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/>
  <bookViews>
    <workbookView xWindow="270" yWindow="555" windowWidth="18615" windowHeight="11190" tabRatio="813" activeTab="2"/>
  </bookViews>
  <sheets>
    <sheet name="laptops" sheetId="1" r:id="rId1"/>
    <sheet name="Table Process" sheetId="4" r:id="rId2"/>
    <sheet name="Cleaning-Laptops" sheetId="3" r:id="rId3"/>
    <sheet name="Cleaning-Seller" sheetId="6" r:id="rId4"/>
    <sheet name="Data Analyst Laptops" sheetId="5" r:id="rId5"/>
    <sheet name="Data Analyst Sellers" sheetId="7" r:id="rId6"/>
    <sheet name="Data" sheetId="8" r:id="rId7"/>
    <sheet name="Dashboard" sheetId="9" r:id="rId8"/>
  </sheets>
  <calcPr calcId="145621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8" l="1"/>
  <c r="F18" i="8"/>
  <c r="L2" i="4" l="1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6" i="4"/>
  <c r="L557" i="4"/>
  <c r="L558" i="4"/>
  <c r="L559" i="4"/>
  <c r="L560" i="4"/>
  <c r="L561" i="4"/>
  <c r="L562" i="4"/>
  <c r="L563" i="4"/>
  <c r="L564" i="4"/>
  <c r="L565" i="4"/>
  <c r="L566" i="4"/>
  <c r="L567" i="4"/>
  <c r="L568" i="4"/>
  <c r="L569" i="4"/>
  <c r="L570" i="4"/>
  <c r="L571" i="4"/>
  <c r="L572" i="4"/>
  <c r="L573" i="4"/>
  <c r="L574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1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639" i="4"/>
  <c r="L640" i="4"/>
  <c r="L641" i="4"/>
  <c r="L642" i="4"/>
  <c r="L643" i="4"/>
  <c r="L644" i="4"/>
  <c r="L645" i="4"/>
  <c r="L646" i="4"/>
  <c r="L647" i="4"/>
  <c r="L648" i="4"/>
  <c r="L649" i="4"/>
  <c r="L650" i="4"/>
  <c r="L651" i="4"/>
  <c r="L652" i="4"/>
  <c r="L653" i="4"/>
  <c r="L654" i="4"/>
  <c r="L655" i="4"/>
  <c r="L656" i="4"/>
  <c r="L657" i="4"/>
  <c r="L658" i="4"/>
  <c r="L659" i="4"/>
  <c r="L660" i="4"/>
  <c r="L661" i="4"/>
  <c r="L662" i="4"/>
  <c r="L663" i="4"/>
  <c r="L664" i="4"/>
  <c r="L665" i="4"/>
  <c r="L666" i="4"/>
  <c r="L667" i="4"/>
  <c r="L668" i="4"/>
  <c r="L669" i="4"/>
  <c r="L670" i="4"/>
  <c r="L671" i="4"/>
  <c r="L672" i="4"/>
  <c r="L673" i="4"/>
  <c r="L674" i="4"/>
  <c r="L675" i="4"/>
  <c r="L676" i="4"/>
  <c r="L677" i="4"/>
  <c r="L678" i="4"/>
  <c r="L679" i="4"/>
  <c r="L680" i="4"/>
  <c r="L681" i="4"/>
  <c r="L682" i="4"/>
  <c r="L683" i="4"/>
  <c r="L684" i="4"/>
  <c r="L685" i="4"/>
  <c r="L686" i="4"/>
  <c r="L687" i="4"/>
  <c r="L688" i="4"/>
  <c r="L689" i="4"/>
  <c r="L690" i="4"/>
  <c r="L691" i="4"/>
  <c r="L692" i="4"/>
  <c r="L693" i="4"/>
  <c r="L694" i="4"/>
  <c r="L695" i="4"/>
  <c r="L696" i="4"/>
  <c r="L697" i="4"/>
  <c r="L698" i="4"/>
  <c r="L699" i="4"/>
  <c r="L700" i="4"/>
  <c r="L701" i="4"/>
  <c r="L702" i="4"/>
  <c r="L703" i="4"/>
  <c r="L704" i="4"/>
  <c r="L705" i="4"/>
  <c r="L706" i="4"/>
  <c r="L707" i="4"/>
  <c r="L708" i="4"/>
  <c r="L709" i="4"/>
  <c r="L710" i="4"/>
  <c r="L711" i="4"/>
  <c r="L712" i="4"/>
  <c r="L713" i="4"/>
  <c r="L714" i="4"/>
  <c r="L715" i="4"/>
  <c r="L716" i="4"/>
  <c r="L717" i="4"/>
  <c r="L718" i="4"/>
  <c r="L719" i="4"/>
  <c r="L720" i="4"/>
  <c r="L721" i="4"/>
  <c r="L722" i="4"/>
  <c r="L723" i="4"/>
  <c r="L724" i="4"/>
  <c r="L725" i="4"/>
  <c r="L726" i="4"/>
  <c r="L727" i="4"/>
  <c r="L728" i="4"/>
  <c r="L729" i="4"/>
  <c r="L730" i="4"/>
  <c r="L731" i="4"/>
  <c r="L732" i="4"/>
  <c r="L733" i="4"/>
  <c r="L734" i="4"/>
  <c r="L735" i="4"/>
  <c r="L736" i="4"/>
  <c r="L737" i="4"/>
  <c r="L738" i="4"/>
  <c r="L739" i="4"/>
  <c r="L740" i="4"/>
  <c r="L741" i="4"/>
  <c r="L742" i="4"/>
  <c r="L743" i="4"/>
  <c r="L744" i="4"/>
  <c r="L745" i="4"/>
  <c r="L746" i="4"/>
  <c r="L747" i="4"/>
  <c r="L748" i="4"/>
  <c r="L749" i="4"/>
  <c r="L750" i="4"/>
  <c r="L751" i="4"/>
  <c r="L752" i="4"/>
  <c r="L753" i="4"/>
  <c r="L754" i="4"/>
  <c r="L755" i="4"/>
  <c r="L756" i="4"/>
  <c r="L757" i="4"/>
  <c r="L758" i="4"/>
  <c r="L759" i="4"/>
  <c r="L760" i="4"/>
  <c r="L761" i="4"/>
  <c r="L762" i="4"/>
  <c r="L763" i="4"/>
  <c r="L764" i="4"/>
  <c r="L765" i="4"/>
  <c r="L766" i="4"/>
  <c r="L767" i="4"/>
  <c r="L768" i="4"/>
  <c r="L769" i="4"/>
  <c r="L770" i="4"/>
  <c r="L771" i="4"/>
  <c r="L772" i="4"/>
  <c r="L773" i="4"/>
  <c r="L774" i="4"/>
  <c r="L775" i="4"/>
  <c r="L776" i="4"/>
  <c r="L777" i="4"/>
  <c r="L778" i="4"/>
  <c r="L779" i="4"/>
  <c r="L780" i="4"/>
  <c r="L781" i="4"/>
  <c r="L782" i="4"/>
  <c r="L783" i="4"/>
  <c r="L784" i="4"/>
  <c r="L785" i="4"/>
  <c r="L786" i="4"/>
  <c r="L787" i="4"/>
  <c r="L788" i="4"/>
  <c r="L789" i="4"/>
  <c r="L790" i="4"/>
  <c r="L791" i="4"/>
  <c r="L792" i="4"/>
  <c r="L793" i="4"/>
  <c r="L794" i="4"/>
  <c r="L795" i="4"/>
  <c r="L796" i="4"/>
  <c r="L797" i="4"/>
  <c r="L798" i="4"/>
  <c r="L799" i="4"/>
  <c r="L800" i="4"/>
  <c r="L801" i="4"/>
  <c r="L802" i="4"/>
  <c r="L803" i="4"/>
  <c r="L804" i="4"/>
  <c r="L805" i="4"/>
  <c r="L806" i="4"/>
  <c r="L807" i="4"/>
  <c r="L808" i="4"/>
  <c r="L809" i="4"/>
  <c r="L810" i="4"/>
  <c r="L811" i="4"/>
  <c r="L812" i="4"/>
  <c r="L813" i="4"/>
  <c r="L814" i="4"/>
  <c r="L815" i="4"/>
  <c r="L816" i="4"/>
  <c r="L817" i="4"/>
  <c r="L818" i="4"/>
  <c r="L819" i="4"/>
  <c r="L820" i="4"/>
  <c r="L821" i="4"/>
  <c r="L822" i="4"/>
  <c r="L823" i="4"/>
  <c r="L824" i="4"/>
  <c r="L825" i="4"/>
  <c r="L826" i="4"/>
  <c r="L827" i="4"/>
  <c r="L828" i="4"/>
  <c r="L829" i="4"/>
  <c r="L830" i="4"/>
  <c r="L831" i="4"/>
  <c r="L832" i="4"/>
  <c r="L833" i="4"/>
  <c r="L834" i="4"/>
  <c r="L835" i="4"/>
  <c r="L836" i="4"/>
  <c r="L837" i="4"/>
  <c r="L838" i="4"/>
  <c r="L839" i="4"/>
  <c r="L840" i="4"/>
  <c r="L841" i="4"/>
  <c r="L842" i="4"/>
  <c r="L843" i="4"/>
  <c r="L844" i="4"/>
  <c r="L845" i="4"/>
  <c r="L846" i="4"/>
  <c r="L847" i="4"/>
  <c r="L848" i="4"/>
  <c r="L849" i="4"/>
  <c r="L850" i="4"/>
  <c r="L851" i="4"/>
  <c r="L852" i="4"/>
  <c r="L853" i="4"/>
  <c r="L854" i="4"/>
  <c r="L855" i="4"/>
  <c r="L856" i="4"/>
  <c r="L857" i="4"/>
  <c r="L858" i="4"/>
  <c r="L859" i="4"/>
  <c r="L860" i="4"/>
  <c r="L861" i="4"/>
  <c r="L862" i="4"/>
  <c r="L863" i="4"/>
  <c r="L864" i="4"/>
  <c r="L865" i="4"/>
  <c r="L866" i="4"/>
  <c r="L867" i="4"/>
  <c r="L868" i="4"/>
  <c r="L869" i="4"/>
  <c r="L870" i="4"/>
  <c r="L871" i="4"/>
  <c r="L872" i="4"/>
  <c r="L873" i="4"/>
  <c r="L874" i="4"/>
  <c r="L875" i="4"/>
  <c r="L876" i="4"/>
  <c r="L877" i="4"/>
  <c r="L878" i="4"/>
  <c r="L879" i="4"/>
  <c r="L880" i="4"/>
  <c r="L881" i="4"/>
  <c r="L882" i="4"/>
  <c r="L883" i="4"/>
  <c r="L884" i="4"/>
  <c r="L885" i="4"/>
  <c r="L886" i="4"/>
  <c r="L887" i="4"/>
  <c r="L888" i="4"/>
  <c r="L889" i="4"/>
  <c r="L890" i="4"/>
  <c r="L891" i="4"/>
  <c r="L892" i="4"/>
  <c r="L893" i="4"/>
  <c r="L894" i="4"/>
  <c r="L895" i="4"/>
  <c r="L896" i="4"/>
  <c r="L897" i="4"/>
  <c r="L898" i="4"/>
  <c r="L899" i="4"/>
  <c r="L900" i="4"/>
  <c r="L901" i="4"/>
  <c r="L902" i="4"/>
  <c r="L903" i="4"/>
  <c r="L904" i="4"/>
  <c r="L905" i="4"/>
  <c r="L906" i="4"/>
  <c r="L907" i="4"/>
  <c r="L908" i="4"/>
  <c r="L909" i="4"/>
  <c r="L910" i="4"/>
  <c r="L911" i="4"/>
  <c r="L912" i="4"/>
  <c r="L913" i="4"/>
  <c r="L914" i="4"/>
  <c r="L915" i="4"/>
  <c r="L916" i="4"/>
  <c r="L917" i="4"/>
  <c r="L918" i="4"/>
  <c r="L919" i="4"/>
  <c r="L920" i="4"/>
  <c r="L921" i="4"/>
  <c r="L922" i="4"/>
  <c r="L923" i="4"/>
  <c r="L924" i="4"/>
  <c r="L925" i="4"/>
  <c r="L926" i="4"/>
  <c r="L927" i="4"/>
  <c r="L928" i="4"/>
  <c r="L929" i="4"/>
  <c r="L930" i="4"/>
  <c r="L931" i="4"/>
  <c r="L932" i="4"/>
  <c r="L933" i="4"/>
  <c r="L934" i="4"/>
  <c r="L935" i="4"/>
  <c r="L936" i="4"/>
  <c r="L937" i="4"/>
  <c r="L938" i="4"/>
  <c r="L939" i="4"/>
  <c r="L940" i="4"/>
  <c r="L941" i="4"/>
  <c r="L942" i="4"/>
  <c r="L943" i="4"/>
  <c r="L944" i="4"/>
  <c r="L945" i="4"/>
  <c r="L946" i="4"/>
  <c r="L947" i="4"/>
  <c r="L948" i="4"/>
  <c r="L949" i="4"/>
  <c r="L950" i="4"/>
  <c r="L951" i="4"/>
  <c r="L952" i="4"/>
  <c r="L953" i="4"/>
  <c r="L954" i="4"/>
  <c r="L955" i="4"/>
  <c r="L956" i="4"/>
  <c r="L957" i="4"/>
  <c r="L958" i="4"/>
  <c r="L959" i="4"/>
  <c r="L960" i="4"/>
  <c r="L961" i="4"/>
  <c r="L962" i="4"/>
  <c r="L963" i="4"/>
  <c r="L964" i="4"/>
  <c r="L965" i="4"/>
  <c r="L966" i="4"/>
  <c r="L967" i="4"/>
  <c r="L968" i="4"/>
  <c r="L969" i="4"/>
  <c r="L970" i="4"/>
  <c r="L971" i="4"/>
  <c r="L972" i="4"/>
  <c r="L973" i="4"/>
  <c r="L974" i="4"/>
  <c r="L975" i="4"/>
  <c r="L976" i="4"/>
  <c r="L977" i="4"/>
  <c r="L978" i="4"/>
  <c r="L979" i="4"/>
  <c r="L980" i="4"/>
  <c r="L981" i="4"/>
  <c r="L982" i="4"/>
  <c r="L983" i="4"/>
  <c r="L984" i="4"/>
  <c r="L985" i="4"/>
  <c r="L986" i="4"/>
  <c r="L987" i="4"/>
  <c r="L988" i="4"/>
  <c r="L989" i="4"/>
  <c r="L990" i="4"/>
  <c r="L991" i="4"/>
  <c r="L992" i="4"/>
  <c r="L993" i="4"/>
  <c r="L994" i="4"/>
  <c r="L995" i="4"/>
  <c r="L996" i="4"/>
  <c r="L997" i="4"/>
  <c r="L998" i="4"/>
  <c r="L999" i="4"/>
  <c r="L1000" i="4"/>
  <c r="L1001" i="4"/>
  <c r="L1002" i="4"/>
  <c r="L1003" i="4"/>
  <c r="L1004" i="4"/>
  <c r="L1005" i="4"/>
  <c r="L1006" i="4"/>
  <c r="L1007" i="4"/>
  <c r="L1008" i="4"/>
  <c r="L1009" i="4"/>
  <c r="L1010" i="4"/>
  <c r="L1011" i="4"/>
  <c r="L1012" i="4"/>
  <c r="L1013" i="4"/>
  <c r="L1014" i="4"/>
  <c r="L1015" i="4"/>
  <c r="L1016" i="4"/>
  <c r="L1017" i="4"/>
  <c r="L1018" i="4"/>
  <c r="L1019" i="4"/>
  <c r="L1020" i="4"/>
  <c r="L1021" i="4"/>
  <c r="L1022" i="4"/>
  <c r="L1023" i="4"/>
  <c r="L1024" i="4"/>
  <c r="L1025" i="4"/>
  <c r="L1026" i="4"/>
  <c r="L1027" i="4"/>
  <c r="L1028" i="4"/>
  <c r="L1029" i="4"/>
  <c r="L1030" i="4"/>
  <c r="L1031" i="4"/>
  <c r="L1032" i="4"/>
  <c r="L1033" i="4"/>
  <c r="L1034" i="4"/>
  <c r="L1035" i="4"/>
  <c r="L1036" i="4"/>
  <c r="L1037" i="4"/>
  <c r="L1038" i="4"/>
  <c r="L1039" i="4"/>
  <c r="L1040" i="4"/>
  <c r="L1041" i="4"/>
  <c r="L1042" i="4"/>
  <c r="L1043" i="4"/>
  <c r="L1044" i="4"/>
  <c r="L1045" i="4"/>
  <c r="L1046" i="4"/>
  <c r="L1047" i="4"/>
  <c r="L1048" i="4"/>
  <c r="L1049" i="4"/>
  <c r="L1050" i="4"/>
  <c r="L1051" i="4"/>
  <c r="L1052" i="4"/>
  <c r="L1053" i="4"/>
  <c r="L1054" i="4"/>
  <c r="L1055" i="4"/>
  <c r="L1056" i="4"/>
  <c r="L1057" i="4"/>
  <c r="L1058" i="4"/>
  <c r="L1059" i="4"/>
  <c r="L1060" i="4"/>
  <c r="L1061" i="4"/>
  <c r="L1062" i="4"/>
  <c r="L1063" i="4"/>
  <c r="L1064" i="4"/>
  <c r="L1065" i="4"/>
  <c r="L1066" i="4"/>
  <c r="L1067" i="4"/>
  <c r="L1068" i="4"/>
  <c r="L1069" i="4"/>
  <c r="L1070" i="4"/>
  <c r="L1071" i="4"/>
  <c r="L1072" i="4"/>
  <c r="L1073" i="4"/>
  <c r="L1074" i="4"/>
  <c r="L1075" i="4"/>
  <c r="L1076" i="4"/>
  <c r="L1077" i="4"/>
  <c r="L1078" i="4"/>
  <c r="L1079" i="4"/>
  <c r="L1080" i="4"/>
  <c r="L1081" i="4"/>
  <c r="L1082" i="4"/>
  <c r="L1083" i="4"/>
  <c r="L1084" i="4"/>
  <c r="L1085" i="4"/>
  <c r="L1086" i="4"/>
  <c r="L1087" i="4"/>
  <c r="L1088" i="4"/>
  <c r="L1089" i="4"/>
  <c r="L1090" i="4"/>
  <c r="L1091" i="4"/>
  <c r="L1092" i="4"/>
  <c r="L1093" i="4"/>
  <c r="L1094" i="4"/>
  <c r="L1095" i="4"/>
  <c r="L1096" i="4"/>
  <c r="L1097" i="4"/>
  <c r="L1098" i="4"/>
  <c r="L1099" i="4"/>
  <c r="L1100" i="4"/>
  <c r="L1101" i="4"/>
  <c r="L1102" i="4"/>
  <c r="L1103" i="4"/>
  <c r="L1104" i="4"/>
  <c r="L1105" i="4"/>
  <c r="L1106" i="4"/>
  <c r="L1107" i="4"/>
  <c r="L1108" i="4"/>
  <c r="L1109" i="4"/>
  <c r="L1110" i="4"/>
  <c r="L1111" i="4"/>
  <c r="L1112" i="4"/>
  <c r="L1113" i="4"/>
  <c r="L1114" i="4"/>
  <c r="L1115" i="4"/>
  <c r="L1116" i="4"/>
  <c r="L1117" i="4"/>
  <c r="L1118" i="4"/>
  <c r="L1119" i="4"/>
  <c r="L1120" i="4"/>
  <c r="L1121" i="4"/>
  <c r="L1122" i="4"/>
  <c r="L1123" i="4"/>
  <c r="L1124" i="4"/>
  <c r="L1125" i="4"/>
  <c r="L1126" i="4"/>
  <c r="L1127" i="4"/>
  <c r="L1128" i="4"/>
  <c r="L1129" i="4"/>
  <c r="L1130" i="4"/>
  <c r="L1131" i="4"/>
  <c r="L1132" i="4"/>
  <c r="L1133" i="4"/>
  <c r="L1134" i="4"/>
  <c r="L1135" i="4"/>
  <c r="L1136" i="4"/>
  <c r="L1137" i="4"/>
  <c r="L1138" i="4"/>
  <c r="L1139" i="4"/>
  <c r="L1140" i="4"/>
  <c r="L1141" i="4"/>
  <c r="L1142" i="4"/>
  <c r="L1143" i="4"/>
  <c r="L1144" i="4"/>
  <c r="L1145" i="4"/>
  <c r="L1146" i="4"/>
  <c r="L1147" i="4"/>
  <c r="L1148" i="4"/>
  <c r="L1149" i="4"/>
  <c r="L1150" i="4"/>
  <c r="L1151" i="4"/>
  <c r="L1152" i="4"/>
  <c r="L1153" i="4"/>
  <c r="L1154" i="4"/>
  <c r="L1155" i="4"/>
  <c r="L1156" i="4"/>
  <c r="L1157" i="4"/>
  <c r="L1158" i="4"/>
  <c r="L1159" i="4"/>
  <c r="L1160" i="4"/>
  <c r="L1161" i="4"/>
  <c r="L1162" i="4"/>
  <c r="L1163" i="4"/>
  <c r="L1164" i="4"/>
  <c r="L1165" i="4"/>
  <c r="L1166" i="4"/>
  <c r="L1167" i="4"/>
  <c r="L1168" i="4"/>
  <c r="L1169" i="4"/>
  <c r="L1170" i="4"/>
  <c r="L1171" i="4"/>
  <c r="L1172" i="4"/>
  <c r="L1173" i="4"/>
  <c r="L1174" i="4"/>
  <c r="L1175" i="4"/>
  <c r="L1176" i="4"/>
  <c r="L1177" i="4"/>
  <c r="L1178" i="4"/>
  <c r="L1179" i="4"/>
  <c r="L1180" i="4"/>
  <c r="L1181" i="4"/>
  <c r="L1182" i="4"/>
  <c r="L1183" i="4"/>
  <c r="L1184" i="4"/>
  <c r="L1185" i="4"/>
  <c r="L1186" i="4"/>
  <c r="L1187" i="4"/>
  <c r="L1188" i="4"/>
  <c r="L1189" i="4"/>
  <c r="L1190" i="4"/>
  <c r="L1191" i="4"/>
  <c r="L1192" i="4"/>
  <c r="L1193" i="4"/>
  <c r="L1194" i="4"/>
  <c r="L1195" i="4"/>
  <c r="L1196" i="4"/>
  <c r="L1197" i="4"/>
  <c r="L1198" i="4"/>
  <c r="L1199" i="4"/>
  <c r="L1200" i="4"/>
  <c r="L1201" i="4"/>
  <c r="L1202" i="4"/>
  <c r="L1203" i="4"/>
  <c r="L1204" i="4"/>
  <c r="L1205" i="4"/>
  <c r="L1206" i="4"/>
  <c r="L1207" i="4"/>
  <c r="L1208" i="4"/>
  <c r="L1209" i="4"/>
  <c r="L1210" i="4"/>
  <c r="L1211" i="4"/>
  <c r="L1212" i="4"/>
  <c r="L1213" i="4"/>
  <c r="L1214" i="4"/>
  <c r="L1215" i="4"/>
  <c r="L1216" i="4"/>
  <c r="L1217" i="4"/>
  <c r="L1218" i="4"/>
  <c r="L1219" i="4"/>
  <c r="L1220" i="4"/>
  <c r="L1221" i="4"/>
  <c r="L1222" i="4"/>
  <c r="L1223" i="4"/>
  <c r="L1224" i="4"/>
  <c r="L1225" i="4"/>
  <c r="L1226" i="4"/>
  <c r="L1227" i="4"/>
  <c r="L1228" i="4"/>
  <c r="L1229" i="4"/>
  <c r="L1230" i="4"/>
  <c r="L1231" i="4"/>
  <c r="L1232" i="4"/>
  <c r="L1233" i="4"/>
  <c r="L1234" i="4"/>
  <c r="L1235" i="4"/>
  <c r="L1236" i="4"/>
  <c r="L1237" i="4"/>
  <c r="L1238" i="4"/>
  <c r="L1239" i="4"/>
  <c r="L1240" i="4"/>
  <c r="L1241" i="4"/>
  <c r="L1242" i="4"/>
  <c r="L1243" i="4"/>
  <c r="L1244" i="4"/>
  <c r="L1245" i="4"/>
  <c r="L1246" i="4"/>
  <c r="L1247" i="4"/>
  <c r="L1248" i="4"/>
  <c r="L1249" i="4"/>
  <c r="L1250" i="4"/>
  <c r="L1251" i="4"/>
  <c r="L1252" i="4"/>
  <c r="L1253" i="4"/>
  <c r="L1254" i="4"/>
  <c r="L1255" i="4"/>
  <c r="L1256" i="4"/>
  <c r="L1257" i="4"/>
  <c r="L1258" i="4"/>
  <c r="L1259" i="4"/>
  <c r="L1260" i="4"/>
  <c r="L1261" i="4"/>
  <c r="L1262" i="4"/>
  <c r="L1263" i="4"/>
  <c r="L1264" i="4"/>
  <c r="L1265" i="4"/>
  <c r="L1266" i="4"/>
  <c r="L1267" i="4"/>
  <c r="L1268" i="4"/>
  <c r="L1269" i="4"/>
  <c r="L1270" i="4"/>
  <c r="L1271" i="4"/>
  <c r="L1272" i="4"/>
  <c r="L1273" i="4"/>
  <c r="L1274" i="4"/>
  <c r="L1275" i="4"/>
  <c r="L1276" i="4"/>
  <c r="L1277" i="4"/>
  <c r="L1278" i="4"/>
  <c r="L1279" i="4"/>
  <c r="L1280" i="4"/>
  <c r="L1281" i="4"/>
  <c r="L1282" i="4"/>
  <c r="L1283" i="4"/>
  <c r="L1284" i="4"/>
  <c r="L1285" i="4"/>
  <c r="L1286" i="4"/>
  <c r="L1287" i="4"/>
  <c r="L1288" i="4"/>
  <c r="L1289" i="4"/>
  <c r="L1290" i="4"/>
  <c r="L1291" i="4"/>
  <c r="L1292" i="4"/>
  <c r="L1293" i="4"/>
  <c r="L1294" i="4"/>
  <c r="L1295" i="4"/>
  <c r="L1296" i="4"/>
  <c r="L1297" i="4"/>
  <c r="L1298" i="4"/>
  <c r="L1299" i="4"/>
  <c r="L1300" i="4"/>
  <c r="L1301" i="4"/>
  <c r="L1302" i="4"/>
  <c r="L1303" i="4"/>
  <c r="L1304" i="4"/>
  <c r="L1305" i="4"/>
  <c r="L1306" i="4"/>
  <c r="L1307" i="4"/>
  <c r="L1308" i="4"/>
  <c r="L1309" i="4"/>
  <c r="L1310" i="4"/>
  <c r="L1311" i="4"/>
  <c r="L1312" i="4"/>
  <c r="L1313" i="4"/>
  <c r="L1314" i="4"/>
  <c r="L1315" i="4"/>
  <c r="L1316" i="4"/>
  <c r="L1317" i="4"/>
  <c r="L1318" i="4"/>
  <c r="L1319" i="4"/>
  <c r="L1320" i="4"/>
  <c r="L1321" i="4"/>
  <c r="L1322" i="4"/>
  <c r="L1323" i="4"/>
  <c r="L1324" i="4"/>
  <c r="L1325" i="4"/>
  <c r="L1326" i="4"/>
  <c r="L1327" i="4"/>
  <c r="L1328" i="4"/>
  <c r="L1329" i="4"/>
  <c r="L1330" i="4"/>
  <c r="L1331" i="4"/>
  <c r="L1332" i="4"/>
  <c r="L1333" i="4"/>
  <c r="L1334" i="4"/>
  <c r="L1335" i="4"/>
  <c r="L1336" i="4"/>
  <c r="L1337" i="4"/>
  <c r="L1338" i="4"/>
  <c r="L1339" i="4"/>
  <c r="L1340" i="4"/>
  <c r="L1341" i="4"/>
  <c r="L1342" i="4"/>
  <c r="L1343" i="4"/>
  <c r="L1344" i="4"/>
  <c r="L1345" i="4"/>
  <c r="L1346" i="4"/>
  <c r="L1347" i="4"/>
  <c r="L1348" i="4"/>
  <c r="L1349" i="4"/>
  <c r="L1350" i="4"/>
  <c r="L1351" i="4"/>
  <c r="L1352" i="4"/>
  <c r="L1353" i="4"/>
  <c r="L1354" i="4"/>
  <c r="L1355" i="4"/>
  <c r="L1356" i="4"/>
  <c r="L1357" i="4"/>
  <c r="L1358" i="4"/>
  <c r="L1359" i="4"/>
  <c r="L1360" i="4"/>
  <c r="L1361" i="4"/>
  <c r="L1362" i="4"/>
  <c r="L1363" i="4"/>
  <c r="L1364" i="4"/>
  <c r="L1365" i="4"/>
  <c r="L1366" i="4"/>
  <c r="L1367" i="4"/>
  <c r="L1368" i="4"/>
  <c r="L1369" i="4"/>
  <c r="L1370" i="4"/>
  <c r="L1371" i="4"/>
  <c r="L1372" i="4"/>
  <c r="L1373" i="4"/>
  <c r="L1374" i="4"/>
  <c r="L1375" i="4"/>
  <c r="L1376" i="4"/>
  <c r="L1377" i="4"/>
  <c r="L1378" i="4"/>
  <c r="L1379" i="4"/>
  <c r="L1380" i="4"/>
  <c r="L1381" i="4"/>
  <c r="L1382" i="4"/>
  <c r="L1383" i="4"/>
  <c r="L1384" i="4"/>
  <c r="L1385" i="4"/>
  <c r="L1386" i="4"/>
  <c r="L1387" i="4"/>
  <c r="L1388" i="4"/>
  <c r="L1389" i="4"/>
  <c r="L1390" i="4"/>
  <c r="L1391" i="4"/>
  <c r="L1392" i="4"/>
  <c r="L1393" i="4"/>
  <c r="L1394" i="4"/>
  <c r="L1395" i="4"/>
  <c r="L1396" i="4"/>
  <c r="L1397" i="4"/>
  <c r="L1398" i="4"/>
  <c r="L1399" i="4"/>
  <c r="L1400" i="4"/>
  <c r="L1401" i="4"/>
  <c r="L1402" i="4"/>
  <c r="L1403" i="4"/>
  <c r="L1404" i="4"/>
  <c r="L1405" i="4"/>
  <c r="L1406" i="4"/>
  <c r="L1407" i="4"/>
  <c r="L1408" i="4"/>
  <c r="L1409" i="4"/>
  <c r="L1410" i="4"/>
  <c r="L1411" i="4"/>
  <c r="L1412" i="4"/>
  <c r="L1413" i="4"/>
  <c r="L1414" i="4"/>
  <c r="L1415" i="4"/>
  <c r="L1416" i="4"/>
  <c r="L1417" i="4"/>
  <c r="L1418" i="4"/>
  <c r="L1419" i="4"/>
  <c r="L1420" i="4"/>
  <c r="L1421" i="4"/>
  <c r="L1422" i="4"/>
  <c r="L1423" i="4"/>
  <c r="L1424" i="4"/>
  <c r="L1425" i="4"/>
  <c r="L1426" i="4"/>
  <c r="L1427" i="4"/>
  <c r="L1428" i="4"/>
  <c r="L1429" i="4"/>
  <c r="L1430" i="4"/>
  <c r="L1431" i="4"/>
  <c r="L1432" i="4"/>
  <c r="L1433" i="4"/>
  <c r="L1434" i="4"/>
  <c r="L1435" i="4"/>
  <c r="L1436" i="4"/>
  <c r="L1437" i="4"/>
  <c r="L1438" i="4"/>
  <c r="L1439" i="4"/>
  <c r="L1440" i="4"/>
  <c r="L1441" i="4"/>
  <c r="L1442" i="4"/>
  <c r="L1443" i="4"/>
  <c r="L1444" i="4"/>
  <c r="L1445" i="4"/>
  <c r="L1446" i="4"/>
  <c r="L1447" i="4"/>
  <c r="L1448" i="4"/>
  <c r="L1449" i="4"/>
  <c r="L1450" i="4"/>
  <c r="L1451" i="4"/>
  <c r="L1452" i="4"/>
  <c r="L1453" i="4"/>
  <c r="L1454" i="4"/>
  <c r="L1455" i="4"/>
  <c r="L1456" i="4"/>
  <c r="L1457" i="4"/>
  <c r="L1458" i="4"/>
  <c r="L1459" i="4"/>
  <c r="L1460" i="4"/>
  <c r="L1461" i="4"/>
  <c r="L1462" i="4"/>
  <c r="L1463" i="4"/>
  <c r="L1464" i="4"/>
  <c r="L1465" i="4"/>
  <c r="L1466" i="4"/>
  <c r="L1467" i="4"/>
  <c r="L1468" i="4"/>
  <c r="L1469" i="4"/>
  <c r="L1470" i="4"/>
  <c r="L1471" i="4"/>
  <c r="L1472" i="4"/>
  <c r="L1473" i="4"/>
  <c r="L1474" i="4"/>
  <c r="L1475" i="4"/>
  <c r="L1476" i="4"/>
  <c r="L1477" i="4"/>
  <c r="L1478" i="4"/>
  <c r="L1479" i="4"/>
  <c r="L1480" i="4"/>
  <c r="L1481" i="4"/>
  <c r="L1482" i="4"/>
  <c r="L1483" i="4"/>
  <c r="L1484" i="4"/>
  <c r="L1485" i="4"/>
  <c r="L1486" i="4"/>
  <c r="L1487" i="4"/>
  <c r="L1488" i="4"/>
  <c r="L1489" i="4"/>
  <c r="L1490" i="4"/>
  <c r="L1491" i="4"/>
  <c r="L1492" i="4"/>
  <c r="L1493" i="4"/>
  <c r="L1494" i="4"/>
  <c r="L1495" i="4"/>
  <c r="L1496" i="4"/>
  <c r="L1497" i="4"/>
  <c r="L1498" i="4"/>
  <c r="L1499" i="4"/>
  <c r="L1500" i="4"/>
  <c r="L1501" i="4"/>
  <c r="L1502" i="4"/>
  <c r="L1503" i="4"/>
  <c r="L1504" i="4"/>
  <c r="L1505" i="4"/>
  <c r="L1506" i="4"/>
  <c r="L1507" i="4"/>
  <c r="L1508" i="4"/>
  <c r="L1509" i="4"/>
  <c r="L1510" i="4"/>
  <c r="L1511" i="4"/>
  <c r="L1512" i="4"/>
  <c r="L1513" i="4"/>
  <c r="L1514" i="4"/>
  <c r="L1515" i="4"/>
  <c r="L1516" i="4"/>
  <c r="L1517" i="4"/>
  <c r="L1518" i="4"/>
  <c r="L1519" i="4"/>
  <c r="L1520" i="4"/>
  <c r="L1521" i="4"/>
  <c r="L1522" i="4"/>
  <c r="L1523" i="4"/>
  <c r="L1524" i="4"/>
  <c r="L1525" i="4"/>
  <c r="L1526" i="4"/>
  <c r="L1527" i="4"/>
  <c r="L1528" i="4"/>
  <c r="L1529" i="4"/>
  <c r="L1530" i="4"/>
  <c r="L1531" i="4"/>
  <c r="L1532" i="4"/>
  <c r="L1533" i="4"/>
  <c r="L1534" i="4"/>
  <c r="L1535" i="4"/>
  <c r="L1536" i="4"/>
  <c r="L1537" i="4"/>
  <c r="L1538" i="4"/>
  <c r="L1539" i="4"/>
  <c r="L1540" i="4"/>
  <c r="L1541" i="4"/>
  <c r="L1542" i="4"/>
  <c r="L1543" i="4"/>
  <c r="L1544" i="4"/>
  <c r="L1545" i="4"/>
  <c r="L1546" i="4"/>
  <c r="L1547" i="4"/>
  <c r="L1548" i="4"/>
  <c r="L1549" i="4"/>
  <c r="L1550" i="4"/>
  <c r="L1551" i="4"/>
  <c r="L1552" i="4"/>
  <c r="L1553" i="4"/>
  <c r="L1554" i="4"/>
  <c r="L1555" i="4"/>
  <c r="L1556" i="4"/>
  <c r="L1557" i="4"/>
  <c r="L1558" i="4"/>
  <c r="L1559" i="4"/>
  <c r="L1560" i="4"/>
  <c r="L1561" i="4"/>
  <c r="L1562" i="4"/>
  <c r="L1563" i="4"/>
  <c r="L1564" i="4"/>
  <c r="L1565" i="4"/>
  <c r="L1566" i="4"/>
  <c r="L1567" i="4"/>
  <c r="L1568" i="4"/>
  <c r="L1569" i="4"/>
  <c r="L1570" i="4"/>
  <c r="L1571" i="4"/>
  <c r="L1572" i="4"/>
  <c r="L1573" i="4"/>
  <c r="L1574" i="4"/>
  <c r="L1575" i="4"/>
  <c r="L1576" i="4"/>
  <c r="L1577" i="4"/>
  <c r="L1578" i="4"/>
  <c r="L1579" i="4"/>
  <c r="L1580" i="4"/>
  <c r="L1581" i="4"/>
  <c r="L1582" i="4"/>
  <c r="L1583" i="4"/>
  <c r="L1584" i="4"/>
  <c r="L1585" i="4"/>
  <c r="L1586" i="4"/>
  <c r="L1587" i="4"/>
  <c r="L1588" i="4"/>
  <c r="L1589" i="4"/>
  <c r="L1590" i="4"/>
  <c r="L1591" i="4"/>
  <c r="L1592" i="4"/>
  <c r="L1593" i="4"/>
  <c r="L1594" i="4"/>
  <c r="L1595" i="4"/>
  <c r="L1596" i="4"/>
  <c r="L1597" i="4"/>
  <c r="L1598" i="4"/>
  <c r="L1599" i="4"/>
  <c r="L1600" i="4"/>
  <c r="L1601" i="4"/>
  <c r="L1602" i="4"/>
  <c r="L1603" i="4"/>
  <c r="L1604" i="4"/>
  <c r="L1605" i="4"/>
  <c r="L1606" i="4"/>
  <c r="L1607" i="4"/>
  <c r="L1608" i="4"/>
  <c r="L1609" i="4"/>
  <c r="L1610" i="4"/>
  <c r="L1611" i="4"/>
  <c r="L1612" i="4"/>
  <c r="L1613" i="4"/>
  <c r="L1614" i="4"/>
  <c r="L1615" i="4"/>
  <c r="L1616" i="4"/>
  <c r="L1617" i="4"/>
  <c r="L1618" i="4"/>
  <c r="L1619" i="4"/>
  <c r="L1620" i="4"/>
  <c r="L1621" i="4"/>
  <c r="L1622" i="4"/>
  <c r="L1623" i="4"/>
  <c r="L1624" i="4"/>
  <c r="L1625" i="4"/>
  <c r="L1626" i="4"/>
  <c r="L1627" i="4"/>
  <c r="L1628" i="4"/>
  <c r="L1629" i="4"/>
  <c r="L1630" i="4"/>
  <c r="L1631" i="4"/>
  <c r="L1632" i="4"/>
  <c r="L1633" i="4"/>
  <c r="L1634" i="4"/>
  <c r="L1635" i="4"/>
  <c r="L1636" i="4"/>
  <c r="L1637" i="4"/>
  <c r="L1638" i="4"/>
  <c r="L1639" i="4"/>
  <c r="L1640" i="4"/>
  <c r="L1641" i="4"/>
  <c r="L1642" i="4"/>
  <c r="L1643" i="4"/>
  <c r="L1644" i="4"/>
  <c r="L1645" i="4"/>
  <c r="L1646" i="4"/>
  <c r="L1647" i="4"/>
  <c r="L1648" i="4"/>
  <c r="L1649" i="4"/>
  <c r="L1650" i="4"/>
  <c r="L1651" i="4"/>
  <c r="L1652" i="4"/>
  <c r="L1653" i="4"/>
  <c r="L1654" i="4"/>
  <c r="L1655" i="4"/>
  <c r="L1656" i="4"/>
  <c r="L1657" i="4"/>
  <c r="L1658" i="4"/>
  <c r="L1659" i="4"/>
  <c r="L1660" i="4"/>
  <c r="L1661" i="4"/>
  <c r="L1662" i="4"/>
  <c r="L1663" i="4"/>
  <c r="L1664" i="4"/>
  <c r="L1665" i="4"/>
  <c r="L1666" i="4"/>
  <c r="L1667" i="4"/>
  <c r="L1668" i="4"/>
  <c r="L1669" i="4"/>
  <c r="L1670" i="4"/>
  <c r="L1671" i="4"/>
  <c r="L1672" i="4"/>
  <c r="L1673" i="4"/>
  <c r="L1674" i="4"/>
  <c r="L1675" i="4"/>
  <c r="L1676" i="4"/>
  <c r="L1677" i="4"/>
  <c r="L1678" i="4"/>
  <c r="L1679" i="4"/>
  <c r="L1680" i="4"/>
  <c r="L1681" i="4"/>
  <c r="L1682" i="4"/>
  <c r="L1683" i="4"/>
  <c r="L1684" i="4"/>
  <c r="L1685" i="4"/>
  <c r="L1686" i="4"/>
  <c r="L1687" i="4"/>
  <c r="L1688" i="4"/>
  <c r="L1689" i="4"/>
  <c r="L1690" i="4"/>
  <c r="L1691" i="4"/>
  <c r="L1692" i="4"/>
  <c r="L1693" i="4"/>
  <c r="L1694" i="4"/>
  <c r="L1695" i="4"/>
  <c r="L1696" i="4"/>
  <c r="L1697" i="4"/>
  <c r="L1698" i="4"/>
  <c r="L1699" i="4"/>
  <c r="L1700" i="4"/>
  <c r="L1701" i="4"/>
  <c r="L1702" i="4"/>
  <c r="L1703" i="4"/>
  <c r="L1704" i="4"/>
  <c r="L1705" i="4"/>
  <c r="L1706" i="4"/>
  <c r="L1707" i="4"/>
  <c r="L1708" i="4"/>
  <c r="L1709" i="4"/>
  <c r="L1710" i="4"/>
  <c r="L1711" i="4"/>
  <c r="L1712" i="4"/>
  <c r="L1713" i="4"/>
  <c r="L1714" i="4"/>
  <c r="L1715" i="4"/>
  <c r="L1716" i="4"/>
  <c r="L1717" i="4"/>
  <c r="L1718" i="4"/>
  <c r="L1719" i="4"/>
  <c r="L1720" i="4"/>
  <c r="L1721" i="4"/>
  <c r="L1722" i="4"/>
  <c r="L1723" i="4"/>
  <c r="L1724" i="4"/>
  <c r="L1725" i="4"/>
  <c r="L1726" i="4"/>
  <c r="L1727" i="4"/>
  <c r="L1728" i="4"/>
  <c r="L1729" i="4"/>
  <c r="L1730" i="4"/>
  <c r="L1731" i="4"/>
  <c r="L1732" i="4"/>
  <c r="L1733" i="4"/>
  <c r="L1734" i="4"/>
  <c r="L1735" i="4"/>
  <c r="L1736" i="4"/>
  <c r="L1737" i="4"/>
  <c r="L1738" i="4"/>
  <c r="L1739" i="4"/>
  <c r="L1740" i="4"/>
  <c r="L1741" i="4"/>
  <c r="L1742" i="4"/>
  <c r="L1743" i="4"/>
  <c r="L1744" i="4"/>
  <c r="L1745" i="4"/>
  <c r="L1746" i="4"/>
  <c r="L1747" i="4"/>
  <c r="L1748" i="4"/>
  <c r="L1749" i="4"/>
  <c r="L1750" i="4"/>
  <c r="L1751" i="4"/>
  <c r="L1752" i="4"/>
  <c r="L1753" i="4"/>
  <c r="L1754" i="4"/>
  <c r="L1755" i="4"/>
  <c r="L1756" i="4"/>
  <c r="L1757" i="4"/>
  <c r="L1758" i="4"/>
  <c r="L1759" i="4"/>
  <c r="L1760" i="4"/>
  <c r="L1761" i="4"/>
  <c r="L1762" i="4"/>
  <c r="L1763" i="4"/>
  <c r="L1764" i="4"/>
  <c r="L1765" i="4"/>
  <c r="L1766" i="4"/>
  <c r="L1767" i="4"/>
  <c r="L1768" i="4"/>
  <c r="L1769" i="4"/>
  <c r="L1770" i="4"/>
  <c r="L1771" i="4"/>
  <c r="L1772" i="4"/>
  <c r="L1773" i="4"/>
  <c r="L1774" i="4"/>
  <c r="L1775" i="4"/>
  <c r="L1776" i="4"/>
  <c r="L1777" i="4"/>
  <c r="L1778" i="4"/>
  <c r="L1779" i="4"/>
  <c r="L1780" i="4"/>
  <c r="L1781" i="4"/>
  <c r="L1782" i="4"/>
  <c r="L1783" i="4"/>
  <c r="L1784" i="4"/>
  <c r="L1785" i="4"/>
  <c r="L1786" i="4"/>
  <c r="L1787" i="4"/>
  <c r="L1788" i="4"/>
  <c r="L1789" i="4"/>
  <c r="L1790" i="4"/>
  <c r="L1791" i="4"/>
  <c r="L1792" i="4"/>
  <c r="L1793" i="4"/>
  <c r="L1794" i="4"/>
  <c r="L1795" i="4"/>
  <c r="L1796" i="4"/>
  <c r="L1797" i="4"/>
  <c r="L1798" i="4"/>
  <c r="L1799" i="4"/>
  <c r="L1800" i="4"/>
  <c r="L1801" i="4"/>
  <c r="L1802" i="4"/>
  <c r="L1803" i="4"/>
  <c r="L1804" i="4"/>
  <c r="L1805" i="4"/>
  <c r="L1806" i="4"/>
  <c r="L1807" i="4"/>
  <c r="L1808" i="4"/>
  <c r="L1809" i="4"/>
  <c r="L1810" i="4"/>
  <c r="L1811" i="4"/>
  <c r="L1812" i="4"/>
  <c r="L1813" i="4"/>
  <c r="L1814" i="4"/>
  <c r="L1815" i="4"/>
  <c r="L1816" i="4"/>
  <c r="L1817" i="4"/>
  <c r="L1818" i="4"/>
  <c r="L1819" i="4"/>
  <c r="L1820" i="4"/>
  <c r="L1821" i="4"/>
  <c r="L1822" i="4"/>
  <c r="L1823" i="4"/>
  <c r="L1824" i="4"/>
  <c r="L1825" i="4"/>
  <c r="L1826" i="4"/>
  <c r="L1827" i="4"/>
  <c r="L1828" i="4"/>
  <c r="L1829" i="4"/>
  <c r="L1830" i="4"/>
  <c r="L1831" i="4"/>
  <c r="L1832" i="4"/>
  <c r="L1833" i="4"/>
  <c r="L1834" i="4"/>
  <c r="L1835" i="4"/>
  <c r="L1836" i="4"/>
  <c r="L1837" i="4"/>
  <c r="L1838" i="4"/>
  <c r="L1839" i="4"/>
  <c r="L1840" i="4"/>
  <c r="L1841" i="4"/>
  <c r="L1842" i="4"/>
  <c r="L1843" i="4"/>
  <c r="L1844" i="4"/>
  <c r="L1845" i="4"/>
  <c r="L1846" i="4"/>
  <c r="L1847" i="4"/>
  <c r="L1848" i="4"/>
  <c r="L1849" i="4"/>
  <c r="L1850" i="4"/>
  <c r="L1851" i="4"/>
  <c r="L1852" i="4"/>
  <c r="L1853" i="4"/>
  <c r="L1854" i="4"/>
  <c r="L1855" i="4"/>
  <c r="L1856" i="4"/>
  <c r="L1857" i="4"/>
  <c r="L1858" i="4"/>
  <c r="L1859" i="4"/>
  <c r="L1860" i="4"/>
  <c r="L1861" i="4"/>
  <c r="L1862" i="4"/>
  <c r="L1863" i="4"/>
  <c r="L1864" i="4"/>
  <c r="L1865" i="4"/>
  <c r="L1866" i="4"/>
  <c r="L1867" i="4"/>
  <c r="L1868" i="4"/>
  <c r="L1869" i="4"/>
  <c r="L1870" i="4"/>
  <c r="L1871" i="4"/>
  <c r="L1872" i="4"/>
  <c r="L1873" i="4"/>
  <c r="L1874" i="4"/>
  <c r="L1875" i="4"/>
  <c r="L1876" i="4"/>
  <c r="L1877" i="4"/>
  <c r="L1878" i="4"/>
  <c r="L1879" i="4"/>
  <c r="L1880" i="4"/>
  <c r="L1881" i="4"/>
  <c r="L1882" i="4"/>
  <c r="L1883" i="4"/>
  <c r="L1884" i="4"/>
  <c r="L1885" i="4"/>
  <c r="L1886" i="4"/>
  <c r="L1887" i="4"/>
  <c r="L1888" i="4"/>
  <c r="L1889" i="4"/>
  <c r="L1890" i="4"/>
  <c r="L1891" i="4"/>
  <c r="L1892" i="4"/>
  <c r="L1893" i="4"/>
  <c r="L1894" i="4"/>
  <c r="L1895" i="4"/>
  <c r="L1896" i="4"/>
  <c r="L1897" i="4"/>
  <c r="L1898" i="4"/>
  <c r="L1899" i="4"/>
  <c r="L1900" i="4"/>
  <c r="L1901" i="4"/>
  <c r="L1902" i="4"/>
  <c r="L1903" i="4"/>
  <c r="L1904" i="4"/>
  <c r="L1905" i="4"/>
  <c r="L1906" i="4"/>
  <c r="L1907" i="4"/>
  <c r="L1908" i="4"/>
  <c r="L1909" i="4"/>
  <c r="L1910" i="4"/>
  <c r="L1911" i="4"/>
  <c r="L1912" i="4"/>
  <c r="L1913" i="4"/>
  <c r="L1914" i="4"/>
  <c r="L1915" i="4"/>
  <c r="L1916" i="4"/>
  <c r="L1917" i="4"/>
  <c r="L1918" i="4"/>
  <c r="L1919" i="4"/>
  <c r="L1920" i="4"/>
  <c r="L1921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91" i="4"/>
  <c r="K692" i="4"/>
  <c r="K693" i="4"/>
  <c r="K694" i="4"/>
  <c r="K695" i="4"/>
  <c r="K696" i="4"/>
  <c r="K697" i="4"/>
  <c r="K698" i="4"/>
  <c r="K699" i="4"/>
  <c r="K700" i="4"/>
  <c r="K701" i="4"/>
  <c r="K702" i="4"/>
  <c r="K703" i="4"/>
  <c r="K704" i="4"/>
  <c r="K705" i="4"/>
  <c r="K706" i="4"/>
  <c r="K707" i="4"/>
  <c r="K708" i="4"/>
  <c r="K709" i="4"/>
  <c r="K710" i="4"/>
  <c r="K711" i="4"/>
  <c r="K712" i="4"/>
  <c r="K713" i="4"/>
  <c r="K714" i="4"/>
  <c r="K715" i="4"/>
  <c r="K716" i="4"/>
  <c r="K717" i="4"/>
  <c r="K718" i="4"/>
  <c r="K719" i="4"/>
  <c r="K720" i="4"/>
  <c r="K721" i="4"/>
  <c r="K722" i="4"/>
  <c r="K723" i="4"/>
  <c r="K724" i="4"/>
  <c r="K725" i="4"/>
  <c r="K726" i="4"/>
  <c r="K727" i="4"/>
  <c r="K728" i="4"/>
  <c r="K729" i="4"/>
  <c r="K730" i="4"/>
  <c r="K731" i="4"/>
  <c r="K732" i="4"/>
  <c r="K733" i="4"/>
  <c r="K734" i="4"/>
  <c r="K735" i="4"/>
  <c r="K736" i="4"/>
  <c r="K737" i="4"/>
  <c r="K738" i="4"/>
  <c r="K739" i="4"/>
  <c r="K740" i="4"/>
  <c r="K741" i="4"/>
  <c r="K742" i="4"/>
  <c r="K743" i="4"/>
  <c r="K744" i="4"/>
  <c r="K745" i="4"/>
  <c r="K746" i="4"/>
  <c r="K747" i="4"/>
  <c r="K748" i="4"/>
  <c r="K749" i="4"/>
  <c r="K750" i="4"/>
  <c r="K751" i="4"/>
  <c r="K752" i="4"/>
  <c r="K753" i="4"/>
  <c r="K754" i="4"/>
  <c r="K755" i="4"/>
  <c r="K756" i="4"/>
  <c r="K757" i="4"/>
  <c r="K758" i="4"/>
  <c r="K759" i="4"/>
  <c r="K760" i="4"/>
  <c r="K761" i="4"/>
  <c r="K762" i="4"/>
  <c r="K763" i="4"/>
  <c r="K764" i="4"/>
  <c r="K765" i="4"/>
  <c r="K766" i="4"/>
  <c r="K767" i="4"/>
  <c r="K768" i="4"/>
  <c r="K769" i="4"/>
  <c r="K770" i="4"/>
  <c r="K771" i="4"/>
  <c r="K772" i="4"/>
  <c r="K773" i="4"/>
  <c r="K774" i="4"/>
  <c r="K775" i="4"/>
  <c r="K776" i="4"/>
  <c r="K777" i="4"/>
  <c r="K778" i="4"/>
  <c r="K779" i="4"/>
  <c r="K780" i="4"/>
  <c r="K781" i="4"/>
  <c r="K782" i="4"/>
  <c r="K783" i="4"/>
  <c r="K784" i="4"/>
  <c r="K785" i="4"/>
  <c r="K786" i="4"/>
  <c r="K787" i="4"/>
  <c r="K788" i="4"/>
  <c r="K789" i="4"/>
  <c r="K790" i="4"/>
  <c r="K791" i="4"/>
  <c r="K792" i="4"/>
  <c r="K793" i="4"/>
  <c r="K794" i="4"/>
  <c r="K795" i="4"/>
  <c r="K796" i="4"/>
  <c r="K797" i="4"/>
  <c r="K798" i="4"/>
  <c r="K799" i="4"/>
  <c r="K800" i="4"/>
  <c r="K801" i="4"/>
  <c r="K802" i="4"/>
  <c r="K803" i="4"/>
  <c r="K804" i="4"/>
  <c r="K805" i="4"/>
  <c r="K806" i="4"/>
  <c r="K807" i="4"/>
  <c r="K808" i="4"/>
  <c r="K809" i="4"/>
  <c r="K810" i="4"/>
  <c r="K811" i="4"/>
  <c r="K812" i="4"/>
  <c r="K813" i="4"/>
  <c r="K814" i="4"/>
  <c r="K815" i="4"/>
  <c r="K816" i="4"/>
  <c r="K817" i="4"/>
  <c r="K818" i="4"/>
  <c r="K819" i="4"/>
  <c r="K820" i="4"/>
  <c r="K821" i="4"/>
  <c r="K822" i="4"/>
  <c r="K823" i="4"/>
  <c r="K824" i="4"/>
  <c r="K825" i="4"/>
  <c r="K826" i="4"/>
  <c r="K827" i="4"/>
  <c r="K828" i="4"/>
  <c r="K829" i="4"/>
  <c r="K830" i="4"/>
  <c r="K831" i="4"/>
  <c r="K832" i="4"/>
  <c r="K833" i="4"/>
  <c r="K834" i="4"/>
  <c r="K835" i="4"/>
  <c r="K836" i="4"/>
  <c r="K837" i="4"/>
  <c r="K838" i="4"/>
  <c r="K839" i="4"/>
  <c r="K840" i="4"/>
  <c r="K841" i="4"/>
  <c r="K842" i="4"/>
  <c r="K843" i="4"/>
  <c r="K844" i="4"/>
  <c r="K845" i="4"/>
  <c r="K846" i="4"/>
  <c r="K847" i="4"/>
  <c r="K848" i="4"/>
  <c r="K849" i="4"/>
  <c r="K850" i="4"/>
  <c r="K851" i="4"/>
  <c r="K852" i="4"/>
  <c r="K853" i="4"/>
  <c r="K854" i="4"/>
  <c r="K855" i="4"/>
  <c r="K856" i="4"/>
  <c r="K857" i="4"/>
  <c r="K858" i="4"/>
  <c r="K859" i="4"/>
  <c r="K860" i="4"/>
  <c r="K861" i="4"/>
  <c r="K862" i="4"/>
  <c r="K863" i="4"/>
  <c r="K864" i="4"/>
  <c r="K865" i="4"/>
  <c r="K866" i="4"/>
  <c r="K867" i="4"/>
  <c r="K868" i="4"/>
  <c r="K869" i="4"/>
  <c r="K870" i="4"/>
  <c r="K871" i="4"/>
  <c r="K872" i="4"/>
  <c r="K873" i="4"/>
  <c r="K874" i="4"/>
  <c r="K875" i="4"/>
  <c r="K876" i="4"/>
  <c r="K877" i="4"/>
  <c r="K878" i="4"/>
  <c r="K879" i="4"/>
  <c r="K880" i="4"/>
  <c r="K881" i="4"/>
  <c r="K882" i="4"/>
  <c r="K883" i="4"/>
  <c r="K884" i="4"/>
  <c r="K885" i="4"/>
  <c r="K886" i="4"/>
  <c r="K887" i="4"/>
  <c r="K888" i="4"/>
  <c r="K889" i="4"/>
  <c r="K890" i="4"/>
  <c r="K891" i="4"/>
  <c r="K892" i="4"/>
  <c r="K893" i="4"/>
  <c r="K894" i="4"/>
  <c r="K895" i="4"/>
  <c r="K896" i="4"/>
  <c r="K897" i="4"/>
  <c r="K898" i="4"/>
  <c r="K899" i="4"/>
  <c r="K900" i="4"/>
  <c r="K901" i="4"/>
  <c r="K902" i="4"/>
  <c r="K903" i="4"/>
  <c r="K904" i="4"/>
  <c r="K905" i="4"/>
  <c r="K906" i="4"/>
  <c r="K907" i="4"/>
  <c r="K908" i="4"/>
  <c r="K909" i="4"/>
  <c r="K910" i="4"/>
  <c r="K911" i="4"/>
  <c r="K912" i="4"/>
  <c r="K913" i="4"/>
  <c r="K914" i="4"/>
  <c r="K915" i="4"/>
  <c r="K916" i="4"/>
  <c r="K917" i="4"/>
  <c r="K918" i="4"/>
  <c r="K919" i="4"/>
  <c r="K920" i="4"/>
  <c r="K921" i="4"/>
  <c r="K922" i="4"/>
  <c r="K923" i="4"/>
  <c r="K924" i="4"/>
  <c r="K925" i="4"/>
  <c r="K926" i="4"/>
  <c r="K927" i="4"/>
  <c r="K928" i="4"/>
  <c r="K929" i="4"/>
  <c r="K930" i="4"/>
  <c r="K931" i="4"/>
  <c r="K932" i="4"/>
  <c r="K933" i="4"/>
  <c r="K934" i="4"/>
  <c r="K935" i="4"/>
  <c r="K936" i="4"/>
  <c r="K937" i="4"/>
  <c r="K938" i="4"/>
  <c r="K939" i="4"/>
  <c r="K940" i="4"/>
  <c r="K941" i="4"/>
  <c r="K942" i="4"/>
  <c r="K943" i="4"/>
  <c r="K944" i="4"/>
  <c r="K945" i="4"/>
  <c r="K946" i="4"/>
  <c r="K947" i="4"/>
  <c r="K948" i="4"/>
  <c r="K949" i="4"/>
  <c r="K950" i="4"/>
  <c r="K951" i="4"/>
  <c r="K952" i="4"/>
  <c r="K953" i="4"/>
  <c r="K954" i="4"/>
  <c r="K955" i="4"/>
  <c r="K956" i="4"/>
  <c r="K957" i="4"/>
  <c r="K958" i="4"/>
  <c r="K959" i="4"/>
  <c r="K960" i="4"/>
  <c r="K961" i="4"/>
  <c r="K962" i="4"/>
  <c r="K963" i="4"/>
  <c r="K964" i="4"/>
  <c r="K965" i="4"/>
  <c r="K966" i="4"/>
  <c r="K967" i="4"/>
  <c r="K968" i="4"/>
  <c r="K969" i="4"/>
  <c r="K970" i="4"/>
  <c r="K971" i="4"/>
  <c r="K972" i="4"/>
  <c r="K973" i="4"/>
  <c r="K974" i="4"/>
  <c r="K975" i="4"/>
  <c r="K976" i="4"/>
  <c r="K977" i="4"/>
  <c r="K978" i="4"/>
  <c r="K979" i="4"/>
  <c r="K980" i="4"/>
  <c r="K981" i="4"/>
  <c r="K982" i="4"/>
  <c r="K983" i="4"/>
  <c r="K984" i="4"/>
  <c r="K985" i="4"/>
  <c r="K986" i="4"/>
  <c r="K987" i="4"/>
  <c r="K988" i="4"/>
  <c r="K989" i="4"/>
  <c r="K990" i="4"/>
  <c r="K991" i="4"/>
  <c r="K992" i="4"/>
  <c r="K993" i="4"/>
  <c r="K994" i="4"/>
  <c r="K995" i="4"/>
  <c r="K996" i="4"/>
  <c r="K997" i="4"/>
  <c r="K998" i="4"/>
  <c r="K999" i="4"/>
  <c r="K1000" i="4"/>
  <c r="K1001" i="4"/>
  <c r="K1002" i="4"/>
  <c r="K1003" i="4"/>
  <c r="K1004" i="4"/>
  <c r="K1005" i="4"/>
  <c r="K1006" i="4"/>
  <c r="K1007" i="4"/>
  <c r="K1008" i="4"/>
  <c r="K1009" i="4"/>
  <c r="K1010" i="4"/>
  <c r="K1011" i="4"/>
  <c r="K1012" i="4"/>
  <c r="K1013" i="4"/>
  <c r="K1014" i="4"/>
  <c r="K1015" i="4"/>
  <c r="K1016" i="4"/>
  <c r="K1017" i="4"/>
  <c r="K1018" i="4"/>
  <c r="K1019" i="4"/>
  <c r="K1020" i="4"/>
  <c r="K1021" i="4"/>
  <c r="K1022" i="4"/>
  <c r="K1023" i="4"/>
  <c r="K1024" i="4"/>
  <c r="K1025" i="4"/>
  <c r="K1026" i="4"/>
  <c r="K1027" i="4"/>
  <c r="K1028" i="4"/>
  <c r="K1029" i="4"/>
  <c r="K1030" i="4"/>
  <c r="K1031" i="4"/>
  <c r="K1032" i="4"/>
  <c r="K1033" i="4"/>
  <c r="K1034" i="4"/>
  <c r="K1035" i="4"/>
  <c r="K1036" i="4"/>
  <c r="K1037" i="4"/>
  <c r="K1038" i="4"/>
  <c r="K1039" i="4"/>
  <c r="K1040" i="4"/>
  <c r="K1041" i="4"/>
  <c r="K1042" i="4"/>
  <c r="K1043" i="4"/>
  <c r="K1044" i="4"/>
  <c r="K1045" i="4"/>
  <c r="K1046" i="4"/>
  <c r="K1047" i="4"/>
  <c r="K1048" i="4"/>
  <c r="K1049" i="4"/>
  <c r="K1050" i="4"/>
  <c r="K1051" i="4"/>
  <c r="K1052" i="4"/>
  <c r="K1053" i="4"/>
  <c r="K1054" i="4"/>
  <c r="K1055" i="4"/>
  <c r="K1056" i="4"/>
  <c r="K1057" i="4"/>
  <c r="K1058" i="4"/>
  <c r="K1059" i="4"/>
  <c r="K1060" i="4"/>
  <c r="K1061" i="4"/>
  <c r="K1062" i="4"/>
  <c r="K1063" i="4"/>
  <c r="K1064" i="4"/>
  <c r="K1065" i="4"/>
  <c r="K1066" i="4"/>
  <c r="K1067" i="4"/>
  <c r="K1068" i="4"/>
  <c r="K1069" i="4"/>
  <c r="K1070" i="4"/>
  <c r="K1071" i="4"/>
  <c r="K1072" i="4"/>
  <c r="K1073" i="4"/>
  <c r="K1074" i="4"/>
  <c r="K1075" i="4"/>
  <c r="K1076" i="4"/>
  <c r="K1077" i="4"/>
  <c r="K1078" i="4"/>
  <c r="K1079" i="4"/>
  <c r="K1080" i="4"/>
  <c r="K1081" i="4"/>
  <c r="K1082" i="4"/>
  <c r="K1083" i="4"/>
  <c r="K1084" i="4"/>
  <c r="K1085" i="4"/>
  <c r="K1086" i="4"/>
  <c r="K1087" i="4"/>
  <c r="K1088" i="4"/>
  <c r="K1089" i="4"/>
  <c r="K1090" i="4"/>
  <c r="K1091" i="4"/>
  <c r="K1092" i="4"/>
  <c r="K1093" i="4"/>
  <c r="K1094" i="4"/>
  <c r="K1095" i="4"/>
  <c r="K1096" i="4"/>
  <c r="K1097" i="4"/>
  <c r="K1098" i="4"/>
  <c r="K1099" i="4"/>
  <c r="K1100" i="4"/>
  <c r="K1101" i="4"/>
  <c r="K1102" i="4"/>
  <c r="K1103" i="4"/>
  <c r="K1104" i="4"/>
  <c r="K1105" i="4"/>
  <c r="K1106" i="4"/>
  <c r="K1107" i="4"/>
  <c r="K1108" i="4"/>
  <c r="K1109" i="4"/>
  <c r="K1110" i="4"/>
  <c r="K1111" i="4"/>
  <c r="K1112" i="4"/>
  <c r="K1113" i="4"/>
  <c r="K1114" i="4"/>
  <c r="K1115" i="4"/>
  <c r="K1116" i="4"/>
  <c r="K1117" i="4"/>
  <c r="K1118" i="4"/>
  <c r="K1119" i="4"/>
  <c r="K1120" i="4"/>
  <c r="K1121" i="4"/>
  <c r="K1122" i="4"/>
  <c r="K1123" i="4"/>
  <c r="K1124" i="4"/>
  <c r="K1125" i="4"/>
  <c r="K1126" i="4"/>
  <c r="K1127" i="4"/>
  <c r="K1128" i="4"/>
  <c r="K1129" i="4"/>
  <c r="K1130" i="4"/>
  <c r="K1131" i="4"/>
  <c r="K1132" i="4"/>
  <c r="K1133" i="4"/>
  <c r="K1134" i="4"/>
  <c r="K1135" i="4"/>
  <c r="K1136" i="4"/>
  <c r="K1137" i="4"/>
  <c r="K1138" i="4"/>
  <c r="K1139" i="4"/>
  <c r="K1140" i="4"/>
  <c r="K1141" i="4"/>
  <c r="K1142" i="4"/>
  <c r="K1143" i="4"/>
  <c r="K1144" i="4"/>
  <c r="K1145" i="4"/>
  <c r="K1146" i="4"/>
  <c r="K1147" i="4"/>
  <c r="K1148" i="4"/>
  <c r="K1149" i="4"/>
  <c r="K1150" i="4"/>
  <c r="K1151" i="4"/>
  <c r="K1152" i="4"/>
  <c r="K1153" i="4"/>
  <c r="K1154" i="4"/>
  <c r="K1155" i="4"/>
  <c r="K1156" i="4"/>
  <c r="K1157" i="4"/>
  <c r="K1158" i="4"/>
  <c r="K1159" i="4"/>
  <c r="K1160" i="4"/>
  <c r="K1161" i="4"/>
  <c r="K1162" i="4"/>
  <c r="K1163" i="4"/>
  <c r="K1164" i="4"/>
  <c r="K1165" i="4"/>
  <c r="K1166" i="4"/>
  <c r="K1167" i="4"/>
  <c r="K1168" i="4"/>
  <c r="K1169" i="4"/>
  <c r="K1170" i="4"/>
  <c r="K1171" i="4"/>
  <c r="K1172" i="4"/>
  <c r="K1173" i="4"/>
  <c r="K1174" i="4"/>
  <c r="K1175" i="4"/>
  <c r="K1176" i="4"/>
  <c r="K1177" i="4"/>
  <c r="K1178" i="4"/>
  <c r="K1179" i="4"/>
  <c r="K1180" i="4"/>
  <c r="K1181" i="4"/>
  <c r="K1182" i="4"/>
  <c r="K1183" i="4"/>
  <c r="K1184" i="4"/>
  <c r="K1185" i="4"/>
  <c r="K1186" i="4"/>
  <c r="K1187" i="4"/>
  <c r="K1188" i="4"/>
  <c r="K1189" i="4"/>
  <c r="K1190" i="4"/>
  <c r="K1191" i="4"/>
  <c r="K1192" i="4"/>
  <c r="K1193" i="4"/>
  <c r="K1194" i="4"/>
  <c r="K1195" i="4"/>
  <c r="K1196" i="4"/>
  <c r="K1197" i="4"/>
  <c r="K1198" i="4"/>
  <c r="K1199" i="4"/>
  <c r="K1200" i="4"/>
  <c r="K1201" i="4"/>
  <c r="K1202" i="4"/>
  <c r="K1203" i="4"/>
  <c r="K1204" i="4"/>
  <c r="K1205" i="4"/>
  <c r="K1206" i="4"/>
  <c r="K1207" i="4"/>
  <c r="K1208" i="4"/>
  <c r="K1209" i="4"/>
  <c r="K1210" i="4"/>
  <c r="K1211" i="4"/>
  <c r="K1212" i="4"/>
  <c r="K1213" i="4"/>
  <c r="K1214" i="4"/>
  <c r="K1215" i="4"/>
  <c r="K1216" i="4"/>
  <c r="K1217" i="4"/>
  <c r="K1218" i="4"/>
  <c r="K1219" i="4"/>
  <c r="K1220" i="4"/>
  <c r="K1221" i="4"/>
  <c r="K1222" i="4"/>
  <c r="K1223" i="4"/>
  <c r="K1224" i="4"/>
  <c r="K1225" i="4"/>
  <c r="K1226" i="4"/>
  <c r="K1227" i="4"/>
  <c r="K1228" i="4"/>
  <c r="K1229" i="4"/>
  <c r="K1230" i="4"/>
  <c r="K1231" i="4"/>
  <c r="K1232" i="4"/>
  <c r="K1233" i="4"/>
  <c r="K1234" i="4"/>
  <c r="K1235" i="4"/>
  <c r="K1236" i="4"/>
  <c r="K1237" i="4"/>
  <c r="K1238" i="4"/>
  <c r="K1239" i="4"/>
  <c r="K1240" i="4"/>
  <c r="K1241" i="4"/>
  <c r="K1242" i="4"/>
  <c r="K1243" i="4"/>
  <c r="K1244" i="4"/>
  <c r="K1245" i="4"/>
  <c r="K1246" i="4"/>
  <c r="K1247" i="4"/>
  <c r="K1248" i="4"/>
  <c r="K1249" i="4"/>
  <c r="K1250" i="4"/>
  <c r="K1251" i="4"/>
  <c r="K1252" i="4"/>
  <c r="K1253" i="4"/>
  <c r="K1254" i="4"/>
  <c r="K1255" i="4"/>
  <c r="K1256" i="4"/>
  <c r="K1257" i="4"/>
  <c r="K1258" i="4"/>
  <c r="K1259" i="4"/>
  <c r="K1260" i="4"/>
  <c r="K1261" i="4"/>
  <c r="K1262" i="4"/>
  <c r="K1263" i="4"/>
  <c r="K1264" i="4"/>
  <c r="K1265" i="4"/>
  <c r="K1266" i="4"/>
  <c r="K1267" i="4"/>
  <c r="K1268" i="4"/>
  <c r="K1269" i="4"/>
  <c r="K1270" i="4"/>
  <c r="K1271" i="4"/>
  <c r="K1272" i="4"/>
  <c r="K1273" i="4"/>
  <c r="K1274" i="4"/>
  <c r="K1275" i="4"/>
  <c r="K1276" i="4"/>
  <c r="K1277" i="4"/>
  <c r="K1278" i="4"/>
  <c r="K1279" i="4"/>
  <c r="K1280" i="4"/>
  <c r="K1281" i="4"/>
  <c r="K1282" i="4"/>
  <c r="K1283" i="4"/>
  <c r="K1284" i="4"/>
  <c r="K1285" i="4"/>
  <c r="K1286" i="4"/>
  <c r="K1287" i="4"/>
  <c r="K1288" i="4"/>
  <c r="K1289" i="4"/>
  <c r="K1290" i="4"/>
  <c r="K1291" i="4"/>
  <c r="K1292" i="4"/>
  <c r="K1293" i="4"/>
  <c r="K1294" i="4"/>
  <c r="K1295" i="4"/>
  <c r="K1296" i="4"/>
  <c r="K1297" i="4"/>
  <c r="K1298" i="4"/>
  <c r="K1299" i="4"/>
  <c r="K1300" i="4"/>
  <c r="K1301" i="4"/>
  <c r="K1302" i="4"/>
  <c r="K1303" i="4"/>
  <c r="K1304" i="4"/>
  <c r="K1305" i="4"/>
  <c r="K1306" i="4"/>
  <c r="K1307" i="4"/>
  <c r="K1308" i="4"/>
  <c r="K1309" i="4"/>
  <c r="K1310" i="4"/>
  <c r="K1311" i="4"/>
  <c r="K1312" i="4"/>
  <c r="K1313" i="4"/>
  <c r="K1314" i="4"/>
  <c r="K1315" i="4"/>
  <c r="K1316" i="4"/>
  <c r="K1317" i="4"/>
  <c r="K1318" i="4"/>
  <c r="K1319" i="4"/>
  <c r="K1320" i="4"/>
  <c r="K1321" i="4"/>
  <c r="K1322" i="4"/>
  <c r="K1323" i="4"/>
  <c r="K1324" i="4"/>
  <c r="K1325" i="4"/>
  <c r="K1326" i="4"/>
  <c r="K1327" i="4"/>
  <c r="K1328" i="4"/>
  <c r="K1329" i="4"/>
  <c r="K1330" i="4"/>
  <c r="K1331" i="4"/>
  <c r="K1332" i="4"/>
  <c r="K1333" i="4"/>
  <c r="K1334" i="4"/>
  <c r="K1335" i="4"/>
  <c r="K1336" i="4"/>
  <c r="K1337" i="4"/>
  <c r="K1338" i="4"/>
  <c r="K1339" i="4"/>
  <c r="K1340" i="4"/>
  <c r="K1341" i="4"/>
  <c r="K1342" i="4"/>
  <c r="K1343" i="4"/>
  <c r="K1344" i="4"/>
  <c r="K1345" i="4"/>
  <c r="K1346" i="4"/>
  <c r="K1347" i="4"/>
  <c r="K1348" i="4"/>
  <c r="K1349" i="4"/>
  <c r="K1350" i="4"/>
  <c r="K1351" i="4"/>
  <c r="K1352" i="4"/>
  <c r="K1353" i="4"/>
  <c r="K1354" i="4"/>
  <c r="K1355" i="4"/>
  <c r="K1356" i="4"/>
  <c r="K1357" i="4"/>
  <c r="K1358" i="4"/>
  <c r="K1359" i="4"/>
  <c r="K1360" i="4"/>
  <c r="K1361" i="4"/>
  <c r="K1362" i="4"/>
  <c r="K1363" i="4"/>
  <c r="K1364" i="4"/>
  <c r="K1365" i="4"/>
  <c r="K1366" i="4"/>
  <c r="K1367" i="4"/>
  <c r="K1368" i="4"/>
  <c r="K1369" i="4"/>
  <c r="K1370" i="4"/>
  <c r="K1371" i="4"/>
  <c r="K1372" i="4"/>
  <c r="K1373" i="4"/>
  <c r="K1374" i="4"/>
  <c r="K1375" i="4"/>
  <c r="K1376" i="4"/>
  <c r="K1377" i="4"/>
  <c r="K1378" i="4"/>
  <c r="K1379" i="4"/>
  <c r="K1380" i="4"/>
  <c r="K1381" i="4"/>
  <c r="K1382" i="4"/>
  <c r="K1383" i="4"/>
  <c r="K1384" i="4"/>
  <c r="K1385" i="4"/>
  <c r="K1386" i="4"/>
  <c r="K1387" i="4"/>
  <c r="K1388" i="4"/>
  <c r="K1389" i="4"/>
  <c r="K1390" i="4"/>
  <c r="K1391" i="4"/>
  <c r="K1392" i="4"/>
  <c r="K1393" i="4"/>
  <c r="K1394" i="4"/>
  <c r="K1395" i="4"/>
  <c r="K1396" i="4"/>
  <c r="K1397" i="4"/>
  <c r="K1398" i="4"/>
  <c r="K1399" i="4"/>
  <c r="K1400" i="4"/>
  <c r="K1401" i="4"/>
  <c r="K1402" i="4"/>
  <c r="K1403" i="4"/>
  <c r="K1404" i="4"/>
  <c r="K1405" i="4"/>
  <c r="K1406" i="4"/>
  <c r="K1407" i="4"/>
  <c r="K1408" i="4"/>
  <c r="K1409" i="4"/>
  <c r="K1410" i="4"/>
  <c r="K1411" i="4"/>
  <c r="K1412" i="4"/>
  <c r="K1413" i="4"/>
  <c r="K1414" i="4"/>
  <c r="K1415" i="4"/>
  <c r="K1416" i="4"/>
  <c r="K1417" i="4"/>
  <c r="K1418" i="4"/>
  <c r="K1419" i="4"/>
  <c r="K1420" i="4"/>
  <c r="K1421" i="4"/>
  <c r="K1422" i="4"/>
  <c r="K1423" i="4"/>
  <c r="K1424" i="4"/>
  <c r="K1425" i="4"/>
  <c r="K1426" i="4"/>
  <c r="K1427" i="4"/>
  <c r="K1428" i="4"/>
  <c r="K1429" i="4"/>
  <c r="K1430" i="4"/>
  <c r="K1431" i="4"/>
  <c r="K1432" i="4"/>
  <c r="K1433" i="4"/>
  <c r="K1434" i="4"/>
  <c r="K1435" i="4"/>
  <c r="K1436" i="4"/>
  <c r="K1437" i="4"/>
  <c r="K1438" i="4"/>
  <c r="K1439" i="4"/>
  <c r="K1440" i="4"/>
  <c r="K1441" i="4"/>
  <c r="K1442" i="4"/>
  <c r="K1443" i="4"/>
  <c r="K1444" i="4"/>
  <c r="K1445" i="4"/>
  <c r="K1446" i="4"/>
  <c r="K1447" i="4"/>
  <c r="K1448" i="4"/>
  <c r="K1449" i="4"/>
  <c r="K1450" i="4"/>
  <c r="K1451" i="4"/>
  <c r="K1452" i="4"/>
  <c r="K1453" i="4"/>
  <c r="K1454" i="4"/>
  <c r="K1455" i="4"/>
  <c r="K1456" i="4"/>
  <c r="K1457" i="4"/>
  <c r="K1458" i="4"/>
  <c r="K1459" i="4"/>
  <c r="K1460" i="4"/>
  <c r="K1461" i="4"/>
  <c r="K1462" i="4"/>
  <c r="K1463" i="4"/>
  <c r="K1464" i="4"/>
  <c r="K1465" i="4"/>
  <c r="K1466" i="4"/>
  <c r="K1467" i="4"/>
  <c r="K1468" i="4"/>
  <c r="K1469" i="4"/>
  <c r="K1470" i="4"/>
  <c r="K1471" i="4"/>
  <c r="K1472" i="4"/>
  <c r="K1473" i="4"/>
  <c r="K1474" i="4"/>
  <c r="K1475" i="4"/>
  <c r="K1476" i="4"/>
  <c r="K1477" i="4"/>
  <c r="K1478" i="4"/>
  <c r="K1479" i="4"/>
  <c r="K1480" i="4"/>
  <c r="K1481" i="4"/>
  <c r="K1482" i="4"/>
  <c r="K1483" i="4"/>
  <c r="K1484" i="4"/>
  <c r="K1485" i="4"/>
  <c r="K1486" i="4"/>
  <c r="K1487" i="4"/>
  <c r="K1488" i="4"/>
  <c r="K1489" i="4"/>
  <c r="K1490" i="4"/>
  <c r="K1491" i="4"/>
  <c r="K1492" i="4"/>
  <c r="K1493" i="4"/>
  <c r="K1494" i="4"/>
  <c r="K1495" i="4"/>
  <c r="K1496" i="4"/>
  <c r="K1497" i="4"/>
  <c r="K1498" i="4"/>
  <c r="K1499" i="4"/>
  <c r="K1500" i="4"/>
  <c r="K1501" i="4"/>
  <c r="K1502" i="4"/>
  <c r="K1503" i="4"/>
  <c r="K1504" i="4"/>
  <c r="K1505" i="4"/>
  <c r="K1506" i="4"/>
  <c r="K1507" i="4"/>
  <c r="K1508" i="4"/>
  <c r="K1509" i="4"/>
  <c r="K1510" i="4"/>
  <c r="K1511" i="4"/>
  <c r="K1512" i="4"/>
  <c r="K1513" i="4"/>
  <c r="K1514" i="4"/>
  <c r="K1515" i="4"/>
  <c r="K1516" i="4"/>
  <c r="K1517" i="4"/>
  <c r="K1518" i="4"/>
  <c r="K1519" i="4"/>
  <c r="K1520" i="4"/>
  <c r="K1521" i="4"/>
  <c r="K1522" i="4"/>
  <c r="K1523" i="4"/>
  <c r="K1524" i="4"/>
  <c r="K1525" i="4"/>
  <c r="K1526" i="4"/>
  <c r="K1527" i="4"/>
  <c r="K1528" i="4"/>
  <c r="K1529" i="4"/>
  <c r="K1530" i="4"/>
  <c r="K1531" i="4"/>
  <c r="K1532" i="4"/>
  <c r="K1533" i="4"/>
  <c r="K1534" i="4"/>
  <c r="K1535" i="4"/>
  <c r="K1536" i="4"/>
  <c r="K1537" i="4"/>
  <c r="K1538" i="4"/>
  <c r="K1539" i="4"/>
  <c r="K1540" i="4"/>
  <c r="K1541" i="4"/>
  <c r="K1542" i="4"/>
  <c r="K1543" i="4"/>
  <c r="K1544" i="4"/>
  <c r="K1545" i="4"/>
  <c r="K1546" i="4"/>
  <c r="K1547" i="4"/>
  <c r="K1548" i="4"/>
  <c r="K1549" i="4"/>
  <c r="K1550" i="4"/>
  <c r="K1551" i="4"/>
  <c r="K1552" i="4"/>
  <c r="K1553" i="4"/>
  <c r="K1554" i="4"/>
  <c r="K1555" i="4"/>
  <c r="K1556" i="4"/>
  <c r="K1557" i="4"/>
  <c r="K1558" i="4"/>
  <c r="K1559" i="4"/>
  <c r="K1560" i="4"/>
  <c r="K1561" i="4"/>
  <c r="K1562" i="4"/>
  <c r="K1563" i="4"/>
  <c r="K1564" i="4"/>
  <c r="K1565" i="4"/>
  <c r="K1566" i="4"/>
  <c r="K1567" i="4"/>
  <c r="K1568" i="4"/>
  <c r="K1569" i="4"/>
  <c r="K1570" i="4"/>
  <c r="K1571" i="4"/>
  <c r="K1572" i="4"/>
  <c r="K1573" i="4"/>
  <c r="K1574" i="4"/>
  <c r="K1575" i="4"/>
  <c r="K1576" i="4"/>
  <c r="K1577" i="4"/>
  <c r="K1578" i="4"/>
  <c r="K1579" i="4"/>
  <c r="K1580" i="4"/>
  <c r="K1581" i="4"/>
  <c r="K1582" i="4"/>
  <c r="K1583" i="4"/>
  <c r="K1584" i="4"/>
  <c r="K1585" i="4"/>
  <c r="K1586" i="4"/>
  <c r="K1587" i="4"/>
  <c r="K1588" i="4"/>
  <c r="K1589" i="4"/>
  <c r="K1590" i="4"/>
  <c r="K1591" i="4"/>
  <c r="K1592" i="4"/>
  <c r="K1593" i="4"/>
  <c r="K1594" i="4"/>
  <c r="K1595" i="4"/>
  <c r="K1596" i="4"/>
  <c r="K1597" i="4"/>
  <c r="K1598" i="4"/>
  <c r="K1599" i="4"/>
  <c r="K1600" i="4"/>
  <c r="K1601" i="4"/>
  <c r="K1602" i="4"/>
  <c r="K1603" i="4"/>
  <c r="K1604" i="4"/>
  <c r="K1605" i="4"/>
  <c r="K1606" i="4"/>
  <c r="K1607" i="4"/>
  <c r="K1608" i="4"/>
  <c r="K1609" i="4"/>
  <c r="K1610" i="4"/>
  <c r="K1611" i="4"/>
  <c r="K1612" i="4"/>
  <c r="K1613" i="4"/>
  <c r="K1614" i="4"/>
  <c r="K1615" i="4"/>
  <c r="K1616" i="4"/>
  <c r="K1617" i="4"/>
  <c r="K1618" i="4"/>
  <c r="K1619" i="4"/>
  <c r="K1620" i="4"/>
  <c r="K1621" i="4"/>
  <c r="K1622" i="4"/>
  <c r="K1623" i="4"/>
  <c r="K1624" i="4"/>
  <c r="K1625" i="4"/>
  <c r="K1626" i="4"/>
  <c r="K1627" i="4"/>
  <c r="K1628" i="4"/>
  <c r="K1629" i="4"/>
  <c r="K1630" i="4"/>
  <c r="K1631" i="4"/>
  <c r="K1632" i="4"/>
  <c r="K1633" i="4"/>
  <c r="K1634" i="4"/>
  <c r="K1635" i="4"/>
  <c r="K1636" i="4"/>
  <c r="K1637" i="4"/>
  <c r="K1638" i="4"/>
  <c r="K1639" i="4"/>
  <c r="K1640" i="4"/>
  <c r="K1641" i="4"/>
  <c r="K1642" i="4"/>
  <c r="K1643" i="4"/>
  <c r="K1644" i="4"/>
  <c r="K1645" i="4"/>
  <c r="K1646" i="4"/>
  <c r="K1647" i="4"/>
  <c r="K1648" i="4"/>
  <c r="K1649" i="4"/>
  <c r="K1650" i="4"/>
  <c r="K1651" i="4"/>
  <c r="K1652" i="4"/>
  <c r="K1653" i="4"/>
  <c r="K1654" i="4"/>
  <c r="K1655" i="4"/>
  <c r="K1656" i="4"/>
  <c r="K1657" i="4"/>
  <c r="K1658" i="4"/>
  <c r="K1659" i="4"/>
  <c r="K1660" i="4"/>
  <c r="K1661" i="4"/>
  <c r="K1662" i="4"/>
  <c r="K1663" i="4"/>
  <c r="K1664" i="4"/>
  <c r="K1665" i="4"/>
  <c r="K1666" i="4"/>
  <c r="K1667" i="4"/>
  <c r="K1668" i="4"/>
  <c r="K1669" i="4"/>
  <c r="K1670" i="4"/>
  <c r="K1671" i="4"/>
  <c r="K1672" i="4"/>
  <c r="K1673" i="4"/>
  <c r="K1674" i="4"/>
  <c r="K1675" i="4"/>
  <c r="K1676" i="4"/>
  <c r="K1677" i="4"/>
  <c r="K1678" i="4"/>
  <c r="K1679" i="4"/>
  <c r="K1680" i="4"/>
  <c r="K1681" i="4"/>
  <c r="K1682" i="4"/>
  <c r="K1683" i="4"/>
  <c r="K1684" i="4"/>
  <c r="K1685" i="4"/>
  <c r="K1686" i="4"/>
  <c r="K1687" i="4"/>
  <c r="K1688" i="4"/>
  <c r="K1689" i="4"/>
  <c r="K1690" i="4"/>
  <c r="K1691" i="4"/>
  <c r="K1692" i="4"/>
  <c r="K1693" i="4"/>
  <c r="K1694" i="4"/>
  <c r="K1695" i="4"/>
  <c r="K1696" i="4"/>
  <c r="K1697" i="4"/>
  <c r="K1698" i="4"/>
  <c r="K1699" i="4"/>
  <c r="K1700" i="4"/>
  <c r="K1701" i="4"/>
  <c r="K1702" i="4"/>
  <c r="K1703" i="4"/>
  <c r="K1704" i="4"/>
  <c r="K1705" i="4"/>
  <c r="K1706" i="4"/>
  <c r="K1707" i="4"/>
  <c r="K1708" i="4"/>
  <c r="K1709" i="4"/>
  <c r="K1710" i="4"/>
  <c r="K1711" i="4"/>
  <c r="K1712" i="4"/>
  <c r="K1713" i="4"/>
  <c r="K1714" i="4"/>
  <c r="K1715" i="4"/>
  <c r="K1716" i="4"/>
  <c r="K1717" i="4"/>
  <c r="K1718" i="4"/>
  <c r="K1719" i="4"/>
  <c r="K1720" i="4"/>
  <c r="K1721" i="4"/>
  <c r="K1722" i="4"/>
  <c r="K1723" i="4"/>
  <c r="K1724" i="4"/>
  <c r="K1725" i="4"/>
  <c r="K1726" i="4"/>
  <c r="K1727" i="4"/>
  <c r="K1728" i="4"/>
  <c r="K1729" i="4"/>
  <c r="K1730" i="4"/>
  <c r="K1731" i="4"/>
  <c r="K1732" i="4"/>
  <c r="K1733" i="4"/>
  <c r="K1734" i="4"/>
  <c r="K1735" i="4"/>
  <c r="K1736" i="4"/>
  <c r="K1737" i="4"/>
  <c r="K1738" i="4"/>
  <c r="K1739" i="4"/>
  <c r="K1740" i="4"/>
  <c r="K1741" i="4"/>
  <c r="K1742" i="4"/>
  <c r="K1743" i="4"/>
  <c r="K1744" i="4"/>
  <c r="K1745" i="4"/>
  <c r="K1746" i="4"/>
  <c r="K1747" i="4"/>
  <c r="K1748" i="4"/>
  <c r="K1749" i="4"/>
  <c r="K1750" i="4"/>
  <c r="K1751" i="4"/>
  <c r="K1752" i="4"/>
  <c r="K1753" i="4"/>
  <c r="K1754" i="4"/>
  <c r="K1755" i="4"/>
  <c r="K1756" i="4"/>
  <c r="K1757" i="4"/>
  <c r="K1758" i="4"/>
  <c r="K1759" i="4"/>
  <c r="K1760" i="4"/>
  <c r="K1761" i="4"/>
  <c r="K1762" i="4"/>
  <c r="K1763" i="4"/>
  <c r="K1764" i="4"/>
  <c r="K1765" i="4"/>
  <c r="K1766" i="4"/>
  <c r="K1767" i="4"/>
  <c r="K1768" i="4"/>
  <c r="K1769" i="4"/>
  <c r="K1770" i="4"/>
  <c r="K1771" i="4"/>
  <c r="K1772" i="4"/>
  <c r="K1773" i="4"/>
  <c r="K1774" i="4"/>
  <c r="K1775" i="4"/>
  <c r="K1776" i="4"/>
  <c r="K1777" i="4"/>
  <c r="K1778" i="4"/>
  <c r="K1779" i="4"/>
  <c r="K1780" i="4"/>
  <c r="K1781" i="4"/>
  <c r="K1782" i="4"/>
  <c r="K1783" i="4"/>
  <c r="K1784" i="4"/>
  <c r="K1785" i="4"/>
  <c r="K1786" i="4"/>
  <c r="K1787" i="4"/>
  <c r="K1788" i="4"/>
  <c r="K1789" i="4"/>
  <c r="K1790" i="4"/>
  <c r="K1791" i="4"/>
  <c r="K1792" i="4"/>
  <c r="K1793" i="4"/>
  <c r="K1794" i="4"/>
  <c r="K1795" i="4"/>
  <c r="K1796" i="4"/>
  <c r="K1797" i="4"/>
  <c r="K1798" i="4"/>
  <c r="K1799" i="4"/>
  <c r="K1800" i="4"/>
  <c r="K1801" i="4"/>
  <c r="K1802" i="4"/>
  <c r="K1803" i="4"/>
  <c r="K1804" i="4"/>
  <c r="K1805" i="4"/>
  <c r="K1806" i="4"/>
  <c r="K1807" i="4"/>
  <c r="K1808" i="4"/>
  <c r="K1809" i="4"/>
  <c r="K1810" i="4"/>
  <c r="K1811" i="4"/>
  <c r="K1812" i="4"/>
  <c r="K1813" i="4"/>
  <c r="K1814" i="4"/>
  <c r="K1815" i="4"/>
  <c r="K1816" i="4"/>
  <c r="K1817" i="4"/>
  <c r="K1818" i="4"/>
  <c r="K1819" i="4"/>
  <c r="K1820" i="4"/>
  <c r="K1821" i="4"/>
  <c r="K1822" i="4"/>
  <c r="K1823" i="4"/>
  <c r="K1824" i="4"/>
  <c r="K1825" i="4"/>
  <c r="K1826" i="4"/>
  <c r="K1827" i="4"/>
  <c r="K1828" i="4"/>
  <c r="K1829" i="4"/>
  <c r="K1830" i="4"/>
  <c r="K1831" i="4"/>
  <c r="K1832" i="4"/>
  <c r="K1833" i="4"/>
  <c r="K1834" i="4"/>
  <c r="K1835" i="4"/>
  <c r="K1836" i="4"/>
  <c r="K1837" i="4"/>
  <c r="K1838" i="4"/>
  <c r="K1839" i="4"/>
  <c r="K1840" i="4"/>
  <c r="K1841" i="4"/>
  <c r="K1842" i="4"/>
  <c r="K1843" i="4"/>
  <c r="K1844" i="4"/>
  <c r="K1845" i="4"/>
  <c r="K1846" i="4"/>
  <c r="K1847" i="4"/>
  <c r="K1848" i="4"/>
  <c r="K1849" i="4"/>
  <c r="K1850" i="4"/>
  <c r="K1851" i="4"/>
  <c r="K1852" i="4"/>
  <c r="K1853" i="4"/>
  <c r="K1854" i="4"/>
  <c r="K1855" i="4"/>
  <c r="K1856" i="4"/>
  <c r="K1857" i="4"/>
  <c r="K1858" i="4"/>
  <c r="K1859" i="4"/>
  <c r="K1860" i="4"/>
  <c r="K1861" i="4"/>
  <c r="K1862" i="4"/>
  <c r="K1863" i="4"/>
  <c r="K1864" i="4"/>
  <c r="K1865" i="4"/>
  <c r="K1866" i="4"/>
  <c r="K1867" i="4"/>
  <c r="K1868" i="4"/>
  <c r="K1869" i="4"/>
  <c r="K1870" i="4"/>
  <c r="K1871" i="4"/>
  <c r="K1872" i="4"/>
  <c r="K1873" i="4"/>
  <c r="K1874" i="4"/>
  <c r="K1875" i="4"/>
  <c r="K1876" i="4"/>
  <c r="K1877" i="4"/>
  <c r="K1878" i="4"/>
  <c r="K1879" i="4"/>
  <c r="K1880" i="4"/>
  <c r="K1881" i="4"/>
  <c r="K1882" i="4"/>
  <c r="K1883" i="4"/>
  <c r="K1884" i="4"/>
  <c r="K1885" i="4"/>
  <c r="K1886" i="4"/>
  <c r="K1887" i="4"/>
  <c r="K1888" i="4"/>
  <c r="K1889" i="4"/>
  <c r="K1890" i="4"/>
  <c r="K1891" i="4"/>
  <c r="K1892" i="4"/>
  <c r="K1893" i="4"/>
  <c r="K1894" i="4"/>
  <c r="K1895" i="4"/>
  <c r="K1896" i="4"/>
  <c r="K1897" i="4"/>
  <c r="K1898" i="4"/>
  <c r="K1899" i="4"/>
  <c r="K1900" i="4"/>
  <c r="K1901" i="4"/>
  <c r="K1902" i="4"/>
  <c r="K1903" i="4"/>
  <c r="K1904" i="4"/>
  <c r="K1905" i="4"/>
  <c r="K1906" i="4"/>
  <c r="K1907" i="4"/>
  <c r="K1908" i="4"/>
  <c r="K1909" i="4"/>
  <c r="K1910" i="4"/>
  <c r="K1911" i="4"/>
  <c r="K1912" i="4"/>
  <c r="K1913" i="4"/>
  <c r="K1914" i="4"/>
  <c r="K1915" i="4"/>
  <c r="K1916" i="4"/>
  <c r="K1917" i="4"/>
  <c r="K1918" i="4"/>
  <c r="K1919" i="4"/>
  <c r="K1920" i="4"/>
  <c r="K1921" i="4"/>
  <c r="B3" i="6" a="1"/>
  <c r="D18" i="3"/>
  <c r="D3" i="3"/>
  <c r="D19" i="3"/>
  <c r="D8" i="3"/>
  <c r="D24" i="3"/>
  <c r="D9" i="3"/>
  <c r="D25" i="3"/>
  <c r="B3" i="3" a="1"/>
  <c r="D5" i="3"/>
  <c r="D6" i="3"/>
  <c r="D22" i="3"/>
  <c r="D7" i="3"/>
  <c r="D23" i="3"/>
  <c r="D12" i="3"/>
  <c r="D28" i="3"/>
  <c r="D13" i="3"/>
  <c r="D29" i="3"/>
  <c r="D27" i="3"/>
  <c r="D17" i="3"/>
  <c r="D21" i="3"/>
  <c r="D10" i="3"/>
  <c r="D26" i="3"/>
  <c r="D11" i="3"/>
  <c r="D16" i="3"/>
  <c r="D14" i="3"/>
  <c r="D30" i="3"/>
  <c r="D15" i="3"/>
  <c r="D4" i="3"/>
  <c r="D20" i="3"/>
  <c r="B3" i="3" l="1"/>
  <c r="C3" i="3" s="1"/>
  <c r="B3" i="6"/>
  <c r="C3" i="6" s="1"/>
  <c r="B38" i="6"/>
  <c r="C38" i="6" s="1"/>
  <c r="B37" i="6"/>
  <c r="C37" i="6" s="1"/>
  <c r="B36" i="6"/>
  <c r="C36" i="6" s="1"/>
  <c r="B35" i="6"/>
  <c r="C35" i="6" s="1"/>
  <c r="B34" i="6"/>
  <c r="C34" i="6" s="1"/>
  <c r="B33" i="6"/>
  <c r="C33" i="6" s="1"/>
  <c r="B32" i="6"/>
  <c r="C32" i="6" s="1"/>
  <c r="B31" i="6"/>
  <c r="C31" i="6" s="1"/>
  <c r="B30" i="6"/>
  <c r="C30" i="6" s="1"/>
  <c r="B29" i="6"/>
  <c r="C29" i="6" s="1"/>
  <c r="B28" i="6"/>
  <c r="C28" i="6" s="1"/>
  <c r="B27" i="6"/>
  <c r="C27" i="6" s="1"/>
  <c r="B26" i="6"/>
  <c r="C26" i="6" s="1"/>
  <c r="B25" i="6"/>
  <c r="C25" i="6" s="1"/>
  <c r="B24" i="6"/>
  <c r="C24" i="6" s="1"/>
  <c r="B23" i="6"/>
  <c r="C23" i="6" s="1"/>
  <c r="B22" i="6"/>
  <c r="C22" i="6" s="1"/>
  <c r="B21" i="6"/>
  <c r="C21" i="6" s="1"/>
  <c r="B20" i="6"/>
  <c r="C20" i="6" s="1"/>
  <c r="B19" i="6"/>
  <c r="C19" i="6" s="1"/>
  <c r="B18" i="6"/>
  <c r="C18" i="6" s="1"/>
  <c r="B17" i="6"/>
  <c r="C17" i="6" s="1"/>
  <c r="B16" i="6"/>
  <c r="C16" i="6" s="1"/>
  <c r="B15" i="6"/>
  <c r="C15" i="6" s="1"/>
  <c r="B14" i="6"/>
  <c r="C14" i="6" s="1"/>
  <c r="B13" i="6"/>
  <c r="C13" i="6" s="1"/>
  <c r="B12" i="6"/>
  <c r="C12" i="6" s="1"/>
  <c r="B11" i="6"/>
  <c r="C11" i="6" s="1"/>
  <c r="B10" i="6"/>
  <c r="C10" i="6" s="1"/>
  <c r="B9" i="6"/>
  <c r="C9" i="6" s="1"/>
  <c r="B8" i="6"/>
  <c r="C8" i="6" s="1"/>
  <c r="B7" i="6"/>
  <c r="C7" i="6" s="1"/>
  <c r="B6" i="6"/>
  <c r="C6" i="6" s="1"/>
  <c r="B5" i="6"/>
  <c r="C5" i="6" s="1"/>
  <c r="B4" i="6"/>
  <c r="C4" i="6" s="1"/>
  <c r="B30" i="3"/>
  <c r="H30" i="3" s="1"/>
  <c r="B29" i="3"/>
  <c r="G29" i="3" s="1"/>
  <c r="B28" i="3"/>
  <c r="G28" i="3" s="1"/>
  <c r="B27" i="3"/>
  <c r="G27" i="3" s="1"/>
  <c r="B26" i="3"/>
  <c r="H26" i="3" s="1"/>
  <c r="B25" i="3"/>
  <c r="H25" i="3" s="1"/>
  <c r="B24" i="3"/>
  <c r="B23" i="3"/>
  <c r="G23" i="3" s="1"/>
  <c r="B22" i="3"/>
  <c r="G22" i="3" s="1"/>
  <c r="B21" i="3"/>
  <c r="H21" i="3" s="1"/>
  <c r="B20" i="3"/>
  <c r="B19" i="3"/>
  <c r="H19" i="3" s="1"/>
  <c r="B18" i="3"/>
  <c r="G18" i="3" s="1"/>
  <c r="B17" i="3"/>
  <c r="H17" i="3" s="1"/>
  <c r="B16" i="3"/>
  <c r="H16" i="3" s="1"/>
  <c r="B15" i="3"/>
  <c r="G15" i="3" s="1"/>
  <c r="B14" i="3"/>
  <c r="G14" i="3" s="1"/>
  <c r="B13" i="3"/>
  <c r="G13" i="3" s="1"/>
  <c r="B12" i="3"/>
  <c r="G12" i="3" s="1"/>
  <c r="B11" i="3"/>
  <c r="H11" i="3" s="1"/>
  <c r="B10" i="3"/>
  <c r="H10" i="3" s="1"/>
  <c r="B9" i="3"/>
  <c r="G9" i="3" s="1"/>
  <c r="B8" i="3"/>
  <c r="H8" i="3" s="1"/>
  <c r="B7" i="3"/>
  <c r="G7" i="3" s="1"/>
  <c r="B6" i="3"/>
  <c r="G6" i="3" s="1"/>
  <c r="B5" i="3"/>
  <c r="H5" i="3" s="1"/>
  <c r="B4" i="3"/>
  <c r="F3" i="3" l="1" a="1"/>
  <c r="F3" i="3" s="1"/>
  <c r="G3" i="3"/>
  <c r="G10" i="3"/>
  <c r="H18" i="3"/>
  <c r="H12" i="3"/>
  <c r="H27" i="3"/>
  <c r="E20" i="3"/>
  <c r="F20" i="3" a="1"/>
  <c r="F20" i="3" s="1"/>
  <c r="C20" i="3"/>
  <c r="H7" i="3"/>
  <c r="H15" i="3"/>
  <c r="G19" i="3"/>
  <c r="E5" i="3"/>
  <c r="C5" i="3"/>
  <c r="F5" i="3" a="1"/>
  <c r="F5" i="3" s="1"/>
  <c r="E9" i="3"/>
  <c r="C9" i="3"/>
  <c r="F9" i="3" a="1"/>
  <c r="F9" i="3" s="1"/>
  <c r="E13" i="3"/>
  <c r="F13" i="3" a="1"/>
  <c r="F13" i="3" s="1"/>
  <c r="C13" i="3"/>
  <c r="E17" i="3"/>
  <c r="F17" i="3" a="1"/>
  <c r="F17" i="3" s="1"/>
  <c r="C17" i="3"/>
  <c r="E21" i="3"/>
  <c r="F21" i="3" a="1"/>
  <c r="F21" i="3" s="1"/>
  <c r="C21" i="3"/>
  <c r="E25" i="3"/>
  <c r="C25" i="3"/>
  <c r="F25" i="3" a="1"/>
  <c r="F25" i="3" s="1"/>
  <c r="E29" i="3"/>
  <c r="F29" i="3" a="1"/>
  <c r="F29" i="3" s="1"/>
  <c r="C29" i="3"/>
  <c r="H3" i="3"/>
  <c r="H13" i="3"/>
  <c r="H23" i="3"/>
  <c r="H20" i="3"/>
  <c r="G17" i="3"/>
  <c r="G21" i="3"/>
  <c r="G25" i="3"/>
  <c r="H29" i="3"/>
  <c r="E4" i="3"/>
  <c r="F4" i="3" a="1"/>
  <c r="F4" i="3" s="1"/>
  <c r="C4" i="3"/>
  <c r="E8" i="3"/>
  <c r="F8" i="3" a="1"/>
  <c r="F8" i="3" s="1"/>
  <c r="C8" i="3"/>
  <c r="E12" i="3"/>
  <c r="F12" i="3" a="1"/>
  <c r="F12" i="3" s="1"/>
  <c r="C12" i="3"/>
  <c r="F16" i="3" a="1"/>
  <c r="F16" i="3" s="1"/>
  <c r="E16" i="3"/>
  <c r="C16" i="3"/>
  <c r="E24" i="3"/>
  <c r="F24" i="3" a="1"/>
  <c r="F24" i="3" s="1"/>
  <c r="C24" i="3"/>
  <c r="E28" i="3"/>
  <c r="F28" i="3" a="1"/>
  <c r="F28" i="3" s="1"/>
  <c r="C28" i="3"/>
  <c r="G24" i="3"/>
  <c r="C6" i="3"/>
  <c r="E6" i="3"/>
  <c r="F6" i="3" a="1"/>
  <c r="F6" i="3" s="1"/>
  <c r="C10" i="3"/>
  <c r="E10" i="3"/>
  <c r="F10" i="3" a="1"/>
  <c r="F10" i="3" s="1"/>
  <c r="C14" i="3"/>
  <c r="E14" i="3"/>
  <c r="F14" i="3" a="1"/>
  <c r="F14" i="3" s="1"/>
  <c r="C18" i="3"/>
  <c r="E18" i="3"/>
  <c r="F18" i="3" a="1"/>
  <c r="F18" i="3" s="1"/>
  <c r="C22" i="3"/>
  <c r="E22" i="3"/>
  <c r="F22" i="3" a="1"/>
  <c r="F22" i="3" s="1"/>
  <c r="C26" i="3"/>
  <c r="F26" i="3" a="1"/>
  <c r="F26" i="3" s="1"/>
  <c r="E26" i="3"/>
  <c r="C30" i="3"/>
  <c r="E30" i="3"/>
  <c r="F30" i="3" a="1"/>
  <c r="F30" i="3" s="1"/>
  <c r="E3" i="3"/>
  <c r="H9" i="3"/>
  <c r="H6" i="3"/>
  <c r="H22" i="3"/>
  <c r="H28" i="3"/>
  <c r="H24" i="3"/>
  <c r="G4" i="3"/>
  <c r="G5" i="3"/>
  <c r="G26" i="3"/>
  <c r="G30" i="3"/>
  <c r="H14" i="3"/>
  <c r="G11" i="3"/>
  <c r="G16" i="3"/>
  <c r="G8" i="3"/>
  <c r="G20" i="3"/>
  <c r="C7" i="3"/>
  <c r="E7" i="3"/>
  <c r="F7" i="3" a="1"/>
  <c r="F7" i="3" s="1"/>
  <c r="C11" i="3"/>
  <c r="F11" i="3" a="1"/>
  <c r="F11" i="3" s="1"/>
  <c r="E11" i="3"/>
  <c r="C15" i="3"/>
  <c r="F15" i="3" a="1"/>
  <c r="F15" i="3" s="1"/>
  <c r="E15" i="3"/>
  <c r="C19" i="3"/>
  <c r="E19" i="3"/>
  <c r="F19" i="3" a="1"/>
  <c r="F19" i="3" s="1"/>
  <c r="F23" i="3" a="1"/>
  <c r="F23" i="3" s="1"/>
  <c r="C23" i="3"/>
  <c r="E23" i="3"/>
  <c r="C27" i="3"/>
  <c r="E27" i="3"/>
  <c r="F27" i="3" a="1"/>
  <c r="F27" i="3" s="1"/>
  <c r="H4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<sst xmlns="http://schemas.openxmlformats.org/spreadsheetml/2006/main" count="27062" uniqueCount="5989">
  <si>
    <t>Modelo</t>
  </si>
  <si>
    <t>Descripcion</t>
  </si>
  <si>
    <t>Vendedor</t>
  </si>
  <si>
    <t>Precio</t>
  </si>
  <si>
    <t>Descuento</t>
  </si>
  <si>
    <t>Rating</t>
  </si>
  <si>
    <t>Stars</t>
  </si>
  <si>
    <t>Ventas</t>
  </si>
  <si>
    <t>Envío</t>
  </si>
  <si>
    <t>Estado</t>
  </si>
  <si>
    <t>image_url</t>
  </si>
  <si>
    <t>product_url</t>
  </si>
  <si>
    <t>DELL</t>
  </si>
  <si>
    <t>Laptop Dell Latitude E5470 Intel I5 6ta 8gb Ram 256gb Ssd 14</t>
  </si>
  <si>
    <t>TECHNO REFURBISHED</t>
  </si>
  <si>
    <t>GRATIS</t>
  </si>
  <si>
    <t>OPERATIVA</t>
  </si>
  <si>
    <t>https://http2.mlstatic.com/D_Q_NP_2X_719266-MLV72145181300_102023-E.webp</t>
  </si>
  <si>
    <t>https://articulo.mercadolibre.com.ve/MLV-739932711-laptop-dell-latitude-e5470-intel-i5-6ta-8gb-ram-256gb-ssd-14-_JM?searchVariation=180220835195#polycard_client=search-nordic&amp;searchVariation=180220835195&amp;position=1&amp;search_layout=grid&amp;type=item&amp;tracking_id=e2bd9d80-60cb-4124-9476-35a1d1f08e16</t>
  </si>
  <si>
    <t>Laptop Dell Táctil 12   Intel N2840 1.6ghz 4gb Ram 16gb Ssd</t>
  </si>
  <si>
    <t>NO-SELLER-IDENTIFIED</t>
  </si>
  <si>
    <t>https://http2.mlstatic.com/D_Q_NP_2X_709770-MLV70938616693_082023-E.webp</t>
  </si>
  <si>
    <t>https://articulo.mercadolibre.com.ve/MLV-764236018-laptop-dell-tactil-12-intel-n2840-16ghz-4gb-ram-16gb-ssd-_JM?searchVariation=178406371848#polycard_client=search-nordic&amp;searchVariation=178406371848&amp;position=2&amp;search_layout=grid&amp;type=item&amp;tracking_id=e2bd9d80-60cb-4124-9476-35a1d1f08e16</t>
  </si>
  <si>
    <t>LENOVO</t>
  </si>
  <si>
    <t>Laptops Lenovo Thinkpad T470 Core I7-6300u 16gb Ram 256 Ssd</t>
  </si>
  <si>
    <t>https://http2.mlstatic.com/D_Q_NP_2X_942727-MLV44341089293_122020-E.webp</t>
  </si>
  <si>
    <t>https://articulo.mercadolibre.com.ve/MLV-726881245-laptops-lenovo-thinkpad-t470-core-i7-6300u-16gb-ram-256-ssd-_JM?searchVariation=175524736319#polycard_client=search-nordic&amp;searchVariation=175524736319&amp;position=3&amp;search_layout=grid&amp;type=item&amp;tracking_id=e2bd9d80-60cb-4124-9476-35a1d1f08e16</t>
  </si>
  <si>
    <t>Laptop Lenovo Chromebook N23 Celeron 4gb Ram 16gb Ssd Tactil</t>
  </si>
  <si>
    <t>PAGO</t>
  </si>
  <si>
    <t>https://http2.mlstatic.com/D_Q_NP_2X_738208-MLV80064873751_102024-E.webp</t>
  </si>
  <si>
    <t>https://articulo.mercadolibre.com.ve/MLV-813706890-laptop-lenovo-chromebook-n23-celeron-4gb-ram-16gb-ssd-tactil-_JM?searchVariation=181955475696#polycard_client=search-nordic&amp;searchVariation=181955475696&amp;position=4&amp;search_layout=grid&amp;type=item&amp;tracking_id=e2bd9d80-60cb-4124-9476-35a1d1f08e16</t>
  </si>
  <si>
    <t>https://http2.mlstatic.com/D_Q_NP_2X_655512-MLV80066226985_102024-E.webp</t>
  </si>
  <si>
    <t>https://articulo.mercadolibre.com.ve/MLV-813681148-laptop-lenovo-chromebook-n23-celeron-4gb-ram-16gb-ssd-tactil-_JM?searchVariation=181955684244#polycard_client=search-nordic&amp;searchVariation=181955684244&amp;position=5&amp;search_layout=grid&amp;type=item&amp;tracking_id=e2bd9d80-60cb-4124-9476-35a1d1f08e16</t>
  </si>
  <si>
    <t>Laptop Dell Inspiron 16  Touchscreen Amdryzen7 8840u 16gb/1t</t>
  </si>
  <si>
    <t>LEBOMAR</t>
  </si>
  <si>
    <t>https://http2.mlstatic.com/D_Q_NP_2X_891963-MLV83414661156_042025-E.webp</t>
  </si>
  <si>
    <t>https://articulo.mercadolibre.com.ve/MLV-835974954-laptop-dell-inspiron-16-touchscreen-amdryzen7-8840u-16gb1t-_JM?searchVariation=183338974074#polycard_client=search-nordic&amp;searchVariation=183338974074&amp;position=6&amp;search_layout=grid&amp;type=item&amp;tracking_id=e2bd9d80-60cb-4124-9476-35a1d1f08e16</t>
  </si>
  <si>
    <t>ALIENWARE</t>
  </si>
  <si>
    <t>Gaming Laptop Alienware M16 R2 Intel Ultra 9  185h Rtx 4060</t>
  </si>
  <si>
    <t>https://http2.mlstatic.com/D_Q_NP_2X_819611-MLV80724442125_112024-E.webp</t>
  </si>
  <si>
    <t>https://articulo.mercadolibre.com.ve/MLV-817314470-gaming-laptop-alienware-m16-r2-intel-ultra-9-185h-rtx-4060-_JM?searchVariation=186064522691#polycard_client=search-nordic&amp;searchVariation=186064522691&amp;position=7&amp;search_layout=grid&amp;type=item&amp;tracking_id=e2bd9d80-60cb-4124-9476-35a1d1f08e16</t>
  </si>
  <si>
    <t>Laptop Chromebook Portatil Lenovo Touch Tablet 2 En 1</t>
  </si>
  <si>
    <t>https://http2.mlstatic.com/D_Q_NP_2X_821620-MLV72514437861_102023-E.webp</t>
  </si>
  <si>
    <t>https://articulo.mercadolibre.com.ve/MLV-707516941-laptop-chromebook-portatil-lenovo-touch-tablet-2-en-1-_JM?searchVariation=176023362493#polycard_client=search-nordic&amp;searchVariation=176023362493&amp;position=8&amp;search_layout=grid&amp;type=item&amp;tracking_id=e2bd9d80-60cb-4124-9476-35a1d1f08e16</t>
  </si>
  <si>
    <t>Chromebook Laptop Portatil 2/1 Lenovo Touch Tablet Táctil</t>
  </si>
  <si>
    <t>https://http2.mlstatic.com/D_Q_NP_2X_787394-MLV76173273195_052024-E.webp</t>
  </si>
  <si>
    <t>https://articulo.mercadolibre.com.ve/MLV-794307512-chromebook-laptop-portatil-21-lenovo-touch-tablet-tactil-_JM?searchVariation=182658129989#polycard_client=search-nordic&amp;searchVariation=182658129989&amp;position=9&amp;search_layout=grid&amp;type=item&amp;tracking_id=e2bd9d80-60cb-4124-9476-35a1d1f08e16</t>
  </si>
  <si>
    <t>Laptop Lenovo Chromebook 4gb Ram 64gb Rom 14 Pulgadas</t>
  </si>
  <si>
    <t>OPENBOX BY CRT</t>
  </si>
  <si>
    <t>https://http2.mlstatic.com/D_Q_NP_2X_963827-MLV78899984932_092024-E.webp</t>
  </si>
  <si>
    <t>https://articulo.mercadolibre.com.ve/MLV-809745842-laptop-lenovo-chromebook-4gb-ram-64gb-rom-14-pulgadas-_JM?searchVariation=184797250059#polycard_client=search-nordic&amp;searchVariation=184797250059&amp;position=10&amp;search_layout=grid&amp;type=item&amp;tracking_id=e2bd9d80-60cb-4124-9476-35a1d1f08e16</t>
  </si>
  <si>
    <t>Laptop Dell 5400 Cpu Proc I5 8va 16gb Ram Ddr4 Ssd 256gb 14</t>
  </si>
  <si>
    <t>https://http2.mlstatic.com/D_Q_NP_2X_999326-MLV83339943309_032025-E.webp</t>
  </si>
  <si>
    <t>https://articulo.mercadolibre.com.ve/MLV-825356132-laptop-dell-5400-cpu-proc-i5-8va-16gb-ram-ddr4-ssd-256gb-14-_JM?searchVariation=186831095677#polycard_client=search-nordic&amp;searchVariation=186831095677&amp;position=11&amp;search_layout=grid&amp;type=item&amp;tracking_id=e2bd9d80-60cb-4124-9476-35a1d1f08e16</t>
  </si>
  <si>
    <t>HP</t>
  </si>
  <si>
    <t>Laptop Hp Elite Book 840g6 I5 8th 16 Gb 256 Nvme Win11pro 64</t>
  </si>
  <si>
    <t>https://http2.mlstatic.com/D_Q_NP_2X_730002-MLV81167340315_122024-E.webp</t>
  </si>
  <si>
    <t>https://articulo.mercadolibre.com.ve/MLV-817516642-laptop-hp-elite-book-840g6-i5-8th-16-gb-256-nvme-win11pro-64-_JM?searchVariation=186106896075#polycard_client=search-nordic&amp;searchVariation=186106896075&amp;position=12&amp;search_layout=grid&amp;type=item&amp;tracking_id=e2bd9d80-60cb-4124-9476-35a1d1f08e16</t>
  </si>
  <si>
    <t>Laptop Lenovo Intel Celeron N4020 4gb Ram 128 Ssd</t>
  </si>
  <si>
    <t>https://http2.mlstatic.com/D_Q_NP_2X_794684-MLV80535761494_112024-E.webp</t>
  </si>
  <si>
    <t>https://articulo.mercadolibre.com.ve/MLV-755818743-laptop-lenovo-intel-celeron-n4020-4gb-ram-128-ssd-_JM?searchVariation=186105625119#polycard_client=search-nordic&amp;searchVariation=186105625119&amp;position=13&amp;search_layout=grid&amp;type=item&amp;tracking_id=e2bd9d80-60cb-4124-9476-35a1d1f08e16</t>
  </si>
  <si>
    <t>Laptops Lenovo Thinkpad T470 Core I7-6600u 32gb Ram 500 Ssd</t>
  </si>
  <si>
    <t>https://http2.mlstatic.com/D_Q_NP_2X_854204-MLV79177044544_092024-E.webp</t>
  </si>
  <si>
    <t>https://articulo.mercadolibre.com.ve/MLV-810498024-laptops-lenovo-thinkpad-t470-core-i7-6600u-32gb-ram-500-ssd-_JM?searchVariation=184998750205#polycard_client=search-nordic&amp;searchVariation=184998750205&amp;position=14&amp;search_layout=grid&amp;type=item&amp;tracking_id=e2bd9d80-60cb-4124-9476-35a1d1f08e16</t>
  </si>
  <si>
    <t>ASUS</t>
  </si>
  <si>
    <t>Asus Rog Strix  Gaming Laptop G15 Ryzen 9 5980hx Rx 6800m</t>
  </si>
  <si>
    <t>https://http2.mlstatic.com/D_Q_NP_2X_895397-MLV80190496843_102024-E.webp</t>
  </si>
  <si>
    <t>https://articulo.mercadolibre.com.ve/MLV-814185900-asus-rog-strix-gaming-laptop-g15-ryzen-9-5980hx-rx-6800m-_JM?searchVariation=185677412515#polycard_client=search-nordic&amp;searchVariation=185677412515&amp;position=15&amp;search_layout=grid&amp;type=item&amp;tracking_id=e2bd9d80-60cb-4124-9476-35a1d1f08e16</t>
  </si>
  <si>
    <t>Laptop Hp Elitebook 840 G3 I5 16gb Ram 256gb Disco Solido</t>
  </si>
  <si>
    <t>SRS SOLUCIONES 360</t>
  </si>
  <si>
    <t>https://http2.mlstatic.com/D_Q_NP_2X_697158-MLV52025111235_102022-E.webp</t>
  </si>
  <si>
    <t>https://articulo.mercadolibre.com.ve/MLV-725704326-laptop-hp-elitebook-840-g3-i5-16gb-ram-256gb-disco-solido-_JM?searchVariation=175410706803#polycard_client=search-nordic&amp;searchVariation=175410706803&amp;position=16&amp;search_layout=grid&amp;type=item&amp;tracking_id=e2bd9d80-60cb-4124-9476-35a1d1f08e16</t>
  </si>
  <si>
    <t>CRTECNOLOGICAS</t>
  </si>
  <si>
    <t>https://http2.mlstatic.com/D_Q_NP_2X_770957-MLV79137134509_092024-E.webp</t>
  </si>
  <si>
    <t>https://articulo.mercadolibre.com.ve/MLV-809695246-laptop-lenovo-chromebook-4gb-ram-64gb-rom-14-pulgadas-_JM?searchVariation=184797188361#polycard_client=search-nordic&amp;searchVariation=184797188361&amp;position=17&amp;search_layout=grid&amp;type=item&amp;tracking_id=e2bd9d80-60cb-4124-9476-35a1d1f08e16</t>
  </si>
  <si>
    <t>Laptop Dell Latitude 7490 I7 8th 16gbddr4 512 M.2 Fhd 14</t>
  </si>
  <si>
    <t>https://http2.mlstatic.com/D_Q_NP_2X_649711-MLV79712560990_102024-E.webp</t>
  </si>
  <si>
    <t>https://articulo.mercadolibre.com.ve/MLV-754687853-laptop-dell-latitude-7490-i7-8th-16gbddr4-512-m2-fhd-14-_JM?searchVariation=185466672829#polycard_client=search-nordic&amp;searchVariation=185466672829&amp;position=18&amp;search_layout=grid&amp;type=item&amp;tracking_id=e2bd9d80-60cb-4124-9476-35a1d1f08e16</t>
  </si>
  <si>
    <t>Gaming Laptop Hp Victus Amd Ryzen 7 8845hs 16g Ddr5 Rtx 4070</t>
  </si>
  <si>
    <t>https://http2.mlstatic.com/D_Q_NP_2X_828468-MLV78269656563_082024-E.webp</t>
  </si>
  <si>
    <t>https://articulo.mercadolibre.com.ve/MLV-806338912-gaming-laptop-hp-victus-amd-ryzen-7-8845hs-16g-ddr5-rtx-4070-_JM?searchVariation=181311795220#polycard_client=search-nordic&amp;searchVariation=181311795220&amp;position=19&amp;search_layout=grid&amp;type=item&amp;tracking_id=e2bd9d80-60cb-4124-9476-35a1d1f08e16</t>
  </si>
  <si>
    <t>MSI</t>
  </si>
  <si>
    <t>Laptop Msi Rtx 3070 Ti | I9 12th | 4tb | 64 Ram | 8gb Video</t>
  </si>
  <si>
    <t>https://http2.mlstatic.com/D_Q_NP_2X_908900-MLV76378694220_052024-E.webp</t>
  </si>
  <si>
    <t>https://articulo.mercadolibre.com.ve/MLV-759632043-laptop-msi-rtx-3070-ti-i9-12th-4tb-64-ram-8gb-video-_JM?searchVariation=180482305032#polycard_client=search-nordic&amp;searchVariation=180482305032&amp;position=20&amp;search_layout=grid&amp;type=item&amp;tracking_id=e2bd9d80-60cb-4124-9476-35a1d1f08e16</t>
  </si>
  <si>
    <t>Laptop Dell Intel I5 8va 8gb Ram 256gb Ssd</t>
  </si>
  <si>
    <t>https://http2.mlstatic.com/D_Q_NP_2X_946241-MLV80482048593_112024-E.webp</t>
  </si>
  <si>
    <t>https://articulo.mercadolibre.com.ve/MLV-815921340-laptop-dell-intel-i5-8va-8gb-ram-256gb-ssd-_JM?searchVariation=185945403269#polycard_client=search-nordic&amp;searchVariation=185945403269&amp;position=21&amp;search_layout=grid&amp;type=item&amp;tracking_id=e2bd9d80-60cb-4124-9476-35a1d1f08e16</t>
  </si>
  <si>
    <t>Laptop Dell Latitude 5480 I5 8gb Ram 256gb Ssd</t>
  </si>
  <si>
    <t>https://http2.mlstatic.com/D_Q_NP_2X_865272-MLV45187239800_032021-E.webp</t>
  </si>
  <si>
    <t>https://articulo.mercadolibre.com.ve/MLV-576338853-laptop-dell-latitude-5480-i5-8gb-ram-256gb-ssd-_JM?searchVariation=78594334195#polycard_client=search-nordic&amp;searchVariation=78594334195&amp;position=22&amp;search_layout=grid&amp;type=item&amp;tracking_id=e2bd9d80-60cb-4124-9476-35a1d1f08e16</t>
  </si>
  <si>
    <t>Laptop Hp Victus Ryzen 5-7h/8gb/512gb Ssd/radeon Rx655 144hz</t>
  </si>
  <si>
    <t>TECNO JASPE</t>
  </si>
  <si>
    <t>https://http2.mlstatic.com/D_Q_NP_2X_678061-MLV76510183730_052024-E.webp</t>
  </si>
  <si>
    <t>https://articulo.mercadolibre.com.ve/MLV-796991746-laptop-hp-victus-ryzen-5-7h8gb512gb-ssdradeon-rx655-144hz-_JM?searchVariation=182951654755#polycard_client=search-nordic&amp;searchVariation=182951654755&amp;position=23&amp;search_layout=grid&amp;type=item&amp;tracking_id=e2bd9d80-60cb-4124-9476-35a1d1f08e16</t>
  </si>
  <si>
    <t>Laptop Hp 15-dy5885wm I5-1235u/8gb/256ssd/15.6/azul</t>
  </si>
  <si>
    <t>https://http2.mlstatic.com/D_Q_NP_2X_603259-MLV79490369697_092024-E.webp</t>
  </si>
  <si>
    <t>https://articulo.mercadolibre.com.ve/MLV-766504485-laptop-hp-15-dy5885wm-i5-1235u8gb256ssd156azul-_JM?searchVariation=181752639666#polycard_client=search-nordic&amp;searchVariation=181752639666&amp;position=24&amp;search_layout=grid&amp;type=item&amp;tracking_id=e2bd9d80-60cb-4124-9476-35a1d1f08e16</t>
  </si>
  <si>
    <t>Mini Laptop Dell 3180 11,6 Celeron 4gb 16gb 64gb Hdmi Bagc</t>
  </si>
  <si>
    <t>BAGCOMPUTER</t>
  </si>
  <si>
    <t>https://http2.mlstatic.com/D_Q_NP_2X_681031-MLV81919116735_012025-E.webp</t>
  </si>
  <si>
    <t>https://articulo.mercadolibre.com.ve/MLV-746458706-mini-laptop-dell-3180-116-celeron-4gb-16gb-64gb-hdmi-bagc-_JM?searchVariation=177760838001#polycard_client=search-nordic&amp;searchVariation=177760838001&amp;position=25&amp;search_layout=grid&amp;type=item&amp;tracking_id=e2bd9d80-60cb-4124-9476-35a1d1f08e16</t>
  </si>
  <si>
    <t>https://http2.mlstatic.com/D_Q_NP_2X_719905-MLV79813425906_102024-E.webp</t>
  </si>
  <si>
    <t>https://articulo.mercadolibre.com.ve/MLV-813810610-laptop-lenovo-chromebook-n23-celeron-4gb-ram-16gb-ssd-tactil-_JM?searchVariation=181955493920#polycard_client=search-nordic&amp;searchVariation=181955493920&amp;position=26&amp;search_layout=grid&amp;type=item&amp;tracking_id=e2bd9d80-60cb-4124-9476-35a1d1f08e16</t>
  </si>
  <si>
    <t>Laptops Lenovo Thinkpadk T470 Core I7-7600 20gbram 256ssd</t>
  </si>
  <si>
    <t>https://articulo.mercadolibre.com.ve/MLV-736941090-laptops-lenovo-thinkpadk-t470-core-i7-7600-20gbram-256ssd-_JM?searchVariation=176521985218#polycard_client=search-nordic&amp;searchVariation=176521985218&amp;position=27&amp;search_layout=grid&amp;type=item&amp;tracking_id=e2bd9d80-60cb-4124-9476-35a1d1f08e16</t>
  </si>
  <si>
    <t>Laptop Dell Latitude 7390 I5 16gb 256gb Ssd Fhd 13.5</t>
  </si>
  <si>
    <t>https://http2.mlstatic.com/D_Q_NP_2X_725860-MLV77090687270_062024-E.webp</t>
  </si>
  <si>
    <t>https://articulo.mercadolibre.com.ve/MLV-801957792-laptop-dell-latitude-7390-i5-16gb-256gb-ssd-fhd-135-_JM?searchVariation=180937174692#polycard_client=search-nordic&amp;searchVariation=180937174692&amp;position=28&amp;search_layout=grid&amp;type=item&amp;tracking_id=e2bd9d80-60cb-4124-9476-35a1d1f08e16</t>
  </si>
  <si>
    <t>Mini Laptop Dell 11 Celeron 4gb 64gb Wifi Bt Hdmi Bagc</t>
  </si>
  <si>
    <t>https://http2.mlstatic.com/D_Q_NP_2X_968588-MLV83128812773_032025-E.webp</t>
  </si>
  <si>
    <t>https://articulo.mercadolibre.com.ve/MLV-750655968-mini-laptop-dell-11-celeron-4gb-64gb-wifi-bt-hdmi-bagc-_JM?searchVariation=178137598895#polycard_client=search-nordic&amp;searchVariation=178137598895&amp;position=29&amp;search_layout=grid&amp;type=item&amp;tracking_id=e2bd9d80-60cb-4124-9476-35a1d1f08e16</t>
  </si>
  <si>
    <t>Laptops Lenovo Thinkpad T470 Core I7-6300u 8gb Ram 256 Ssd</t>
  </si>
  <si>
    <t>https://articulo.mercadolibre.com.ve/MLV-536163432-laptops-lenovo-thinkpad-t470-core-i7-6300u-8gb-ram-256-ssd-_JM?searchVariation=66093151307#polycard_client=search-nordic&amp;searchVariation=66093151307&amp;position=30&amp;search_layout=grid&amp;type=item&amp;tracking_id=e2bd9d80-60cb-4124-9476-35a1d1f08e16</t>
  </si>
  <si>
    <t>Laptop Asus Vivobook Go N6000 4gb 64gb 14icnh</t>
  </si>
  <si>
    <t>https://http2.mlstatic.com/D_Q_NP_2X_812488-MLV82601025254_032025-E.webp</t>
  </si>
  <si>
    <t>https://articulo.mercadolibre.com.ve/MLV-828462552-laptop-asus-vivobook-go-n6000-4gb-64gb-14icnh-_JM?searchVariation=187734222843#polycard_client=search-nordic&amp;searchVariation=187734222843&amp;position=31&amp;search_layout=grid&amp;type=item&amp;tracking_id=e2bd9d80-60cb-4124-9476-35a1d1f08e16</t>
  </si>
  <si>
    <t>Laptop Hp Probook 640 G2 I7 6ta 16 Gb Ram 512 Gb Ssd</t>
  </si>
  <si>
    <t>https://http2.mlstatic.com/D_Q_NP_2X_695637-MLV79205021434_092024-E.webp</t>
  </si>
  <si>
    <t>https://articulo.mercadolibre.com.ve/MLV-810540684-laptop-hp-probook-640-g2-i7-6ta-16-gb-ram-512-gb-ssd-_JM?searchVariation=185019452675#polycard_client=search-nordic&amp;searchVariation=185019452675&amp;position=32&amp;search_layout=grid&amp;type=item&amp;tracking_id=e2bd9d80-60cb-4124-9476-35a1d1f08e16</t>
  </si>
  <si>
    <t>Laptop Hp Amd Ryzen 5 5500u Ssd 256gb 8gb Ddr4 Ram 15.6</t>
  </si>
  <si>
    <t>https://http2.mlstatic.com/D_Q_NP_2X_792569-MLV69976312444_062023-E.webp</t>
  </si>
  <si>
    <t>https://articulo.mercadolibre.com.ve/MLV-712535856-laptop-hp-amd-ryzen-5-5500u-ssd-256gb-8gb-ddr4-ram-156-_JM?searchVariation=174318812727#polycard_client=search-nordic&amp;searchVariation=174318812727&amp;position=33&amp;search_layout=grid&amp;type=item&amp;tracking_id=e2bd9d80-60cb-4124-9476-35a1d1f08e16</t>
  </si>
  <si>
    <t>Laptops Lenovo Thinkpad T470core I5 8gb Ram 250gb Ssd</t>
  </si>
  <si>
    <t>https://http2.mlstatic.com/D_Q_NP_2X_826647-MLV32781234595_112019-E.webp</t>
  </si>
  <si>
    <t>https://articulo.mercadolibre.com.ve/MLV-536163384-laptops-lenovo-thinkpad-t470core-i5-8gb-ram-250gb-ssd-_JM?searchVariation=45984024977#polycard_client=search-nordic&amp;searchVariation=45984024977&amp;position=34&amp;search_layout=grid&amp;type=item&amp;tracking_id=e2bd9d80-60cb-4124-9476-35a1d1f08e16</t>
  </si>
  <si>
    <t>Laptop Asus Tuf A15 Ryzen 5 7535hs 8gb 512 Ssd Nvidia 2050</t>
  </si>
  <si>
    <t>https://http2.mlstatic.com/D_Q_NP_2X_848106-MLV78495622125_082024-E.webp</t>
  </si>
  <si>
    <t>https://articulo.mercadolibre.com.ve/MLV-807268490-laptop-asus-tuf-a15-ryzen-5-7535hs-8gb-512-ssd-nvidia-2050-_JM?searchVariation=181401094550#polycard_client=search-nordic&amp;searchVariation=181401094550&amp;position=35&amp;search_layout=grid&amp;type=item&amp;tracking_id=e2bd9d80-60cb-4124-9476-35a1d1f08e16</t>
  </si>
  <si>
    <t>Gaming Laptop Msi Thin Ryzen 9 8945hs 16gb Ram Rtx 4060 1tb</t>
  </si>
  <si>
    <t>https://http2.mlstatic.com/D_Q_NP_2X_774558-MLV80891433096_122024-E.webp</t>
  </si>
  <si>
    <t>https://articulo.mercadolibre.com.ve/MLV-819166222-gaming-laptop-msi-thin-ryzen-9-8945hs-16gb-ram-rtx-4060-1tb-_JM?searchVariation=186281973273#polycard_client=search-nordic&amp;searchVariation=186281973273&amp;position=36&amp;search_layout=grid&amp;type=item&amp;tracking_id=e2bd9d80-60cb-4124-9476-35a1d1f08e16</t>
  </si>
  <si>
    <t>Laptop Dell Intel I5 7ma 8gb Ram 256gb Ssd</t>
  </si>
  <si>
    <t>https://http2.mlstatic.com/D_Q_NP_2X_655742-MLV80482025701_112024-E.webp</t>
  </si>
  <si>
    <t>https://articulo.mercadolibre.com.ve/MLV-815947518-laptop-dell-intel-i5-7ma-8gb-ram-256gb-ssd-_JM?searchVariation=182131646592#polycard_client=search-nordic&amp;searchVariation=182131646592&amp;position=37&amp;search_layout=grid&amp;type=item&amp;tracking_id=e2bd9d80-60cb-4124-9476-35a1d1f08e16</t>
  </si>
  <si>
    <t>Laptop Lenovo Yoga 11e Chromebook 11.6 Intel Celeron 4gb Ram</t>
  </si>
  <si>
    <t>https://http2.mlstatic.com/D_Q_NP_2X_649925-MLV77734305036_072024-E.webp</t>
  </si>
  <si>
    <t>https://articulo.mercadolibre.com.ve/MLV-745599427-laptop-lenovo-yoga-11e-chromebook-116-intel-celeron-4gb-ram-_JM?searchVariation=178310572338#polycard_client=search-nordic&amp;searchVariation=178310572338&amp;position=38&amp;search_layout=grid&amp;type=item&amp;tracking_id=e2bd9d80-60cb-4124-9476-35a1d1f08e16</t>
  </si>
  <si>
    <t>Laptop Dell I5 7ma Gen 8gb Ssd M.2 128gb 14  Renovado A</t>
  </si>
  <si>
    <t>https://http2.mlstatic.com/D_Q_NP_2X_637200-MLV80505850608_112024-E.webp</t>
  </si>
  <si>
    <t>https://articulo.mercadolibre.com.ve/MLV-817424236-laptop-dell-i5-7ma-gen-8gb-ssd-m2-128gb-14-renovado-a-_JM?searchVariation=186091411115#polycard_client=search-nordic&amp;searchVariation=186091411115&amp;position=39&amp;search_layout=grid&amp;type=item&amp;tracking_id=e2bd9d80-60cb-4124-9476-35a1d1f08e16</t>
  </si>
  <si>
    <t>ACER</t>
  </si>
  <si>
    <t>Laptop Gamer Acer I9 14va 32gb Ram 1tb Ssd Rtx4090 18 Inch</t>
  </si>
  <si>
    <t>GAMERS VENEZUELA</t>
  </si>
  <si>
    <t>https://http2.mlstatic.com/D_Q_NP_2X_987610-MLV80049345994_102024-E.webp</t>
  </si>
  <si>
    <t>https://articulo.mercadolibre.com.ve/MLV-767345133-laptop-gamer-acer-i9-14va-32gb-ram-1tb-ssd-rtx4090-18-inch-_JM?searchVariation=182062057282#polycard_client=search-nordic&amp;searchVariation=182062057282&amp;position=40&amp;search_layout=grid&amp;type=item&amp;tracking_id=e2bd9d80-60cb-4124-9476-35a1d1f08e16</t>
  </si>
  <si>
    <t>Laptop Acer Laptop Aspire 5 Core I7 1355u Ram 16gb Ssd 512gb</t>
  </si>
  <si>
    <t>https://http2.mlstatic.com/D_Q_NP_2X_948602-MLV76734400876_062024-E.webp</t>
  </si>
  <si>
    <t>https://articulo.mercadolibre.com.ve/MLV-798626156-laptop-acer-laptop-aspire-5-core-i7-1355u-ram-16gb-ssd-512gb-_JM?searchVariation=183122191349#polycard_client=search-nordic&amp;searchVariation=183122191349&amp;position=41&amp;search_layout=grid&amp;type=item&amp;tracking_id=e2bd9d80-60cb-4124-9476-35a1d1f08e16</t>
  </si>
  <si>
    <t>Laptop Dell 6540 Core I7 16gb Ssd 120gb 1080p Dvd Ati Radeon</t>
  </si>
  <si>
    <t>https://http2.mlstatic.com/D_Q_NP_2X_680098-MLV83718296666_042025-E.webp</t>
  </si>
  <si>
    <t>https://articulo.mercadolibre.com.ve/MLV-822494960-laptop-dell-6540-core-i7-16gb-ssd-120gb-1080p-dvd-ati-radeon-_JM?searchVariation=182734510082#polycard_client=search-nordic&amp;searchVariation=182734510082&amp;position=42&amp;search_layout=grid&amp;type=item&amp;tracking_id=e2bd9d80-60cb-4124-9476-35a1d1f08e16</t>
  </si>
  <si>
    <t>Oferta Lenovo T490 14 Fhd  I7 8665u  32gb 1tb M.2 Win10 Pro</t>
  </si>
  <si>
    <t>https://http2.mlstatic.com/D_Q_NP_2X_733922-MLV69979110651_062023-E.webp</t>
  </si>
  <si>
    <t>https://articulo.mercadolibre.com.ve/MLV-765027298-oferta-lenovo-t490-14-fhd-i7-8665u-32gb-1tb-m2-win10-pro-_JM?searchVariation=178459223590#polycard_client=search-nordic&amp;searchVariation=178459223590&amp;position=43&amp;search_layout=grid&amp;type=item&amp;tracking_id=e2bd9d80-60cb-4124-9476-35a1d1f08e16</t>
  </si>
  <si>
    <t>Lenovo Thinkpad T480 I7 8th 16gb Ram 256gb Ssd M.2</t>
  </si>
  <si>
    <t>https://http2.mlstatic.com/D_Q_NP_2X_888163-MLV78892035481_092024-E.webp</t>
  </si>
  <si>
    <t>https://articulo.mercadolibre.com.ve/MLV-809041284-lenovo-thinkpad-t480-i7-8th-16gb-ram-256gb-ssd-m2-_JM?searchVariation=184646171683#polycard_client=search-nordic&amp;searchVariation=184646171683&amp;position=44&amp;search_layout=grid&amp;type=item&amp;tracking_id=e2bd9d80-60cb-4124-9476-35a1d1f08e16</t>
  </si>
  <si>
    <t>Laptop Hp 15.6  R7 7730u 16gb 512gb</t>
  </si>
  <si>
    <t>SUMEMORIA</t>
  </si>
  <si>
    <t>https://http2.mlstatic.com/D_Q_NP_2X_839620-MLV80789867506_112024-E.webp</t>
  </si>
  <si>
    <t>https://articulo.mercadolibre.com.ve/MLV-818690980-laptop-hp-156-r7-7730u-16gb-512gb-_JM?searchVariation=182361490038#polycard_client=search-nordic&amp;searchVariation=182361490038&amp;position=45&amp;search_layout=grid&amp;type=item&amp;tracking_id=e2bd9d80-60cb-4124-9476-35a1d1f08e16</t>
  </si>
  <si>
    <t>Laptop Dell Latitude 5570 I5 8gb Ram 256gb Ssd 15 Pulgadas</t>
  </si>
  <si>
    <t>https://http2.mlstatic.com/D_Q_NP_2X_959546-MLV76572969301_052024-E.webp</t>
  </si>
  <si>
    <t>https://articulo.mercadolibre.com.ve/MLV-796103382-laptop-dell-latitude-5570-i5-8gb-ram-256gb-ssd-15-pulgadas-_JM?searchVariation=182882494019#polycard_client=search-nordic&amp;searchVariation=182882494019&amp;position=46&amp;search_layout=grid&amp;type=item&amp;tracking_id=e2bd9d80-60cb-4124-9476-35a1d1f08e16</t>
  </si>
  <si>
    <t>Laptop Asus X413j I3-1005g1 4gb Ram 128 Ssd 14  12m Garantia</t>
  </si>
  <si>
    <t>https://http2.mlstatic.com/D_Q_NP_2X_987482-MLV49107126835_022022-E.webp</t>
  </si>
  <si>
    <t>https://articulo.mercadolibre.com.ve/MLV-710578886-laptop-asus-x413j-i3-1005g1-4gb-ram-128-ssd-14-12m-garantia-_JM?searchVariation=174201227735#polycard_client=search-nordic&amp;searchVariation=174201227735&amp;position=47&amp;search_layout=grid&amp;type=item&amp;tracking_id=e2bd9d80-60cb-4124-9476-35a1d1f08e16</t>
  </si>
  <si>
    <t>Laptop Hp Elitebook 8570p 8gb Ram Core I5 Disco Ssd 240gb</t>
  </si>
  <si>
    <t>https://http2.mlstatic.com/D_Q_NP_2X_753455-MLV48121943505_112021-E.webp</t>
  </si>
  <si>
    <t>https://articulo.mercadolibre.com.ve/MLV-565071606-laptop-hp-elitebook-8570p-8gb-ram-core-i5-disco-ssd-240gb-_JM?searchVariation=60523279545#polycard_client=search-nordic&amp;searchVariation=60523279545&amp;position=48&amp;search_layout=grid&amp;type=item&amp;tracking_id=e2bd9d80-60cb-4124-9476-35a1d1f08e16</t>
  </si>
  <si>
    <t>APPLE</t>
  </si>
  <si>
    <t>Laptop Apple Macbook Air De 13,6 - Chip M1 8gb Ssd256 Gb</t>
  </si>
  <si>
    <t>https://http2.mlstatic.com/D_Q_NP_2X_665267-MLV79101934627_092024-E.webp</t>
  </si>
  <si>
    <t>https://articulo.mercadolibre.com.ve/MLV-766199441-laptop-apple-macbook-air-de-136-chip-m1-8gb-ssd256-gb-_JM?searchVariation=184771611813#polycard_client=search-nordic&amp;searchVariation=184771611813&amp;position=1&amp;search_layout=grid&amp;type=item&amp;tracking_id=259e1da1-cb5b-4546-afe9-2eaefce1dedf</t>
  </si>
  <si>
    <t>Laptop Lenovo Ideapad Flex 5 Amd Ryzen 5 16gb Ddr4 512gb Ssd</t>
  </si>
  <si>
    <t>https://http2.mlstatic.com/D_Q_NP_2X_702209-MLV75511405347_032024-E.webp</t>
  </si>
  <si>
    <t>https://articulo.mercadolibre.com.ve/MLV-757060803-laptop-lenovo-ideapad-flex-5-amd-ryzen-5-16gb-ddr4-512gb-ssd-_JM?searchVariation=182317578187#polycard_client=search-nordic&amp;searchVariation=182317578187&amp;position=2&amp;search_layout=grid&amp;type=item&amp;tracking_id=259e1da1-cb5b-4546-afe9-2eaefce1dedf</t>
  </si>
  <si>
    <t>Dell Inspiron 15.6 Touch Amd Ryzen 7 7730u 16gb/512gb</t>
  </si>
  <si>
    <t>https://http2.mlstatic.com/D_Q_NP_2X_755853-MLV81055555533_112024-E.webp</t>
  </si>
  <si>
    <t>https://articulo.mercadolibre.com.ve/MLV-768203703-dell-inspiron-156-touch-amd-ryzen-7-7730u-16gb512gb-_JM?searchVariation=182361680580#polycard_client=search-nordic&amp;searchVariation=182361680580&amp;position=3&amp;search_layout=grid&amp;type=item&amp;tracking_id=259e1da1-cb5b-4546-afe9-2eaefce1dedf</t>
  </si>
  <si>
    <t>Laptop Asus Intel I9 13900h 16gb Ram 1tb Ssd 15.6 Inch</t>
  </si>
  <si>
    <t>https://http2.mlstatic.com/D_Q_NP_2X_768493-MLV80772926261_112024-E.webp</t>
  </si>
  <si>
    <t>https://articulo.mercadolibre.com.ve/MLV-758174045-laptop-asus-intel-i9-13900h-16gb-ram-1tb-ssd-156-inch-_JM?searchVariation=187732416249#polycard_client=search-nordic&amp;searchVariation=187732416249&amp;position=4&amp;search_layout=grid&amp;type=item&amp;tracking_id=259e1da1-cb5b-4546-afe9-2eaefce1dedf</t>
  </si>
  <si>
    <t>Mini Laptop Acer C733 11,6  Celeron 4gb 32gb Hdmi Touch Bagc</t>
  </si>
  <si>
    <t>https://http2.mlstatic.com/D_Q_NP_2X_993580-MLV82354244574_022025-E.webp</t>
  </si>
  <si>
    <t>https://articulo.mercadolibre.com.ve/MLV-827368850-mini-laptop-acer-c733-116-celeron-4gb-32gb-hdmi-touch-bagc-_JM?searchVariation=187014922429#polycard_client=search-nordic&amp;searchVariation=187014922429&amp;position=5&amp;search_layout=grid&amp;type=item&amp;tracking_id=259e1da1-cb5b-4546-afe9-2eaefce1dedf</t>
  </si>
  <si>
    <t>Laptop Apple Macbook Air De 13,6 - Chip M2 8gb Ssd256 Gb</t>
  </si>
  <si>
    <t>https://http2.mlstatic.com/D_Q_NP_2X_798684-MLV77107323206_062024-E.webp</t>
  </si>
  <si>
    <t>https://articulo.mercadolibre.com.ve/MLV-801041160-laptop-apple-macbook-air-de-136-chip-m2-8gb-ssd256-gb-_JM?searchVariation=183396482271#polycard_client=search-nordic&amp;searchVariation=183396482271&amp;position=6&amp;search_layout=grid&amp;type=item&amp;tracking_id=259e1da1-cb5b-4546-afe9-2eaefce1dedf</t>
  </si>
  <si>
    <t>Laptop Hp Probook 6475b Ram 8gb Amd 2.50ghz Disco 240gb Ssd</t>
  </si>
  <si>
    <t>https://http2.mlstatic.com/D_Q_NP_2X_980842-MLV77790728327_072024-E.webp</t>
  </si>
  <si>
    <t>https://articulo.mercadolibre.com.ve/MLV-763794547-laptop-hp-probook-6475b-ram-8gb-amd-250ghz-disco-240gb-ssd-_JM?searchVariation=181120581508#polycard_client=search-nordic&amp;searchVariation=181120581508&amp;position=7&amp;search_layout=grid&amp;type=item&amp;tracking_id=259e1da1-cb5b-4546-afe9-2eaefce1dedf</t>
  </si>
  <si>
    <t>Laptop Dell I7 11va 16gb Ssd M.2 512gb 14 Intel Renovado A</t>
  </si>
  <si>
    <t>https://http2.mlstatic.com/D_Q_NP_2X_962512-MLV80505463040_112024-E.webp</t>
  </si>
  <si>
    <t>https://articulo.mercadolibre.com.ve/MLV-817402222-laptop-dell-i7-11va-16gb-ssd-m2-512gb-14-intel-renovado-a-_JM?searchVariation=186064317677#polycard_client=search-nordic&amp;searchVariation=186064317677&amp;position=8&amp;search_layout=grid&amp;type=item&amp;tracking_id=259e1da1-cb5b-4546-afe9-2eaefce1dedf</t>
  </si>
  <si>
    <t>Acer Aspire 5 A515-58pt-50uj 15,6  13th  16gb 512gb Fhd 60hz</t>
  </si>
  <si>
    <t>https://http2.mlstatic.com/D_Q_NP_2X_974565-MLV81776548122_012025-E.webp</t>
  </si>
  <si>
    <t>https://articulo.mercadolibre.com.ve/MLV-823336644-acer-aspire-5-a515-58pt-50uj-156-13th-16gb-512gb-fhd-60hz-_JM?searchVariation=186780756859#polycard_client=search-nordic&amp;searchVariation=186780756859&amp;position=9&amp;search_layout=grid&amp;type=item&amp;tracking_id=259e1da1-cb5b-4546-afe9-2eaefce1dedf</t>
  </si>
  <si>
    <t>Laptop Gamer Hp Victus Amd Ryzen 5 7535hs 8gb Ram 512gb Ssd</t>
  </si>
  <si>
    <t>https://http2.mlstatic.com/D_Q_NP_2X_616741-MLV81788635178_012025-E.webp</t>
  </si>
  <si>
    <t>https://articulo.mercadolibre.com.ve/MLV-823577100-laptop-gamer-hp-victus-amd-ryzen-5-7535hs-8gb-ram-512gb-ssd-_JM?searchVariation=182799887348#polycard_client=search-nordic&amp;searchVariation=182799887348&amp;position=10&amp;search_layout=grid&amp;type=item&amp;tracking_id=259e1da1-cb5b-4546-afe9-2eaefce1dedf</t>
  </si>
  <si>
    <t>Laptop Lenovo Ideapad 1 I5-1235u/8gb Ram/256gb Ssd/w11</t>
  </si>
  <si>
    <t>https://http2.mlstatic.com/D_Q_NP_2X_706845-MLV81514858446_012025-E.webp</t>
  </si>
  <si>
    <t>https://articulo.mercadolibre.com.ve/MLV-822054460-laptop-lenovo-ideapad-1-i5-1235u8gb-ram256gb-ssdw11-_JM?searchVariation=186636119527#polycard_client=search-nordic&amp;searchVariation=186636119527&amp;position=11&amp;search_layout=grid&amp;type=item&amp;tracking_id=259e1da1-cb5b-4546-afe9-2eaefce1dedf</t>
  </si>
  <si>
    <t>Laptop Dell Latitude 3520 15.6 I7-12th/16gb Ram/1 Tb Ssd M.2</t>
  </si>
  <si>
    <t>https://http2.mlstatic.com/D_Q_NP_2X_909561-MLV76544457171_052024-E.webp</t>
  </si>
  <si>
    <t>https://articulo.mercadolibre.com.ve/MLV-796129616-laptop-dell-latitude-3520-156-i7-12th16gb-ram1-tb-ssd-m2-_JM?searchVariation=182869763521#polycard_client=search-nordic&amp;searchVariation=182869763521&amp;position=12&amp;search_layout=grid&amp;type=item&amp;tracking_id=259e1da1-cb5b-4546-afe9-2eaefce1dedf</t>
  </si>
  <si>
    <t>Laptop Asus Vivobook 14  Intel Core I3-1215u 16gb 128gb Ssd</t>
  </si>
  <si>
    <t>https://http2.mlstatic.com/D_Q_NP_2X_721631-MLV79433744988_092024-E.webp</t>
  </si>
  <si>
    <t>https://articulo.mercadolibre.com.ve/MLV-811817500-laptop-asus-vivobook-14-intel-core-i3-1215u-16gb-128gb-ssd-_JM?searchVariation=181817679454#polycard_client=search-nordic&amp;searchVariation=181817679454&amp;position=13&amp;search_layout=grid&amp;type=item&amp;tracking_id=259e1da1-cb5b-4546-afe9-2eaefce1dedf</t>
  </si>
  <si>
    <t>Laptop Hp Elite Book 840g6 I5 8th 32 Gb 1024nvme Win11pro 64</t>
  </si>
  <si>
    <t>https://articulo.mercadolibre.com.ve/MLV-819614512-laptop-hp-elite-book-840g6-i5-8th-32-gb-1024nvme-win11pro-64-_JM?searchVariation=186352893519#polycard_client=search-nordic&amp;searchVariation=186352893519&amp;position=14&amp;search_layout=grid&amp;type=item&amp;tracking_id=259e1da1-cb5b-4546-afe9-2eaefce1dedf</t>
  </si>
  <si>
    <t>Laptops Lenovo Thinkpad T460 Core I5-6300u 8gb Ram 256ssd</t>
  </si>
  <si>
    <t>https://http2.mlstatic.com/D_Q_NP_2X_604211-MLV51954257196_102022-E.webp</t>
  </si>
  <si>
    <t>https://articulo.mercadolibre.com.ve/MLV-575030698-laptops-lenovo-thinkpad-t460-core-i5-6300u-8gb-ram-256ssd-_JM?searchVariation=76006440383#polycard_client=search-nordic&amp;searchVariation=76006440383&amp;position=15&amp;search_layout=grid&amp;type=item&amp;tracking_id=259e1da1-cb5b-4546-afe9-2eaefce1dedf</t>
  </si>
  <si>
    <t>Acer Aspire 3 15.6  Fhd Amd Ryzen 7 5700u 16gb Ram 512gb Ssd</t>
  </si>
  <si>
    <t>https://http2.mlstatic.com/D_Q_NP_2X_667949-MLV80882034811_112024-E.webp</t>
  </si>
  <si>
    <t>https://articulo.mercadolibre.com.ve/MLV-817945640-acer-aspire-3-156-fhd-amd-ryzen-7-5700u-16gb-ram-512gb-ssd-_JM?searchVariation=186143336417#polycard_client=search-nordic&amp;searchVariation=186143336417&amp;position=16&amp;search_layout=grid&amp;type=item&amp;tracking_id=259e1da1-cb5b-4546-afe9-2eaefce1dedf</t>
  </si>
  <si>
    <t>Laptop Msi Bravo 144 Hz Ryzen 7 7840hs Amd Rx 6550m 32 Gb</t>
  </si>
  <si>
    <t>https://http2.mlstatic.com/D_Q_NP_2X_842878-MLV78076869366_082024-E.webp</t>
  </si>
  <si>
    <t>https://articulo.mercadolibre.com.ve/MLV-806698818-laptop-msi-bravo-144-hz-ryzen-7-7840hs-amd-rx-6550m-32-gb-_JM?searchVariation=184170913425#polycard_client=search-nordic&amp;searchVariation=184170913425&amp;position=17&amp;search_layout=grid&amp;type=item&amp;tracking_id=259e1da1-cb5b-4546-afe9-2eaefce1dedf</t>
  </si>
  <si>
    <t>ONIX</t>
  </si>
  <si>
    <t>Laptop Compumax Onix 7690 15.6  Intel N100 8gb 500gb</t>
  </si>
  <si>
    <t>https://http2.mlstatic.com/D_Q_NP_2X_625517-MLV77027912468_062024-E.webp</t>
  </si>
  <si>
    <t>https://articulo.mercadolibre.com.ve/MLV-752861953-laptop-compumax-onix-7690-156-intel-n100-8gb-500gb-_JM?searchVariation=183320453627#polycard_client=search-nordic&amp;searchVariation=183320453627&amp;position=18&amp;search_layout=grid&amp;type=item&amp;tracking_id=259e1da1-cb5b-4546-afe9-2eaefce1dedf</t>
  </si>
  <si>
    <t>Mini Laptop Acer C733 11,6 Celeron 4gb 32gb Win Touch Bagc</t>
  </si>
  <si>
    <t>https://http2.mlstatic.com/D_Q_NP_2X_878304-MLV82684244805_022025-E.webp</t>
  </si>
  <si>
    <t>https://articulo.mercadolibre.com.ve/MLV-828741454-mini-laptop-acer-c733-116-celeron-4gb-32gb-win-touch-bagc-_JM?searchVariation=182988594152#polycard_client=search-nordic&amp;searchVariation=182988594152&amp;position=19&amp;search_layout=grid&amp;type=item&amp;tracking_id=259e1da1-cb5b-4546-afe9-2eaefce1dedf</t>
  </si>
  <si>
    <t>https://http2.mlstatic.com/D_Q_NP_2X_993084-MLV77954180555_072024-E.webp</t>
  </si>
  <si>
    <t>https://articulo.mercadolibre.com.ve/MLV-762967136-laptop-lenovo-yoga-11e-chromebook-116-intel-celeron-4gb-ram-_JM?searchVariation=178310251404#polycard_client=search-nordic&amp;searchVariation=178310251404&amp;position=20&amp;search_layout=grid&amp;type=item&amp;tracking_id=259e1da1-cb5b-4546-afe9-2eaefce1dedf</t>
  </si>
  <si>
    <t>Laptop Lenovo T450 Thinkpad I5 5ta Gen 8gb Ram, 256 Ssd</t>
  </si>
  <si>
    <t>https://http2.mlstatic.com/D_Q_NP_2X_846919-MLV72041017966_102023-E.webp</t>
  </si>
  <si>
    <t>https://articulo.mercadolibre.com.ve/MLV-774642944-laptop-lenovo-t450-thinkpad-i5-5ta-gen-8gb-ram-256-ssd-_JM?searchVariation=180389130773#polycard_client=search-nordic&amp;searchVariation=180389130773&amp;position=21&amp;search_layout=grid&amp;type=item&amp;tracking_id=259e1da1-cb5b-4546-afe9-2eaefce1dedf</t>
  </si>
  <si>
    <t>Laptop Lenovo Intel I3 12va 12gb Ram 256gb Tactil 15.6 Ssd</t>
  </si>
  <si>
    <t>https://http2.mlstatic.com/D_Q_NP_2X_605613-MLV77527605455_072024-E.webp</t>
  </si>
  <si>
    <t>https://articulo.mercadolibre.com.ve/MLV-763374329-laptop-lenovo-intel-i3-12va-12gb-ram-256gb-tactil-156-ssd-_JM?searchVariation=180985052632#polycard_client=search-nordic&amp;searchVariation=180985052632&amp;position=22&amp;search_layout=grid&amp;type=item&amp;tracking_id=259e1da1-cb5b-4546-afe9-2eaefce1dedf</t>
  </si>
  <si>
    <t>MACBOOK</t>
  </si>
  <si>
    <t>Laptop Macbook Air 2024 De 15 Pulgadas Con Chip M3</t>
  </si>
  <si>
    <t>https://http2.mlstatic.com/D_Q_NP_2X_840707-MLV79558895294_102024-E.webp</t>
  </si>
  <si>
    <t>https://articulo.mercadolibre.com.ve/MLV-766800343-laptop-macbook-air-2024-de-15-pulgadas-con-chip-m3-_JM?searchVariation=185326303641#polycard_client=search-nordic&amp;searchVariation=185326303641&amp;position=23&amp;search_layout=grid&amp;type=item&amp;tracking_id=259e1da1-cb5b-4546-afe9-2eaefce1dedf</t>
  </si>
  <si>
    <t>Lenovo Thinpad T480 14  Hd  16gb 256gb M.2</t>
  </si>
  <si>
    <t>https://http2.mlstatic.com/D_Q_NP_2X_957162-MLV70087777230_062023-E.webp</t>
  </si>
  <si>
    <t>https://articulo.mercadolibre.com.ve/MLV-758859602-lenovo-thinpad-t480-14-hd-16gb-256gb-m2-_JM?searchVariation=178039906794#polycard_client=search-nordic&amp;searchVariation=178039906794&amp;position=24&amp;search_layout=grid&amp;type=item&amp;tracking_id=259e1da1-cb5b-4546-afe9-2eaefce1dedf</t>
  </si>
  <si>
    <t>Lenovo Loq 15arp9 Amd R7 7435hs 15,6 Fhd Rtx 4050 16gb 512gb</t>
  </si>
  <si>
    <t>https://http2.mlstatic.com/D_Q_NP_2X_697910-MLV82053235982_022025-E.webp</t>
  </si>
  <si>
    <t>https://articulo.mercadolibre.com.ve/MLV-826359028-lenovo-loq-15arp9-amd-r7-7435hs-156-fhd-rtx-4050-16gb-512gb-_JM?searchVariation=182856627840#polycard_client=search-nordic&amp;searchVariation=182856627840&amp;position=25&amp;search_layout=grid&amp;type=item&amp;tracking_id=259e1da1-cb5b-4546-afe9-2eaefce1dedf</t>
  </si>
  <si>
    <t>Gaming Laptop Asus Vivobook Pro Oled Intel Ultra 7 Rtx 3050</t>
  </si>
  <si>
    <t>https://http2.mlstatic.com/D_Q_NP_2X_961433-MLV81196779691_122024-E.webp</t>
  </si>
  <si>
    <t>https://articulo.mercadolibre.com.ve/MLV-819353030-gaming-laptop-asus-vivobook-pro-oled-intel-ultra-7-rtx-3050-_JM?searchVariation=182425184886#polycard_client=search-nordic&amp;searchVariation=182425184886&amp;position=26&amp;search_layout=grid&amp;type=item&amp;tracking_id=259e1da1-cb5b-4546-afe9-2eaefce1dedf</t>
  </si>
  <si>
    <t>Laptop Hp Pavilion I7 32 Gb Ram, Ssd M,2 Nvme 1tb, Gen4.0</t>
  </si>
  <si>
    <t>https://http2.mlstatic.com/D_Q_NP_2X_728566-MLV84236281014_052025-E.webp</t>
  </si>
  <si>
    <t>https://articulo.mercadolibre.com.ve/MLV-830207228-laptop-hp-pavilion-i7-32-gb-ram-ssd-m2-nvme-1tb-gen40-_JM?searchVariation=187161990411#polycard_client=search-nordic&amp;searchVariation=187161990411&amp;position=27&amp;search_layout=grid&amp;type=item&amp;tracking_id=259e1da1-cb5b-4546-afe9-2eaefce1dedf</t>
  </si>
  <si>
    <t>https://http2.mlstatic.com/D_Q_NP_2X_695991-MLV77572375892_072024-E.webp</t>
  </si>
  <si>
    <t>https://articulo.mercadolibre.com.ve/MLV-763794465-laptop-hp-probook-6475b-ram-8gb-amd-250ghz-disco-240gb-ssd-_JM?searchVariation=183761558419#polycard_client=search-nordic&amp;searchVariation=183761558419&amp;position=28&amp;search_layout=grid&amp;type=item&amp;tracking_id=259e1da1-cb5b-4546-afe9-2eaefce1dedf</t>
  </si>
  <si>
    <t>Laptop Lenovo V15 G3 I7-12th/16gb Ram/512gb Ssd M.2</t>
  </si>
  <si>
    <t>https://http2.mlstatic.com/D_Q_NP_2X_971911-MLV79770913968_102024-E.webp</t>
  </si>
  <si>
    <t>https://articulo.mercadolibre.com.ve/MLV-813591356-laptop-lenovo-v15-g3-i7-12th16gb-ram512gb-ssd-m2-_JM?searchVariation=181941873730#polycard_client=search-nordic&amp;searchVariation=181941873730&amp;position=29&amp;search_layout=grid&amp;type=item&amp;tracking_id=259e1da1-cb5b-4546-afe9-2eaefce1dedf</t>
  </si>
  <si>
    <t>Laptop Acer Ryzen 5 7520u 8gb 512gb</t>
  </si>
  <si>
    <t>https://http2.mlstatic.com/D_Q_NP_2X_877159-MLV82370440260_022025-E.webp</t>
  </si>
  <si>
    <t>https://articulo.mercadolibre.com.ve/MLV-828829020-laptop-acer-ryzen-5-7520u-8gb-512gb-_JM?searchVariation=187023847501#polycard_client=search-nordic&amp;searchVariation=187023847501&amp;position=30&amp;search_layout=grid&amp;type=item&amp;tracking_id=259e1da1-cb5b-4546-afe9-2eaefce1dedf</t>
  </si>
  <si>
    <t>Laptop Asus Strix Rog 2020 I7 10th Gen Rtx 2070 Super Nueva</t>
  </si>
  <si>
    <t>https://http2.mlstatic.com/D_Q_NP_2X_827688-MLV51293919173_082022-E.webp</t>
  </si>
  <si>
    <t>https://articulo.mercadolibre.com.ve/MLV-577622549-laptop-asus-strix-rog-2020-i7-10th-gen-rtx-2070-super-nueva-_JM?searchVariation=81707073909#polycard_client=search-nordic&amp;searchVariation=81707073909&amp;position=31&amp;search_layout=grid&amp;type=item&amp;tracking_id=259e1da1-cb5b-4546-afe9-2eaefce1dedf</t>
  </si>
  <si>
    <t>Laptops Lenovo Thinkpad L470 Core I5 6th 16gb Ram 250gb Ssd</t>
  </si>
  <si>
    <t>https://articulo.mercadolibre.com.ve/MLV-786488452-laptops-lenovo-thinkpad-l470-core-i5-6th-16gb-ram-250gb-ssd-_JM?searchVariation=181843304533#polycard_client=search-nordic&amp;searchVariation=181843304533&amp;position=32&amp;search_layout=grid&amp;type=item&amp;tracking_id=259e1da1-cb5b-4546-afe9-2eaefce1dedf</t>
  </si>
  <si>
    <t>GATEWAY</t>
  </si>
  <si>
    <t>Laptop Chromebook Gateway 15  Ssd 128gb</t>
  </si>
  <si>
    <t>ALQUI EQUIPOS BARQUISIMETO</t>
  </si>
  <si>
    <t>https://http2.mlstatic.com/D_Q_NP_2X_648293-MLV74525575344_022024-E.webp</t>
  </si>
  <si>
    <t>https://articulo.mercadolibre.com.ve/MLV-754990399-laptop-chromebook-gateway-15-ssd-128gb-_JM?searchVariation=181798396451#polycard_client=search-nordic&amp;searchVariation=181798396451&amp;position=33&amp;search_layout=grid&amp;type=item&amp;tracking_id=259e1da1-cb5b-4546-afe9-2eaefce1dedf</t>
  </si>
  <si>
    <t>Oferta Lenovo T490 14  Fhd 250 Nits Ips 16gb 500gb M.2</t>
  </si>
  <si>
    <t>https://articulo.mercadolibre.com.ve/MLV-719738266-oferta-lenovo-t490-14-fhd-250-nits-ips-16gb-500gb-m2-_JM?searchVariation=174802850845#polycard_client=search-nordic&amp;searchVariation=174802850845&amp;position=34&amp;search_layout=grid&amp;type=item&amp;tracking_id=259e1da1-cb5b-4546-afe9-2eaefce1dedf</t>
  </si>
  <si>
    <t>Laptop Lenovo Ideapad 14  Intel Celeron N4020 Windows 11</t>
  </si>
  <si>
    <t>https://http2.mlstatic.com/D_Q_NP_2X_639015-MLV83014868249_032025-E.webp</t>
  </si>
  <si>
    <t>https://articulo.mercadolibre.com.ve/MLV-830880988-laptop-lenovo-ideapad-14-intel-celeron-n4020-windows-11-_JM?searchVariation=187185893133#polycard_client=search-nordic&amp;searchVariation=187185893133&amp;position=35&amp;search_layout=grid&amp;type=item&amp;tracking_id=259e1da1-cb5b-4546-afe9-2eaefce1dedf</t>
  </si>
  <si>
    <t>Laptops Lenovo Thinkpad T470 Core I5 7th 32gb 256 Ssd</t>
  </si>
  <si>
    <t>https://articulo.mercadolibre.com.ve/MLV-582453608-laptops-lenovo-thinkpad-t470-core-i5-7th-32gb-256-ssd-_JM?searchVariation=94178635343#polycard_client=search-nordic&amp;searchVariation=94178635343&amp;position=36&amp;search_layout=grid&amp;type=item&amp;tracking_id=259e1da1-cb5b-4546-afe9-2eaefce1dedf</t>
  </si>
  <si>
    <t>Laptop Acer Emachines Core I3 Disco Duro 500gb Memoria 3gb</t>
  </si>
  <si>
    <t>https://http2.mlstatic.com/D_Q_NP_2X_682402-MLV53753944713_022023-E.webp</t>
  </si>
  <si>
    <t>https://articulo.mercadolibre.com.ve/MLV-545641028-laptop-acer-emachines-core-i3-disco-duro-500gb-memoria-3gb-_JM?searchVariation=42486573376#polycard_client=search-nordic&amp;searchVariation=42486573376&amp;position=37&amp;search_layout=grid&amp;type=item&amp;tracking_id=259e1da1-cb5b-4546-afe9-2eaefce1dedf</t>
  </si>
  <si>
    <t>Laptop Lenovo V15 Iap G3 15.6  Fhd Intel I5-1235u 8gb 512gb</t>
  </si>
  <si>
    <t>https://http2.mlstatic.com/D_Q_NP_2X_943999-MLV82112765817_012025-E.webp</t>
  </si>
  <si>
    <t>https://articulo.mercadolibre.com.ve/MLV-823838004-laptop-lenovo-v15-iap-g3-156-fhd-intel-i5-1235u-8gb-512gb-_JM?searchVariation=186802196545#polycard_client=search-nordic&amp;searchVariation=186802196545&amp;position=38&amp;search_layout=grid&amp;type=item&amp;tracking_id=259e1da1-cb5b-4546-afe9-2eaefce1dedf</t>
  </si>
  <si>
    <t>https://http2.mlstatic.com/D_Q_NP_2X_829535-MLV77733990592_072024-E.webp</t>
  </si>
  <si>
    <t>https://articulo.mercadolibre.com.ve/MLV-745575203-laptop-lenovo-yoga-11e-chromebook-116-intel-celeron-4gb-ram-_JM?searchVariation=179177911073#polycard_client=search-nordic&amp;searchVariation=179177911073&amp;position=39&amp;search_layout=grid&amp;type=item&amp;tracking_id=259e1da1-cb5b-4546-afe9-2eaefce1dedf</t>
  </si>
  <si>
    <t>CHUWI</t>
  </si>
  <si>
    <t>Laptop Chuwi Herobook 14  N4020 8gb 256gb</t>
  </si>
  <si>
    <t>https://http2.mlstatic.com/D_Q_NP_2X_870639-MLV82425199818_022025-E.webp</t>
  </si>
  <si>
    <t>https://articulo.mercadolibre.com.ve/MLV-828743616-laptop-chuwi-herobook-14-n4020-8gb-256gb-_JM?searchVariation=187049382631#polycard_client=search-nordic&amp;searchVariation=187049382631&amp;position=40&amp;search_layout=grid&amp;type=item&amp;tracking_id=259e1da1-cb5b-4546-afe9-2eaefce1dedf</t>
  </si>
  <si>
    <t>Laptop Lenovo V14 G4 Ryzen 5 7520u 8gb Lpddr5 256gb 14 Fhd</t>
  </si>
  <si>
    <t>PCSHOP</t>
  </si>
  <si>
    <t>https://http2.mlstatic.com/D_Q_NP_2X_977047-MLV76514979980_052024-E.webp</t>
  </si>
  <si>
    <t>https://articulo.mercadolibre.com.ve/MLV-797035068-laptop-lenovo-v14-g4-ryzen-5-7520u-8gb-lpddr5-256gb-14-fhd-_JM?searchVariation=180600091514#polycard_client=search-nordic&amp;searchVariation=180600091514&amp;position=41&amp;search_layout=grid&amp;type=item&amp;tracking_id=259e1da1-cb5b-4546-afe9-2eaefce1dedf</t>
  </si>
  <si>
    <t>Hp Portatil Elitebook 845g7 16gb Ram 256gb Ssd 14   Nueva</t>
  </si>
  <si>
    <t>https://http2.mlstatic.com/D_Q_NP_2X_655542-MLV78759250239_082024-E.webp</t>
  </si>
  <si>
    <t>https://articulo.mercadolibre.com.ve/MLV-808694644-hp-portatil-elitebook-845g7-16gb-ram-256gb-ssd-14-nueva-_JM?searchVariation=184557399851#polycard_client=search-nordic&amp;searchVariation=184557399851&amp;position=42&amp;search_layout=grid&amp;type=item&amp;tracking_id=259e1da1-cb5b-4546-afe9-2eaefce1dedf</t>
  </si>
  <si>
    <t>Laptop Hp  Ryzen 3 7320u 15,6 8gb Ddr5 /512gb Ssd  Wins 11</t>
  </si>
  <si>
    <t>https://http2.mlstatic.com/D_Q_NP_2X_733268-MLV80504666711_112024-E.webp</t>
  </si>
  <si>
    <t>https://articulo.mercadolibre.com.ve/MLV-815922572-laptop-hp-ryzen-3-7320u-156-8gb-ddr5-512gb-ssd-wins-11-_JM?searchVariation=185956217835#polycard_client=search-nordic&amp;searchVariation=185956217835&amp;position=43&amp;search_layout=grid&amp;type=item&amp;tracking_id=259e1da1-cb5b-4546-afe9-2eaefce1dedf</t>
  </si>
  <si>
    <t>Acer Nitro V 16 Wuxga Ryzen 7 8845hs 16gb 1tb Ssd Rtx 4060</t>
  </si>
  <si>
    <t>https://http2.mlstatic.com/D_Q_NP_2X_891940-MLV81068406622_122024-E.webp</t>
  </si>
  <si>
    <t>https://articulo.mercadolibre.com.ve/MLV-819836074-acer-nitro-v-16-wuxga-ryzen-7-8845hs-16gb-1tb-ssd-rtx-4060-_JM?searchVariation=186409035821#polycard_client=search-nordic&amp;searchVariation=186409035821&amp;position=44&amp;search_layout=grid&amp;type=item&amp;tracking_id=259e1da1-cb5b-4546-afe9-2eaefce1dedf</t>
  </si>
  <si>
    <t>Laptop Hp Pavilion I7-13, 64gb Ram M.2, Ssd 2 Tb Nvme 15.6</t>
  </si>
  <si>
    <t>https://http2.mlstatic.com/D_Q_NP_2X_749829-MLV84533786847_052025-E.webp</t>
  </si>
  <si>
    <t>https://articulo.mercadolibre.com.ve/MLV-828594912-laptop-hp-pavilion-i7-13-64gb-ram-m2-ssd-2-tb-nvme-156-_JM?searchVariation=186992579263#polycard_client=search-nordic&amp;searchVariation=186992579263&amp;position=45&amp;search_layout=grid&amp;type=item&amp;tracking_id=259e1da1-cb5b-4546-afe9-2eaefce1dedf</t>
  </si>
  <si>
    <t>Laptop Gamer Hp Amd Ryzen 5 7535hd 8gb Ram 512gb Ssd Rtx2050</t>
  </si>
  <si>
    <t>https://http2.mlstatic.com/D_Q_NP_2X_699206-MLV77841945417_072024-E.webp</t>
  </si>
  <si>
    <t>https://articulo.mercadolibre.com.ve/MLV-803953650-laptop-gamer-hp-amd-ryzen-5-7535hd-8gb-ram-512gb-ssd-rtx2050-_JM?searchVariation=181139333448#polycard_client=search-nordic&amp;searchVariation=181139333448&amp;position=46&amp;search_layout=grid&amp;type=item&amp;tracking_id=259e1da1-cb5b-4546-afe9-2eaefce1dedf</t>
  </si>
  <si>
    <t>Laptop Dell  14 I5 8va Gen Ssd M.2 512gb Ram 8gb Renovado A</t>
  </si>
  <si>
    <t>https://http2.mlstatic.com/D_Q_NP_2X_689034-MLV80715601161_112024-E.webp</t>
  </si>
  <si>
    <t>https://articulo.mercadolibre.com.ve/MLV-817312704-laptop-dell-14-i5-8va-gen-ssd-m2-512gb-ram-8gb-renovado-a-_JM?searchVariation=186061832477#polycard_client=search-nordic&amp;searchVariation=186061832477&amp;position=47&amp;search_layout=grid&amp;type=item&amp;tracking_id=259e1da1-cb5b-4546-afe9-2eaefce1dedf</t>
  </si>
  <si>
    <t>Laptop Asus Vivobook Intel I9-13900h 16gb 1tb Oled 15.6</t>
  </si>
  <si>
    <t>https://http2.mlstatic.com/D_Q_NP_2X_873379-MLV70412964326_072023-E.webp</t>
  </si>
  <si>
    <t>https://articulo.mercadolibre.com.ve/MLV-744869095-laptop-asus-vivobook-intel-i9-13900h-16gb-1tb-oled-156-_JM?searchVariation=178186636256#polycard_client=search-nordic&amp;searchVariation=178186636256&amp;position=48&amp;search_layout=grid&amp;type=item&amp;tracking_id=259e1da1-cb5b-4546-afe9-2eaefce1dedf</t>
  </si>
  <si>
    <t>Laptop Lenovo Ideapad 3 14fhd Amd Ryzen 7 8gb Ddr4 512gb Ssd</t>
  </si>
  <si>
    <t>https://http2.mlstatic.com/D_Q_NP_2X_814478-MLV75358975496_032024-E.webp</t>
  </si>
  <si>
    <t>https://articulo.mercadolibre.com.ve/MLV-757051337-laptop-lenovo-ideapad-3-14fhd-amd-ryzen-7-8gb-ddr4-512gb-ssd-_JM?searchVariation=182317705945#polycard_client=search-nordic&amp;searchVariation=182317705945&amp;position=1&amp;search_layout=grid&amp;type=item&amp;tracking_id=198c31b3-ea07-4e4c-8981-1be8092cdcad</t>
  </si>
  <si>
    <t>Laptop Lenovo 15.6 Fhd Amd Ryzen 7 7735hs Rtx 4050 16gb Ddr5</t>
  </si>
  <si>
    <t>https://http2.mlstatic.com/D_Q_NP_2X_883413-MLV71171627601_082023-E.webp</t>
  </si>
  <si>
    <t>https://articulo.mercadolibre.com.ve/MLV-765932744-laptop-lenovo-156-fhd-amd-ryzen-7-7735hs-rtx-4050-16gb-ddr5-_JM?searchVariation=179490442807#polycard_client=search-nordic&amp;searchVariation=179490442807&amp;position=2&amp;search_layout=grid&amp;type=item&amp;tracking_id=198c31b3-ea07-4e4c-8981-1be8092cdcad</t>
  </si>
  <si>
    <t>Gaming Laptop Hp Omen 16.1   I7 14700hx 16gb Ram Rtx 4060</t>
  </si>
  <si>
    <t>https://http2.mlstatic.com/D_Q_NP_2X_823151-MLV82525873841_022025-E.webp</t>
  </si>
  <si>
    <t>https://articulo.mercadolibre.com.ve/MLV-827993228-gaming-laptop-hp-omen-161-i7-14700hx-16gb-ram-rtx-4060-_JM?searchVariation=186965345135#polycard_client=search-nordic&amp;searchVariation=186965345135&amp;position=3&amp;search_layout=grid&amp;type=item&amp;tracking_id=198c31b3-ea07-4e4c-8981-1be8092cdcad</t>
  </si>
  <si>
    <t>Laptop Asus M515 15.6, Ryzen 3 3250u, 8 Gb, 128 Gb M515da-ws</t>
  </si>
  <si>
    <t>https://http2.mlstatic.com/D_Q_NP_2X_904559-MLV81188334907_122024-E.webp</t>
  </si>
  <si>
    <t>https://articulo.mercadolibre.com.ve/MLV-819311074-laptop-asus-m515-156-ryzen-3-3250u-8-gb-128-gb-m515da-ws-_JM?searchVariation=186304976179#polycard_client=search-nordic&amp;searchVariation=186304976179&amp;position=4&amp;search_layout=grid&amp;type=item&amp;tracking_id=198c31b3-ea07-4e4c-8981-1be8092cdcad</t>
  </si>
  <si>
    <t>Mini Laptop Acer C733 11,6  Celeron 4gb 32gb Touch Usb Bagc</t>
  </si>
  <si>
    <t>https://http2.mlstatic.com/D_Q_NP_2X_671278-MLV82428115052_022025-E.webp</t>
  </si>
  <si>
    <t>https://articulo.mercadolibre.com.ve/MLV-828993576-mini-laptop-acer-c733-116-celeron-4gb-32gb-touch-usb-bagc-_JM?searchVariation=187049462707#polycard_client=search-nordic&amp;searchVariation=187049462707&amp;position=5&amp;search_layout=grid&amp;type=item&amp;tracking_id=198c31b3-ea07-4e4c-8981-1be8092cdcad</t>
  </si>
  <si>
    <t>Laptop Hp15.6  I5 - 8gbram - 256gbssd Teclado Retroiluminado</t>
  </si>
  <si>
    <t>https://http2.mlstatic.com/D_Q_NP_2X_663425-MLV77269226198_072024-E.webp</t>
  </si>
  <si>
    <t>https://articulo.mercadolibre.com.ve/MLV-802421932-laptop-hp156-i5-8gbram-256gbssd-teclado-retroiluminado-_JM?searchVariation=180962950218#polycard_client=search-nordic&amp;searchVariation=180962950218&amp;position=6&amp;search_layout=grid&amp;type=item&amp;tracking_id=198c31b3-ea07-4e4c-8981-1be8092cdcad</t>
  </si>
  <si>
    <t>Laptop Hp Intel Core I3 1215 14 8 Gbram /256gb Ssd Wins 11</t>
  </si>
  <si>
    <t>https://http2.mlstatic.com/D_Q_NP_2X_632923-MLV80504923925_112024-E.webp</t>
  </si>
  <si>
    <t>https://articulo.mercadolibre.com.ve/MLV-815870706-laptop-hp-intel-core-i3-1215-14-8-gbram-256gb-ssd-wins-11-_JM?searchVariation=185956494993#polycard_client=search-nordic&amp;searchVariation=185956494993&amp;position=7&amp;search_layout=grid&amp;type=item&amp;tracking_id=198c31b3-ea07-4e4c-8981-1be8092cdcad</t>
  </si>
  <si>
    <t>Laptop Macbook Air 13 Retina I5 8gb 128gb Ssd 2018 A1932</t>
  </si>
  <si>
    <t>OBIGROUP</t>
  </si>
  <si>
    <t>https://http2.mlstatic.com/D_Q_NP_2X_641381-MLV82891731670_032025-E.webp</t>
  </si>
  <si>
    <t>https://articulo.mercadolibre.com.ve/MLV-831652648-laptop-macbook-air-13-retina-i5-8gb-128gb-ssd-2018-a1932-_JM?searchVariation=187263798551#polycard_client=search-nordic&amp;searchVariation=187263798551&amp;position=8&amp;search_layout=grid&amp;type=item&amp;tracking_id=198c31b3-ea07-4e4c-8981-1be8092cdcad</t>
  </si>
  <si>
    <t>Laptop Hp Victus Ryzen 7-8845hs/16gb Ram/512gb M.2/rtx 4070</t>
  </si>
  <si>
    <t>https://http2.mlstatic.com/D_Q_NP_2X_846899-MLV78050593862_082024-E.webp</t>
  </si>
  <si>
    <t>https://articulo.mercadolibre.com.ve/MLV-806381216-laptop-hp-victus-ryzen-7-8845hs16gb-ram512gb-m2rtx-4070-_JM?searchVariation=184148337269#polycard_client=search-nordic&amp;searchVariation=184148337269&amp;position=9&amp;search_layout=grid&amp;type=item&amp;tracking_id=198c31b3-ea07-4e4c-8981-1be8092cdcad</t>
  </si>
  <si>
    <t>Laptop Lenovo Thinkpad X1 Carbon I5 5ta Gen 8gb Ram, 256 Ssd</t>
  </si>
  <si>
    <t>https://http2.mlstatic.com/D_Q_NP_2X_650314-MLV80058180880_102024-E.webp</t>
  </si>
  <si>
    <t>https://articulo.mercadolibre.com.ve/MLV-814779128-laptop-lenovo-thinkpad-x1-carbon-i5-5ta-gen-8gb-ram-256-ssd-_JM?searchVariation=185798189369#polycard_client=search-nordic&amp;searchVariation=185798189369&amp;position=10&amp;search_layout=grid&amp;type=item&amp;tracking_id=198c31b3-ea07-4e4c-8981-1be8092cdcad</t>
  </si>
  <si>
    <t>Laptop Lenovo Intel N4020 4gb Ram 32gb Disco Duro Emmc 11.6</t>
  </si>
  <si>
    <t>CRT</t>
  </si>
  <si>
    <t>https://http2.mlstatic.com/D_Q_NP_2X_895195-MLV44824731187_022021-E.webp</t>
  </si>
  <si>
    <t>https://articulo.mercadolibre.com.ve/MLV-574845143-laptop-lenovo-intel-n4020-4gb-ram-32gb-disco-duro-emmc-116-_JM?searchVariation=187743258543#polycard_client=search-nordic&amp;searchVariation=187743258543&amp;position=11&amp;search_layout=grid&amp;type=item&amp;tracking_id=198c31b3-ea07-4e4c-8981-1be8092cdcad</t>
  </si>
  <si>
    <t>Laptop Lenovo Legion 5 I9 14900hx 16gb Ram 1tb Ssd Rtx4070</t>
  </si>
  <si>
    <t>https://http2.mlstatic.com/D_Q_NP_2X_730625-MLV80146764871_102024-E.webp</t>
  </si>
  <si>
    <t>https://articulo.mercadolibre.com.ve/MLV-814083738-laptop-lenovo-legion-5-i9-14900hx-16gb-ram-1tb-ssd-rtx4070-_JM?searchVariation=185639964927#polycard_client=search-nordic&amp;searchVariation=185639964927&amp;position=12&amp;search_layout=grid&amp;type=item&amp;tracking_id=198c31b3-ea07-4e4c-8981-1be8092cdcad</t>
  </si>
  <si>
    <t>Laptop Asus Vivobook Go Con Windows 11</t>
  </si>
  <si>
    <t>AREA ELECTRONICA</t>
  </si>
  <si>
    <t>https://http2.mlstatic.com/D_Q_NP_2X_853209-MLV82651000090_032025-E.webp</t>
  </si>
  <si>
    <t>https://articulo.mercadolibre.com.ve/MLV-790959132-laptop-asus-vivobook-go-con-windows-11-_JM?searchVariation=182397042059#polycard_client=search-nordic&amp;searchVariation=182397042059&amp;position=13&amp;search_layout=grid&amp;type=item&amp;tracking_id=198c31b3-ea07-4e4c-8981-1be8092cdcad</t>
  </si>
  <si>
    <t>Laptop Msi Modern 14 I5 1155g7 16gb Ram 512gb Ssd 14 Fhd</t>
  </si>
  <si>
    <t>https://http2.mlstatic.com/D_Q_NP_2X_847366-MLV76548309895_052024-E.webp</t>
  </si>
  <si>
    <t>https://articulo.mercadolibre.com.ve/MLV-796119380-laptop-msi-modern-14-i5-1155g7-16gb-ram-512gb-ssd-14-fhd-_JM?searchVariation=187744129485#polycard_client=search-nordic&amp;searchVariation=187744129485&amp;position=14&amp;search_layout=grid&amp;type=item&amp;tracking_id=198c31b3-ea07-4e4c-8981-1be8092cdcad</t>
  </si>
  <si>
    <t>Oferta Lenovo Thinkpad T480 I7 8th 16 Gb 500gb M.2 Win11p</t>
  </si>
  <si>
    <t>https://articulo.mercadolibre.com.ve/MLV-780717746-oferta-lenovo-thinkpad-t480-i7-8th-16-gb-500gb-m2-win11p-_JM?searchVariation=181019803245#polycard_client=search-nordic&amp;searchVariation=181019803245&amp;position=15&amp;search_layout=grid&amp;type=item&amp;tracking_id=198c31b3-ea07-4e4c-8981-1be8092cdcad</t>
  </si>
  <si>
    <t>Laptop Macbook Air Early 13  I5 8gb 128gb Ssd 2015 A1466</t>
  </si>
  <si>
    <t>https://http2.mlstatic.com/D_Q_NP_2X_600748-MLV82912940422_032025-E.webp</t>
  </si>
  <si>
    <t>https://articulo.mercadolibre.com.ve/MLV-831707300-laptop-macbook-air-early-13-i5-8gb-128gb-ssd-2015-a1466-_JM?searchVariation=187274039619#polycard_client=search-nordic&amp;searchVariation=187274039619&amp;position=16&amp;search_layout=grid&amp;type=item&amp;tracking_id=198c31b3-ea07-4e4c-8981-1be8092cdcad</t>
  </si>
  <si>
    <t>Laptop Hp Yoga X360 Core I5 8va Gen 8gb Ram 256gb Ssd</t>
  </si>
  <si>
    <t>https://http2.mlstatic.com/D_Q_NP_2X_921735-MLV73420603799_122023-E.webp</t>
  </si>
  <si>
    <t>https://articulo.mercadolibre.com.ve/MLV-781118232-laptop-hp-yoga-x360-core-i5-8va-gen-8gb-ram-256gb-ssd-_JM?searchVariation=179440561734#polycard_client=search-nordic&amp;searchVariation=179440561734&amp;position=17&amp;search_layout=grid&amp;type=item&amp;tracking_id=198c31b3-ea07-4e4c-8981-1be8092cdcad</t>
  </si>
  <si>
    <t>Lenovo Portátil Ideapad 3i Core I3-1115g4  4gb 128gb Ssd 14</t>
  </si>
  <si>
    <t>https://http2.mlstatic.com/D_Q_NP_2X_805698-MLV69493045539_052023-E.webp</t>
  </si>
  <si>
    <t>https://articulo.mercadolibre.com.ve/MLV-742584767-lenovo-portatil-ideapad-3i-core-i3-1115g4-4gb-128gb-ssd-14-_JM#polycard_client=search-nordic&amp;position=18&amp;search_layout=grid&amp;type=item&amp;tracking_id=198c31b3-ea07-4e4c-8981-1be8092cdcad&amp;wid=MLV742584767&amp;sid=search</t>
  </si>
  <si>
    <t>Dell Inspiron 3520 15.6 Fhd Intel I7 1255u 16gb Ram 512gb Sd</t>
  </si>
  <si>
    <t>https://http2.mlstatic.com/D_Q_NP_2X_989537-MLV80886596985_112024-E.webp</t>
  </si>
  <si>
    <t>https://articulo.mercadolibre.com.ve/MLV-817946682-dell-inspiron-3520-156-fhd-intel-i7-1255u-16gb-ram-512gb-sd-_JM?searchVariation=186145662795#polycard_client=search-nordic&amp;searchVariation=186145662795&amp;position=19&amp;search_layout=grid&amp;type=item&amp;tracking_id=198c31b3-ea07-4e4c-8981-1be8092cdcad</t>
  </si>
  <si>
    <t>Laptop Chuwi Herobook Plus 15,6 8gb Ram 256gbssd Intel N4020</t>
  </si>
  <si>
    <t>https://http2.mlstatic.com/D_Q_NP_2X_968551-MLV75530129109_042024-E.webp</t>
  </si>
  <si>
    <t>https://articulo.mercadolibre.com.ve/MLV-757117289-laptop-chuwi-herobook-plus-156-8gb-ram-256gbssd-intel-n4020-_JM?searchVariation=180219065178#polycard_client=search-nordic&amp;searchVariation=180219065178&amp;position=20&amp;search_layout=grid&amp;type=item&amp;tracking_id=198c31b3-ea07-4e4c-8981-1be8092cdcad</t>
  </si>
  <si>
    <t>Hp Victus 16.1 Fhd Ryzen 7-8845hs 16gb 512gb Sd Rtx 4070 8gb</t>
  </si>
  <si>
    <t>https://http2.mlstatic.com/D_Q_NP_2X_674248-MLV81336254561_122024-E.webp</t>
  </si>
  <si>
    <t>https://articulo.mercadolibre.com.ve/MLV-819988302-hp-victus-161-fhd-ryzen-7-8845hs-16gb-512gb-sd-rtx-4070-8gb-_JM?searchVariation=182511135630#polycard_client=search-nordic&amp;searchVariation=182511135630&amp;position=21&amp;search_layout=grid&amp;type=item&amp;tracking_id=198c31b3-ea07-4e4c-8981-1be8092cdcad</t>
  </si>
  <si>
    <t>https://http2.mlstatic.com/D_Q_NP_2X_711786-MLV80065996979_102024-E.webp</t>
  </si>
  <si>
    <t>https://articulo.mercadolibre.com.ve/MLV-813810696-laptop-lenovo-chromebook-n23-celeron-4gb-ram-16gb-ssd-tactil-_JM?searchVariation=181955628138#polycard_client=search-nordic&amp;searchVariation=181955628138&amp;position=22&amp;search_layout=grid&amp;type=item&amp;tracking_id=198c31b3-ea07-4e4c-8981-1be8092cdcad</t>
  </si>
  <si>
    <t>Dell Inspiron 3520 15.6 Fhd Intel I5 1235u 16gb Ram 512gb Sd</t>
  </si>
  <si>
    <t>https://http2.mlstatic.com/D_Q_NP_2X_617388-MLV80622787206_112024-E.webp</t>
  </si>
  <si>
    <t>https://articulo.mercadolibre.com.ve/MLV-818076388-dell-inspiron-3520-156-fhd-intel-i5-1235u-16gb-ram-512gb-sd-_JM?searchVariation=186145428989#polycard_client=search-nordic&amp;searchVariation=186145428989&amp;position=23&amp;search_layout=grid&amp;type=item&amp;tracking_id=198c31b3-ea07-4e4c-8981-1be8092cdcad</t>
  </si>
  <si>
    <t>Laptop Dell Latitude 5500 I5 8th 16gb Ddr4 512 Gbm.2 Fhd15.6</t>
  </si>
  <si>
    <t>https://http2.mlstatic.com/D_Q_NP_2X_765535-MLV82273859015_022025-E.webp</t>
  </si>
  <si>
    <t>https://articulo.mercadolibre.com.ve/MLV-801262068-laptop-dell-latitude-5500-i5-8th-16gb-ddr4-512-gbm2-fhd156-_JM?searchVariation=180884773838#polycard_client=search-nordic&amp;searchVariation=180884773838&amp;position=24&amp;search_layout=grid&amp;type=item&amp;tracking_id=198c31b3-ea07-4e4c-8981-1be8092cdcad</t>
  </si>
  <si>
    <t>Laptop Acer Nitro V Intel Core I5 15.6  8gb Ddr5 512gb Gen4</t>
  </si>
  <si>
    <t>https://http2.mlstatic.com/D_Q_NP_2X_803343-MLV79859209185_102024-E.webp</t>
  </si>
  <si>
    <t>https://articulo.mercadolibre.com.ve/MLV-813007894-laptop-acer-nitro-v-intel-core-i5-156-8gb-ddr5-512gb-gen4-_JM?searchVariation=181877625144#polycard_client=search-nordic&amp;searchVariation=181877625144&amp;position=25&amp;search_layout=grid&amp;type=item&amp;tracking_id=198c31b3-ea07-4e4c-8981-1be8092cdcad</t>
  </si>
  <si>
    <t>Laptop Hp 15.6 Fhd Intel Core I5 1335u 8gb Ram 512 Gb Ssd</t>
  </si>
  <si>
    <t>https://http2.mlstatic.com/D_Q_NP_2X_978358-MLV80623633214_112024-E.webp</t>
  </si>
  <si>
    <t>https://articulo.mercadolibre.com.ve/MLV-818011982-laptop-hp-156-fhd-intel-core-i5-1335u-8gb-ram-512-gb-ssd-_JM?searchVariation=186145786519#polycard_client=search-nordic&amp;searchVariation=186145786519&amp;position=26&amp;search_layout=grid&amp;type=item&amp;tracking_id=198c31b3-ea07-4e4c-8981-1be8092cdcad</t>
  </si>
  <si>
    <t>Laptop Asus Intel I7 13va 16gb Ram 1tb Ssd 16 Pulgadas</t>
  </si>
  <si>
    <t>https://http2.mlstatic.com/D_Q_NP_2X_766504-MLV79866979638_102024-E.webp</t>
  </si>
  <si>
    <t>https://articulo.mercadolibre.com.ve/MLV-767089297-laptop-asus-intel-i7-13va-16gb-ram-1tb-ssd-16-pulgadas-_JM?searchVariation=181981337876#polycard_client=search-nordic&amp;searchVariation=181981337876&amp;position=27&amp;search_layout=grid&amp;type=item&amp;tracking_id=198c31b3-ea07-4e4c-8981-1be8092cdcad</t>
  </si>
  <si>
    <t>Laptop Lenovo Ideapad Flex 5  14iau7 14  Touch I3-1215u</t>
  </si>
  <si>
    <t>https://http2.mlstatic.com/D_Q_NP_2X_629775-MLV81293472132_122024-E.webp</t>
  </si>
  <si>
    <t>https://articulo.mercadolibre.com.ve/MLV-821690912-laptop-lenovo-ideapad-flex-5-14iau7-14-touch-i3-1215u-_JM?searchVariation=186520605837#polycard_client=search-nordic&amp;searchVariation=186520605837&amp;position=28&amp;search_layout=grid&amp;type=item&amp;tracking_id=198c31b3-ea07-4e4c-8981-1be8092cdcad</t>
  </si>
  <si>
    <t>Laptop Lenovo Loq I5 12va Gen 32gb 1tb Rtx3050 Gamer Intel</t>
  </si>
  <si>
    <t>https://http2.mlstatic.com/D_Q_NP_2X_660698-MLV82035662243_012025-E.webp</t>
  </si>
  <si>
    <t>https://articulo.mercadolibre.com.ve/MLV-823274888-laptop-lenovo-loq-i5-12va-gen-32gb-1tb-rtx3050-gamer-intel-_JM?searchVariation=182791592088#polycard_client=search-nordic&amp;searchVariation=182791592088&amp;position=29&amp;search_layout=grid&amp;type=item&amp;tracking_id=198c31b3-ea07-4e4c-8981-1be8092cdcad</t>
  </si>
  <si>
    <t>Laptop Hp Amd Ryzen 3 3250u 4gb Ram 128gb Ssd 14 Hd</t>
  </si>
  <si>
    <t>https://http2.mlstatic.com/D_Q_NP_2X_713992-MLV50098052988_052022-E.webp</t>
  </si>
  <si>
    <t>https://articulo.mercadolibre.com.ve/MLV-708227223-laptop-hp-amd-ryzen-3-3250u-4gb-ram-128gb-ssd-14-hd-_JM?searchVariation=175374909888#polycard_client=search-nordic&amp;searchVariation=175374909888&amp;position=30&amp;search_layout=grid&amp;type=item&amp;tracking_id=198c31b3-ea07-4e4c-8981-1be8092cdcad</t>
  </si>
  <si>
    <t>Laptop Lenovo Ci7-11800h 16gb 512gb Rtx 3060 6gb Tfve</t>
  </si>
  <si>
    <t>https://http2.mlstatic.com/D_Q_NP_2X_857545-MLV82368060840_022025-E.webp</t>
  </si>
  <si>
    <t>https://articulo.mercadolibre.com.ve/MLV-828906546-laptop-lenovo-ci7-11800h-16gb-512gb-rtx-3060-6gb-tfve-_JM?searchVariation=187022914957#polycard_client=search-nordic&amp;searchVariation=187022914957&amp;position=31&amp;search_layout=grid&amp;type=item&amp;tracking_id=198c31b3-ea07-4e4c-8981-1be8092cdcad</t>
  </si>
  <si>
    <t>Laptop Lenovo X240 I7 4600 8gb Ram, 170ssd</t>
  </si>
  <si>
    <t>https://http2.mlstatic.com/D_Q_NP_2X_713895-MLV54968241938_042023-E.webp</t>
  </si>
  <si>
    <t>https://articulo.mercadolibre.com.ve/MLV-741660127-laptop-lenovo-x240-i7-4600-8gb-ram-170ssd-_JM?searchVariation=177494780634#polycard_client=search-nordic&amp;searchVariation=177494780634&amp;position=32&amp;search_layout=grid&amp;type=item&amp;tracking_id=198c31b3-ea07-4e4c-8981-1be8092cdcad</t>
  </si>
  <si>
    <t>https://http2.mlstatic.com/D_Q_NP_2X_868257-MLV77734069376_072024-E.webp</t>
  </si>
  <si>
    <t>https://articulo.mercadolibre.com.ve/MLV-791826642-laptop-lenovo-yoga-11e-chromebook-116-intel-celeron-4gb-ram-_JM?searchVariation=180322968574#polycard_client=search-nordic&amp;searchVariation=180322968574&amp;position=33&amp;search_layout=grid&amp;type=item&amp;tracking_id=198c31b3-ea07-4e4c-8981-1be8092cdcad</t>
  </si>
  <si>
    <t>Laptop Lenovo V15 Amd Ryzen 3 3250u 8gb Ram 512gb Ssd Win10</t>
  </si>
  <si>
    <t>https://http2.mlstatic.com/D_Q_NP_2X_737838-MLV53529481859_012023-E.webp</t>
  </si>
  <si>
    <t>https://articulo.mercadolibre.com.ve/MLV-735722090-laptop-lenovo-v15-amd-ryzen-3-3250u-8gb-ram-512gb-ssd-win10-_JM?searchVariation=176447477257#polycard_client=search-nordic&amp;searchVariation=176447477257&amp;position=34&amp;search_layout=grid&amp;type=item&amp;tracking_id=198c31b3-ea07-4e4c-8981-1be8092cdcad</t>
  </si>
  <si>
    <t>Laptop Hp Elitebook 640 G2 I5 6ta 8gb Ram 256gb Disco Solido</t>
  </si>
  <si>
    <t>https://http2.mlstatic.com/D_Q_NP_2X_683888-MLV71575193593_092023-E.webp</t>
  </si>
  <si>
    <t>https://articulo.mercadolibre.com.ve/MLV-775386358-laptop-hp-elitebook-640-g2-i5-6ta-8gb-ram-256gb-disco-solido-_JM?searchVariation=180461237019#polycard_client=search-nordic&amp;searchVariation=180461237019&amp;position=35&amp;search_layout=grid&amp;type=item&amp;tracking_id=198c31b3-ea07-4e4c-8981-1be8092cdcad</t>
  </si>
  <si>
    <t>Laptop Dell I5 8va Gen Ssd 250gb 8gb  Renovado</t>
  </si>
  <si>
    <t>https://http2.mlstatic.com/D_Q_NP_2X_684871-MLV82407322169_022025-E.webp</t>
  </si>
  <si>
    <t>https://articulo.mercadolibre.com.ve/MLV-817301096-laptop-dell-i5-8va-gen-ssd-250gb-8gb-renovado-_JM?searchVariation=182228360066#polycard_client=search-nordic&amp;searchVariation=182228360066&amp;position=36&amp;search_layout=grid&amp;type=item&amp;tracking_id=198c31b3-ea07-4e4c-8981-1be8092cdcad</t>
  </si>
  <si>
    <t>Laptop Acer Aspire 5 Intel I7 13th 16gb Ram 512gb Ssd 15.6</t>
  </si>
  <si>
    <t>https://http2.mlstatic.com/D_Q_NP_2X_870018-MLV73644959135_122023-E.webp</t>
  </si>
  <si>
    <t>https://articulo.mercadolibre.com.ve/MLV-781800444-laptop-acer-aspire-5-intel-i7-13th-16gb-ram-512gb-ssd-156-_JM?searchVariation=187740762941#polycard_client=search-nordic&amp;searchVariation=187740762941&amp;position=37&amp;search_layout=grid&amp;type=item&amp;tracking_id=198c31b3-ea07-4e4c-8981-1be8092cdcad</t>
  </si>
  <si>
    <t>Lenovo Thinkpad T460s I7 20gb Ram 500gb Ssd 1080p Táctil</t>
  </si>
  <si>
    <t>https://http2.mlstatic.com/D_Q_NP_2X_931983-MLV82942543639_032025-E.webp</t>
  </si>
  <si>
    <t>https://articulo.mercadolibre.com.ve/MLV-830360042-lenovo-thinkpad-t460s-i7-20gb-ram-500gb-ssd-1080p-tactil-_JM?searchVariation=183076815628#polycard_client=search-nordic&amp;searchVariation=183076815628&amp;position=38&amp;search_layout=grid&amp;type=item&amp;tracking_id=198c31b3-ea07-4e4c-8981-1be8092cdcad</t>
  </si>
  <si>
    <t>Laptop Acer Aspire 3  Amd Ryzen 3-7320u 8g Ram-128gb M.2</t>
  </si>
  <si>
    <t>https://http2.mlstatic.com/D_Q_NP_2X_775541-MLV77738242858_072024-E.webp</t>
  </si>
  <si>
    <t>https://articulo.mercadolibre.com.ve/MLV-804370674-laptop-acer-aspire-3-amd-ryzen-3-7320u-8g-ram-128gb-m2-_JM?searchVariation=183885793815#polycard_client=search-nordic&amp;searchVariation=183885793815&amp;position=39&amp;search_layout=grid&amp;type=item&amp;tracking_id=198c31b3-ea07-4e4c-8981-1be8092cdcad</t>
  </si>
  <si>
    <t>Laptop Acer Aspire Go 15  Intel Core I3 / 8gb / 128gb Ssd</t>
  </si>
  <si>
    <t>https://http2.mlstatic.com/D_Q_NP_2X_719844-MLV82013534106_022025-E.webp</t>
  </si>
  <si>
    <t>https://articulo.mercadolibre.com.ve/MLV-769363443-laptop-acer-aspire-go-15-intel-core-i3-8gb-128gb-ssd-_JM?searchVariation=186855790819#polycard_client=search-nordic&amp;searchVariation=186855790819&amp;position=40&amp;search_layout=grid&amp;type=item&amp;tracking_id=198c31b3-ea07-4e4c-8981-1be8092cdcad</t>
  </si>
  <si>
    <t>Laptop Acer Predator I9 14va 32gb Ram 1tb Ssd Rtx 4090 18</t>
  </si>
  <si>
    <t>https://http2.mlstatic.com/D_Q_NP_2X_856507-MLV80048712060_102024-E.webp</t>
  </si>
  <si>
    <t>https://articulo.mercadolibre.com.ve/MLV-814573360-laptop-acer-predator-i9-14va-32gb-ram-1tb-ssd-rtx-4090-18-_JM?searchVariation=182062155476#polycard_client=search-nordic&amp;searchVariation=182062155476&amp;position=41&amp;search_layout=grid&amp;type=item&amp;tracking_id=198c31b3-ea07-4e4c-8981-1be8092cdcad</t>
  </si>
  <si>
    <t>Lenovo Ideapad 5 14  2-en-1 Touch Amd Ryzer 7  16gb /1tb Win</t>
  </si>
  <si>
    <t>https://http2.mlstatic.com/D_Q_NP_2X_989291-MLV81057048705_112024-E.webp</t>
  </si>
  <si>
    <t>https://articulo.mercadolibre.com.ve/MLV-768166009-lenovo-ideapad-5-14-2-en-1-touch-amd-ryzer-7-16gb-1tb-win-_JM?searchVariation=186226333225#polycard_client=search-nordic&amp;searchVariation=186226333225&amp;position=42&amp;search_layout=grid&amp;type=item&amp;tracking_id=198c31b3-ea07-4e4c-8981-1be8092cdcad</t>
  </si>
  <si>
    <t>Laptop Asus Ryzen 3-3250u,8gb Ram, 128gb Ssd M515da-ws33</t>
  </si>
  <si>
    <t>https://http2.mlstatic.com/D_Q_NP_2X_842872-MLV80899344254_122024-E.webp</t>
  </si>
  <si>
    <t>https://articulo.mercadolibre.com.ve/MLV-828516636-laptop-asus-ryzen-3-3250u8gb-ram-128gb-ssd-m515da-ws33-_JM?searchVariation=182950218424#polycard_client=search-nordic&amp;searchVariation=182950218424&amp;position=43&amp;search_layout=grid&amp;type=item&amp;tracking_id=198c31b3-ea07-4e4c-8981-1be8092cdcad</t>
  </si>
  <si>
    <t>Acer Nitro 5 15.6 Intel I5 12500h 16gb 512gb Sd Rtx 4050 6gb</t>
  </si>
  <si>
    <t>https://http2.mlstatic.com/D_Q_NP_2X_956680-MLV81330143221_122024-E.webp</t>
  </si>
  <si>
    <t>https://articulo.mercadolibre.com.ve/MLV-819935736-acer-nitro-5-156-intel-i5-12500h-16gb-512gb-sd-rtx-4050-6gb-_JM?searchVariation=182510823474#polycard_client=search-nordic&amp;searchVariation=182510823474&amp;position=44&amp;search_layout=grid&amp;type=item&amp;tracking_id=198c31b3-ea07-4e4c-8981-1be8092cdcad</t>
  </si>
  <si>
    <t>Laptop Hp Core I5 1235u 14 8 Gbram Ddr4 /256gb Ssd Wins 11</t>
  </si>
  <si>
    <t>https://http2.mlstatic.com/D_Q_NP_2X_652907-MLV80245571990_112024-E.webp</t>
  </si>
  <si>
    <t>https://articulo.mercadolibre.com.ve/MLV-815948642-laptop-hp-core-i5-1235u-14-8-gbram-ddr4-256gb-ssd-wins-11-_JM?searchVariation=185955750479#polycard_client=search-nordic&amp;searchVariation=185955750479&amp;position=45&amp;search_layout=grid&amp;type=item&amp;tracking_id=198c31b3-ea07-4e4c-8981-1be8092cdcad</t>
  </si>
  <si>
    <t>Laptop Asus Rog Strix G15 15.6 144hz Fhd Gaming G513rc</t>
  </si>
  <si>
    <t>https://http2.mlstatic.com/D_Q_NP_2X_901219-MLV81388808948_122024-E.webp</t>
  </si>
  <si>
    <t>https://articulo.mercadolibre.com.ve/MLV-821949350-laptop-asus-rog-strix-g15-156-144hz-fhd-gaming-g513rc-_JM?searchVariation=182636486346#polycard_client=search-nordic&amp;searchVariation=182636486346&amp;position=46&amp;search_layout=grid&amp;type=item&amp;tracking_id=198c31b3-ea07-4e4c-8981-1be8092cdcad</t>
  </si>
  <si>
    <t>Laptops Lenovo Thinkpad X13 I5-10310u 16gb Ram 500 M.2 Touch</t>
  </si>
  <si>
    <t>https://http2.mlstatic.com/D_Q_NP_2X_775212-MLV83034486889_032025-E.webp</t>
  </si>
  <si>
    <t>https://articulo.mercadolibre.com.ve/MLV-710402141-laptops-lenovo-thinkpad-x13-i5-10310u-16gb-ram-500-m2-touch-_JM?searchVariation=174190581860#polycard_client=search-nordic&amp;searchVariation=174190581860&amp;position=47&amp;search_layout=grid&amp;type=item&amp;tracking_id=198c31b3-ea07-4e4c-8981-1be8092cdcad</t>
  </si>
  <si>
    <t>2021 Dell 11.6 Pulgadas Convertible 2 En 1 Pantalla Qsr6o</t>
  </si>
  <si>
    <t>https://http2.mlstatic.com/D_Q_NP_2X_641783-MLV54878734747_042023-E.webp</t>
  </si>
  <si>
    <t>https://articulo.mercadolibre.com.ve/MLV-741198883-2021-dell-116-pulgadas-convertible-2-en-1-pantalla-qsr6o-_JM?searchVariation=177614360815#polycard_client=search-nordic&amp;searchVariation=177614360815&amp;position=48&amp;search_layout=grid&amp;type=item&amp;tracking_id=198c31b3-ea07-4e4c-8981-1be8092cdcad</t>
  </si>
  <si>
    <t>Laptop Lenovo Chromebook Flex Intel N4020 4gb Ram 32gb Emmc</t>
  </si>
  <si>
    <t>https://http2.mlstatic.com/D_Q_NP_2X_745944-MLV47724712677_102021-E.webp</t>
  </si>
  <si>
    <t>https://articulo.mercadolibre.com.ve/MLV-702602405-laptop-lenovo-chromebook-flex-intel-n4020-4gb-ram-32gb-emmc-_JM?searchVariation=187749693005#polycard_client=search-nordic&amp;searchVariation=187749693005&amp;position=1&amp;search_layout=grid&amp;type=item&amp;tracking_id=bbefea18-1028-499f-a912-ba2fd35526a9</t>
  </si>
  <si>
    <t>Macbook Air 2024 De 13.6inch, Chip M3, 16gb Ram, 256gb Ssd</t>
  </si>
  <si>
    <t>https://http2.mlstatic.com/D_Q_NP_2X_603088-MLV81402498864_122024-E.webp</t>
  </si>
  <si>
    <t>https://articulo.mercadolibre.com.ve/MLV-821859382-macbook-air-2024-de-136inch-chip-m3-16gb-ram-256gb-ssd-_JM?searchVariation=186577064679#polycard_client=search-nordic&amp;searchVariation=186577064679&amp;position=2&amp;search_layout=grid&amp;type=item&amp;tracking_id=bbefea18-1028-499f-a912-ba2fd35526a9</t>
  </si>
  <si>
    <t>Thinkpad T14, Intel® Core I7-10510u G7 16gb 512 Nvme</t>
  </si>
  <si>
    <t>https://http2.mlstatic.com/D_Q_NP_2X_985406-MLV54687279931_032023-E.webp</t>
  </si>
  <si>
    <t>https://articulo.mercadolibre.com.ve/MLV-788091854-thinkpad-t14-intel-core-i7-10510u-g7-16gb-512-nvme-_JM?searchVariation=180009009940#polycard_client=search-nordic&amp;searchVariation=180009009940&amp;position=3&amp;search_layout=grid&amp;type=item&amp;tracking_id=bbefea18-1028-499f-a912-ba2fd35526a9</t>
  </si>
  <si>
    <t>https://http2.mlstatic.com/D_Q_NP_2X_618727-MLV81386306252_122024-E.webp</t>
  </si>
  <si>
    <t>https://articulo.mercadolibre.com.ve/MLV-821896890-laptop-asus-rog-strix-g15-156-144hz-fhd-gaming-g513rc-_JM?searchVariation=186569200653#polycard_client=search-nordic&amp;searchVariation=186569200653&amp;position=4&amp;search_layout=grid&amp;type=item&amp;tracking_id=bbefea18-1028-499f-a912-ba2fd35526a9</t>
  </si>
  <si>
    <t>Asus Vivobook 2023 I5-12135u 14 . Fhd. 8gb Ddr4 256 Gb M.3.</t>
  </si>
  <si>
    <t>https://http2.mlstatic.com/D_Q_NP_2X_677897-MLV73071052204_112023-E.webp</t>
  </si>
  <si>
    <t>https://articulo.mercadolibre.com.ve/MLV-779404040-asus-vivobook-2023-i5-12135u-14-fhd-8gb-ddr4-256-gb-m3-_JM?searchVariation=179335984638#polycard_client=search-nordic&amp;searchVariation=179335984638&amp;position=5&amp;search_layout=grid&amp;type=item&amp;tracking_id=bbefea18-1028-499f-a912-ba2fd35526a9</t>
  </si>
  <si>
    <t>Laptops Lenovo Thinkpad T460s Core I5 8gb Ram 256ssd</t>
  </si>
  <si>
    <t>https://http2.mlstatic.com/D_Q_NP_2X_770545-MLV51954115595_102022-E.webp</t>
  </si>
  <si>
    <t>https://articulo.mercadolibre.com.ve/MLV-726491560-laptops-lenovo-thinkpad-t460s-core-i5-8gb-ram-256ssd-_JM?searchVariation=175483087258#polycard_client=search-nordic&amp;searchVariation=175483087258&amp;position=6&amp;search_layout=grid&amp;type=item&amp;tracking_id=bbefea18-1028-499f-a912-ba2fd35526a9</t>
  </si>
  <si>
    <t>Laptop Msi Thin Gamer 15,6 Fhd I7-12650h 16gb / 512gb Nvme</t>
  </si>
  <si>
    <t>https://http2.mlstatic.com/D_Q_NP_2X_888744-MLV79065601152_092024-E.webp</t>
  </si>
  <si>
    <t>https://articulo.mercadolibre.com.ve/MLV-766340405-laptop-msi-thin-gamer-156-fhd-i7-12650h-16gb-512gb-nvme-_JM?searchVariation=184921470011#polycard_client=search-nordic&amp;searchVariation=184921470011&amp;position=7&amp;search_layout=grid&amp;type=item&amp;tracking_id=bbefea18-1028-499f-a912-ba2fd35526a9</t>
  </si>
  <si>
    <t>Laptop Lenovo L340-15irh Gaming  I5-9300hf 4core Gamer Intel</t>
  </si>
  <si>
    <t>https://http2.mlstatic.com/D_Q_NP_2X_871938-MLV53527378007_012023-E.webp</t>
  </si>
  <si>
    <t>https://articulo.mercadolibre.com.ve/MLV-735856443-laptop-lenovo-l340-15irh-gaming-i5-9300hf-4core-gamer-intel-_JM?searchVariation=176446548426#polycard_client=search-nordic&amp;searchVariation=176446548426&amp;position=8&amp;search_layout=grid&amp;type=item&amp;tracking_id=bbefea18-1028-499f-a912-ba2fd35526a9</t>
  </si>
  <si>
    <t>Lenovo Chromebook 14 Pulgadas Intel N4020 4gb Ram 64gb Disco</t>
  </si>
  <si>
    <t>https://http2.mlstatic.com/D_Q_NP_2X_695844-MLV54229826444_032023-E.webp</t>
  </si>
  <si>
    <t>https://articulo.mercadolibre.com.ve/MLV-740250242-lenovo-chromebook-14-pulgadas-intel-n4020-4gb-ram-64gb-disco-_JM?searchVariation=176995669681#polycard_client=search-nordic&amp;searchVariation=176995669681&amp;position=9&amp;search_layout=grid&amp;type=item&amp;tracking_id=bbefea18-1028-499f-a912-ba2fd35526a9</t>
  </si>
  <si>
    <t>Laptop Hp Elite Book 840g8 I5 11th 16 Gb 256 Nvme Win11pro64</t>
  </si>
  <si>
    <t>https://articulo.mercadolibre.com.ve/MLV-828726026-laptop-hp-elite-book-840g8-i5-11th-16-gb-256-nvme-win11pro64-_JM?searchVariation=182980873238#polycard_client=search-nordic&amp;searchVariation=182980873238&amp;position=10&amp;search_layout=grid&amp;type=item&amp;tracking_id=bbefea18-1028-499f-a912-ba2fd35526a9</t>
  </si>
  <si>
    <t>Laptop Lenovo Intel I3 12va 8gb Ram 256gb Ssd 14 Fhd</t>
  </si>
  <si>
    <t>https://http2.mlstatic.com/D_Q_NP_2X_754770-MLV73372444955_122023-E.webp</t>
  </si>
  <si>
    <t>https://articulo.mercadolibre.com.ve/MLV-780693002-laptop-lenovo-intel-i3-12va-8gb-ram-256gb-ssd-14-fhd-_JM?searchVariation=181020776513#polycard_client=search-nordic&amp;searchVariation=181020776513&amp;position=11&amp;search_layout=grid&amp;type=item&amp;tracking_id=bbefea18-1028-499f-a912-ba2fd35526a9</t>
  </si>
  <si>
    <t>Laptop Hp  Intel I5-1135g7 8gb 256gb Ssd. Nueva !!!</t>
  </si>
  <si>
    <t>https://http2.mlstatic.com/D_Q_NP_2X_859400-MLV48688899020_122021-E.webp</t>
  </si>
  <si>
    <t>https://articulo.mercadolibre.com.ve/MLV-707951959-laptop-hp-intel-i5-1135g7-8gb-256gb-ssd-nueva--_JM?searchVariation=174050104336#polycard_client=search-nordic&amp;searchVariation=174050104336&amp;position=12&amp;search_layout=grid&amp;type=item&amp;tracking_id=bbefea18-1028-499f-a912-ba2fd35526a9</t>
  </si>
  <si>
    <t>Laptop Lenovo Thinkpad T470p 8gb Ram 256gb Ssd</t>
  </si>
  <si>
    <t>https://http2.mlstatic.com/D_Q_NP_2X_831045-MLV73957558204_012024-E.webp</t>
  </si>
  <si>
    <t>https://articulo.mercadolibre.com.ve/MLV-783073040-laptop-lenovo-thinkpad-t470p-8gb-ram-256gb-ssd-_JM?searchVariation=181483882115#polycard_client=search-nordic&amp;searchVariation=181483882115&amp;position=13&amp;search_layout=grid&amp;type=item&amp;tracking_id=bbefea18-1028-499f-a912-ba2fd35526a9</t>
  </si>
  <si>
    <t>Laptop Asus Vivobook 15, I5 1235u, 8gb Ram, 512gb Ssd</t>
  </si>
  <si>
    <t>https://http2.mlstatic.com/D_Q_NP_2X_974547-MLV83016578655_032025-E.webp</t>
  </si>
  <si>
    <t>https://articulo.mercadolibre.com.ve/MLV-830777396-laptop-asus-vivobook-15-i5-1235u-8gb-ram-512gb-ssd-_JM?searchVariation=187186418241#polycard_client=search-nordic&amp;searchVariation=187186418241&amp;position=14&amp;search_layout=grid&amp;type=item&amp;tracking_id=bbefea18-1028-499f-a912-ba2fd35526a9</t>
  </si>
  <si>
    <t>Laptop Dell 3180 11 Celeron 4gb 16gb 64gb Chromebook Bagc</t>
  </si>
  <si>
    <t>https://http2.mlstatic.com/D_Q_NP_2X_700936-MLV82097938081_012025-E.webp</t>
  </si>
  <si>
    <t>https://articulo.mercadolibre.com.ve/MLV-764219022-laptop-dell-3180-11-celeron-4gb-16gb-64gb-chromebook-bagc-_JM?searchVariation=179342248087#polycard_client=search-nordic&amp;searchVariation=179342248087&amp;position=15&amp;search_layout=grid&amp;type=item&amp;tracking_id=bbefea18-1028-499f-a912-ba2fd35526a9</t>
  </si>
  <si>
    <t>Laptop Hp Envy X360 2 En 1 Ryzen 5 8640 8gb 512gb Ssd 16</t>
  </si>
  <si>
    <t>https://http2.mlstatic.com/D_Q_NP_2X_663257-MLV83025463548_032025-E.webp</t>
  </si>
  <si>
    <t>https://articulo.mercadolibre.com.ve/MLV-770062451-laptop-hp-envy-x360-2-en-1-ryzen-5-8640-8gb-512gb-ssd-16-_JM?searchVariation=187321490343#polycard_client=search-nordic&amp;searchVariation=187321490343&amp;position=16&amp;search_layout=grid&amp;type=item&amp;tracking_id=bbefea18-1028-499f-a912-ba2fd35526a9</t>
  </si>
  <si>
    <t>Laptop Asus Intel I9 13va 16gb Ram 1tb Ssd 15.6</t>
  </si>
  <si>
    <t>TECNOLOGIA CERTIFICADO</t>
  </si>
  <si>
    <t>https://http2.mlstatic.com/D_Q_NP_2X_854786-MLV80772600653_112024-E.webp</t>
  </si>
  <si>
    <t>https://articulo.mercadolibre.com.ve/MLV-758160341-laptop-asus-intel-i9-13va-16gb-ram-1tb-ssd-156-_JM?searchVariation=187734573889#polycard_client=search-nordic&amp;searchVariation=187734573889&amp;position=17&amp;search_layout=grid&amp;type=item&amp;tracking_id=bbefea18-1028-499f-a912-ba2fd35526a9</t>
  </si>
  <si>
    <t>Laptop Portátil Lenovo Intel I7 De 15 Pulgadas</t>
  </si>
  <si>
    <t>https://http2.mlstatic.com/D_Q_NP_2X_627243-MLV82152373159_012025-E.webp</t>
  </si>
  <si>
    <t>https://articulo.mercadolibre.com.ve/MLV-757284995-laptop-portatil-lenovo-intel-i7-de-15-pulgadas-_JM?searchVariation=180238008044#polycard_client=search-nordic&amp;searchVariation=180238008044&amp;position=18&amp;search_layout=grid&amp;type=item&amp;tracking_id=bbefea18-1028-499f-a912-ba2fd35526a9</t>
  </si>
  <si>
    <t>Laptop Macbook Pro 15 Core I7 16gb 512gb Ssd 2016 A1707</t>
  </si>
  <si>
    <t>https://http2.mlstatic.com/D_Q_NP_2X_613365-MLV83177906965_032025-E.webp</t>
  </si>
  <si>
    <t>https://articulo.mercadolibre.com.ve/MLV-831769244-laptop-macbook-pro-15-core-i7-16gb-512gb-ssd-2016-a1707-_JM?searchVariation=183163754750#polycard_client=search-nordic&amp;searchVariation=183163754750&amp;position=19&amp;search_layout=grid&amp;type=item&amp;tracking_id=bbefea18-1028-499f-a912-ba2fd35526a9</t>
  </si>
  <si>
    <t>Laptop Hp Victus Gaming I5 13420h 8gb 512gb Rtx3050 6gb 144h</t>
  </si>
  <si>
    <t>https://http2.mlstatic.com/D_Q_NP_2X_899493-MLV73414133077_122023-E.webp</t>
  </si>
  <si>
    <t>https://articulo.mercadolibre.com.ve/MLV-781129552-laptop-hp-victus-gaming-i5-13420h-8gb-512gb-rtx3050-6gb-144h-_JM?searchVariation=181052513673#polycard_client=search-nordic&amp;searchVariation=181052513673&amp;position=20&amp;search_layout=grid&amp;type=item&amp;tracking_id=bbefea18-1028-499f-a912-ba2fd35526a9</t>
  </si>
  <si>
    <t>Oferta Lenovo T480 14  Fhd 250 Nits Ips 16gb 500gb Nvme Fhd</t>
  </si>
  <si>
    <t>https://articulo.mercadolibre.com.ve/MLV-788208594-oferta-lenovo-t480-14-fhd-250-nits-ips-16gb-500gb-nvme-fhd-_JM?searchVariation=182007770131#polycard_client=search-nordic&amp;searchVariation=182007770131&amp;position=21&amp;search_layout=grid&amp;type=item&amp;tracking_id=bbefea18-1028-499f-a912-ba2fd35526a9</t>
  </si>
  <si>
    <t>Laptop Hp Victus Ryzen 5 7535hs 8gb 512gb Rx 6550m 4gb Tfve</t>
  </si>
  <si>
    <t>https://http2.mlstatic.com/D_Q_NP_2X_972892-MLV82370779934_022025-E.webp</t>
  </si>
  <si>
    <t>https://articulo.mercadolibre.com.ve/MLV-828932934-laptop-hp-victus-ryzen-5-7535hs-8gb-512gb-rx-6550m-4gb-tfve-_JM?searchVariation=187023975481#polycard_client=search-nordic&amp;searchVariation=187023975481&amp;position=22&amp;search_layout=grid&amp;type=item&amp;tracking_id=bbefea18-1028-499f-a912-ba2fd35526a9</t>
  </si>
  <si>
    <t>Laptop Lenovo Ipea Pad Amd Ryzen 7 16gb 512gbssd 15.6 Win11h</t>
  </si>
  <si>
    <t>https://http2.mlstatic.com/D_Q_NP_2X_623808-MLV73782534640_012024-E.webp</t>
  </si>
  <si>
    <t>https://articulo.mercadolibre.com.ve/MLV-752874527-laptop-lenovo-ipea-pad-amd-ryzen-7-16gb-512gbssd-156-win11h-_JM?searchVariation=181365640227#polycard_client=search-nordic&amp;searchVariation=181365640227&amp;position=23&amp;search_layout=grid&amp;type=item&amp;tracking_id=bbefea18-1028-499f-a912-ba2fd35526a9</t>
  </si>
  <si>
    <t>Laptop Hp 15-fc0037wm Ryzen 5-7520u / Ram 8gb / Ssd 256gb</t>
  </si>
  <si>
    <t>https://http2.mlstatic.com/D_Q_NP_2X_789900-MLV83525677554_042025-E.webp</t>
  </si>
  <si>
    <t>https://articulo.mercadolibre.com.ve/MLV-836637668-laptop-hp-15-fc0037wm-ryzen-5-7520u-ram-8gb-ssd-256gb-_JM?searchVariation=183373238898#polycard_client=search-nordic&amp;searchVariation=183373238898&amp;position=24&amp;search_layout=grid&amp;type=item&amp;tracking_id=bbefea18-1028-499f-a912-ba2fd35526a9</t>
  </si>
  <si>
    <t>Lapto Hp Intel Celeron N4500 8 Gb Ram 256 Ssd, Windows 11</t>
  </si>
  <si>
    <t>https://http2.mlstatic.com/D_Q_NP_2X_671080-MLV81107622437_122024-E.webp</t>
  </si>
  <si>
    <t>https://articulo.mercadolibre.com.ve/MLV-768262117-lapto-hp-intel-celeron-n4500-8-gb-ram-256-ssd-windows-11-_JM?searchVariation=186252817395#polycard_client=search-nordic&amp;searchVariation=186252817395&amp;position=25&amp;search_layout=grid&amp;type=item&amp;tracking_id=bbefea18-1028-499f-a912-ba2fd35526a9</t>
  </si>
  <si>
    <t>Laptop Asus 15  Vivobook I3-1215u F1504z Fhd 8gb Ddr4 128gb</t>
  </si>
  <si>
    <t>https://http2.mlstatic.com/D_Q_NP_2X_615523-MLV81287680362_122024-E.webp</t>
  </si>
  <si>
    <t>https://articulo.mercadolibre.com.ve/MLV-821677734-laptop-asus-15-vivobook-i3-1215u-f1504z-fhd-8gb-ddr4-128gb-_JM?searchVariation=182593166308#polycard_client=search-nordic&amp;searchVariation=182593166308&amp;position=26&amp;search_layout=grid&amp;type=item&amp;tracking_id=bbefea18-1028-499f-a912-ba2fd35526a9</t>
  </si>
  <si>
    <t>Laptop Asus 14 Nueva Sellada 64gb 4 Ram Intel N4500</t>
  </si>
  <si>
    <t>https://http2.mlstatic.com/D_Q_NP_2X_888035-MLV80556866680_112024-E.webp</t>
  </si>
  <si>
    <t>https://articulo.mercadolibre.com.ve/MLV-817596862-laptop-asus-14-nueva-sellada-64gb-4-ram-intel-n4500-_JM?searchVariation=186114626961#polycard_client=search-nordic&amp;searchVariation=186114626961&amp;position=27&amp;search_layout=grid&amp;type=item&amp;tracking_id=bbefea18-1028-499f-a912-ba2fd35526a9</t>
  </si>
  <si>
    <t>Laptop Gaming Dell G5 Amd R7 8gb Ram 256 Ssd Rtx3050 4gb</t>
  </si>
  <si>
    <t>https://http2.mlstatic.com/D_Q_NP_2X_826049-MLV69495565462_052023-E.webp</t>
  </si>
  <si>
    <t>https://articulo.mercadolibre.com.ve/MLV-753079396-laptop-gaming-dell-g5-amd-r7-8gb-ram-256-ssd-rtx3050-4gb-_JM?searchVariation=187750109029#polycard_client=search-nordic&amp;searchVariation=187750109029&amp;position=28&amp;search_layout=grid&amp;type=item&amp;tracking_id=bbefea18-1028-499f-a912-ba2fd35526a9</t>
  </si>
  <si>
    <t>JEMIP</t>
  </si>
  <si>
    <t>Laptop Jemip 15.6 Intel Celeron N5095ram 8gb Disco 256gb Ssd</t>
  </si>
  <si>
    <t>https://http2.mlstatic.com/D_Q_NP_2X_643101-MLV80660751615_112024-E.webp</t>
  </si>
  <si>
    <t>https://articulo.mercadolibre.com.ve/MLV-817168518-laptop-jemip-156-intel-celeron-n5095ram-8gb-disco-256gb-ssd-_JM?searchVariation=186036859803#polycard_client=search-nordic&amp;searchVariation=186036859803&amp;position=29&amp;search_layout=grid&amp;type=item&amp;tracking_id=bbefea18-1028-499f-a912-ba2fd35526a9</t>
  </si>
  <si>
    <t>Laptop Lenovo 14 I3-1215u 256gb 8ram Windows 11 Nueva</t>
  </si>
  <si>
    <t>https://http2.mlstatic.com/D_Q_NP_2X_889359-MLV83531046768_042025-E.webp</t>
  </si>
  <si>
    <t>https://articulo.mercadolibre.com.ve/MLV-837014566-laptop-lenovo-14-i3-1215u-256gb-8ram-windows-11-nueva-_JM?searchVariation=187549009411#polycard_client=search-nordic&amp;searchVariation=187549009411&amp;position=30&amp;search_layout=grid&amp;type=item&amp;tracking_id=bbefea18-1028-499f-a912-ba2fd35526a9</t>
  </si>
  <si>
    <t>Laptop Lenovo Ideapad Slim 3 15.6  I3-1305u 8gb/256ssd 13vag</t>
  </si>
  <si>
    <t>https://http2.mlstatic.com/D_Q_NP_2X_837909-MLV75572787689_042024-E.webp</t>
  </si>
  <si>
    <t>https://articulo.mercadolibre.com.ve/MLV-790495868-laptop-lenovo-ideapad-slim-3-156-i3-1305u-8gb256ssd-13vag-_JM?searchVariation=182351664141#polycard_client=search-nordic&amp;searchVariation=182351664141&amp;position=31&amp;search_layout=grid&amp;type=item&amp;tracking_id=bbefea18-1028-499f-a912-ba2fd35526a9</t>
  </si>
  <si>
    <t>Laptop Asus Vivobook I3-1215u 14 X1404z 8gb Ddr4 128gb Ssd</t>
  </si>
  <si>
    <t>https://http2.mlstatic.com/D_Q_NP_2X_699123-MLV83314906381_032025-E.webp</t>
  </si>
  <si>
    <t>https://articulo.mercadolibre.com.ve/MLV-770048763-laptop-asus-vivobook-i3-1215u-14-x1404z-8gb-ddr4-128gb-ssd-_JM?searchVariation=187321155379#polycard_client=search-nordic&amp;searchVariation=187321155379&amp;position=32&amp;search_layout=grid&amp;type=item&amp;tracking_id=bbefea18-1028-499f-a912-ba2fd35526a9</t>
  </si>
  <si>
    <t>Laptop Asus Vivobook I5-1235u 15.6 8gb Ddr4 256gb Ssd W11</t>
  </si>
  <si>
    <t>https://http2.mlstatic.com/D_Q_NP_2X_905465-MLV83285110877_032025-E.webp</t>
  </si>
  <si>
    <t>https://articulo.mercadolibre.com.ve/MLV-770053021-laptop-asus-vivobook-i5-1235u-156-8gb-ddr4-256gb-ssd-w11-_JM?searchVariation=187307753553#polycard_client=search-nordic&amp;searchVariation=187307753553&amp;position=33&amp;search_layout=grid&amp;type=item&amp;tracking_id=bbefea18-1028-499f-a912-ba2fd35526a9</t>
  </si>
  <si>
    <t>Laptop Lenovo Thinkpad T460 I5 6ta Gen 8gb Ram 256gb Ssd</t>
  </si>
  <si>
    <t>https://http2.mlstatic.com/D_Q_NP_2X_831338-MLV75103555567_032024-E.webp</t>
  </si>
  <si>
    <t>https://articulo.mercadolibre.com.ve/MLV-756201927-laptop-lenovo-thinkpad-t460-i5-6ta-gen-8gb-ram-256gb-ssd-_JM?searchVariation=182066864785#polycard_client=search-nordic&amp;searchVariation=182066864785&amp;position=34&amp;search_layout=grid&amp;type=item&amp;tracking_id=bbefea18-1028-499f-a912-ba2fd35526a9</t>
  </si>
  <si>
    <t>Laptop Hp Victus R5-7535hs 8gb Ram 512gb Ssd Rtx2050 15.6</t>
  </si>
  <si>
    <t>https://http2.mlstatic.com/D_Q_NP_2X_653614-MLV77925540891_072024-E.webp</t>
  </si>
  <si>
    <t>https://articulo.mercadolibre.com.ve/MLV-764097069-laptop-hp-victus-r5-7535hs-8gb-ram-512gb-ssd-rtx2050-156-_JM?searchVariation=183864202845#polycard_client=search-nordic&amp;searchVariation=183864202845&amp;position=35&amp;search_layout=grid&amp;type=item&amp;tracking_id=bbefea18-1028-499f-a912-ba2fd35526a9</t>
  </si>
  <si>
    <t>Laptop Jemip 15.6 Intelceleron N5095 Ram 8gb Disco 256gb Ssd</t>
  </si>
  <si>
    <t>https://http2.mlstatic.com/D_Q_NP_2X_721465-MLV80717850905_112024-E.webp</t>
  </si>
  <si>
    <t>https://articulo.mercadolibre.com.ve/MLV-817261428-laptop-jemip-156-intelceleron-n5095-ram-8gb-disco-256gb-ssd-_JM?searchVariation=186062625349#polycard_client=search-nordic&amp;searchVariation=186062625349&amp;position=36&amp;search_layout=grid&amp;type=item&amp;tracking_id=bbefea18-1028-499f-a912-ba2fd35526a9</t>
  </si>
  <si>
    <t>Laptop Hp Probook 14 Pulgada 6470b 8gb Ram Core I5 240gb Ssd</t>
  </si>
  <si>
    <t>https://http2.mlstatic.com/D_Q_NP_2X_995439-MLV48934834694_012022-E.webp</t>
  </si>
  <si>
    <t>https://articulo.mercadolibre.com.ve/MLV-709315971-laptop-hp-probook-14-pulgada-6470b-8gb-ram-core-i5-240gb-ssd-_JM?searchVariation=174132458958#polycard_client=search-nordic&amp;searchVariation=174132458958&amp;position=37&amp;search_layout=grid&amp;type=item&amp;tracking_id=bbefea18-1028-499f-a912-ba2fd35526a9</t>
  </si>
  <si>
    <t>Laptop Msi Cyborg I7 - 13620h 16gb 512gb Rtx4060 14 Pulgadas</t>
  </si>
  <si>
    <t>https://http2.mlstatic.com/D_Q_NP_2X_970769-MLV81941673299_012025-E.webp</t>
  </si>
  <si>
    <t>https://articulo.mercadolibre.com.ve/MLV-822728356-laptop-msi-cyborg-i7-13620h-16gb-512gb-rtx4060-14-pulgadas-_JM?searchVariation=186739692763#polycard_client=search-nordic&amp;searchVariation=186739692763&amp;position=38&amp;search_layout=grid&amp;type=item&amp;tracking_id=bbefea18-1028-499f-a912-ba2fd35526a9</t>
  </si>
  <si>
    <t>Laptop Hp Elitebook 830 G5 I7 8va Gen 16gb 512gb Ssd Táctil</t>
  </si>
  <si>
    <t>https://http2.mlstatic.com/D_Q_NP_2X_838444-MLV81368339923_122024-E.webp</t>
  </si>
  <si>
    <t>https://articulo.mercadolibre.com.ve/MLV-820195314-laptop-hp-elitebook-830-g5-i7-8va-gen-16gb-512gb-ssd-tactil-_JM?searchVariation=186422945889#polycard_client=search-nordic&amp;searchVariation=186422945889&amp;position=39&amp;search_layout=grid&amp;type=item&amp;tracking_id=bbefea18-1028-499f-a912-ba2fd35526a9</t>
  </si>
  <si>
    <t>Laptop Dell Latitude 7470 I7 6ta 16gb De Ram Disco 512 Ssd</t>
  </si>
  <si>
    <t>https://http2.mlstatic.com/D_Q_NP_2X_629770-MLV80263431987_102024-E.webp</t>
  </si>
  <si>
    <t>https://articulo.mercadolibre.com.ve/MLV-767335111-laptop-dell-latitude-7470-i7-6ta-16gb-de-ram-disco-512-ssd-_JM?searchVariation=182043521896#polycard_client=search-nordic&amp;searchVariation=182043521896&amp;position=40&amp;search_layout=grid&amp;type=item&amp;tracking_id=bbefea18-1028-499f-a912-ba2fd35526a9</t>
  </si>
  <si>
    <t>Laptop Asus Tuf Ryzen 7-7435hs/8gb/512gb M.2/rtx 3050 4g</t>
  </si>
  <si>
    <t>https://http2.mlstatic.com/D_Q_NP_2X_966183-MLV83181129700_042025-E.webp</t>
  </si>
  <si>
    <t>https://articulo.mercadolibre.com.ve/MLV-833621748-laptop-asus-tuf-ryzen-7-7435hs8gb512gb-m2rtx-3050-4g-_JM?searchVariation=183259552496#polycard_client=search-nordic&amp;searchVariation=183259552496&amp;position=41&amp;search_layout=grid&amp;type=item&amp;tracking_id=bbefea18-1028-499f-a912-ba2fd35526a9</t>
  </si>
  <si>
    <t>Thinkpad T14, Intel® Core I7-10510u G7 32gb 512 Nvme</t>
  </si>
  <si>
    <t>https://articulo.mercadolibre.com.ve/MLV-833960156-thinkpad-t14-intel-core-i7-10510u-g7-32gb-512-nvme-_JM?searchVariation=183275301618#polycard_client=search-nordic&amp;searchVariation=183275301618&amp;position=42&amp;search_layout=grid&amp;type=item&amp;tracking_id=bbefea18-1028-499f-a912-ba2fd35526a9</t>
  </si>
  <si>
    <t>Apple Macbook Pro M4 Max 8-core 1tb Ssd 36gb 14.2 Tfve</t>
  </si>
  <si>
    <t>https://http2.mlstatic.com/D_Q_NP_2X_732912-MLV82456210393_022025-E.webp</t>
  </si>
  <si>
    <t>https://articulo.mercadolibre.com.ve/MLV-826985420-apple-macbook-pro-m4-max-8-core-1tb-ssd-36gb-142-tfve-_JM?searchVariation=186929404705#polycard_client=search-nordic&amp;searchVariation=186929404705&amp;position=43&amp;search_layout=grid&amp;type=item&amp;tracking_id=bbefea18-1028-499f-a912-ba2fd35526a9</t>
  </si>
  <si>
    <t>Lenovo T490 14 Fhd 14  I7 8665u  16gb 512 Nvme Win11pro</t>
  </si>
  <si>
    <t>https://articulo.mercadolibre.com.ve/MLV-788104846-lenovo-t490-14-fhd-14-i7-8665u-16gb-512-nvme-win11pro-_JM?searchVariation=180008996840#polycard_client=search-nordic&amp;searchVariation=180008996840&amp;position=44&amp;search_layout=grid&amp;type=item&amp;tracking_id=bbefea18-1028-499f-a912-ba2fd35526a9</t>
  </si>
  <si>
    <t>Laptop Lenovo Loq Ryzen 7 16gb Ram 1tb Ssd Rtx 4060 15.6</t>
  </si>
  <si>
    <t>https://http2.mlstatic.com/D_Q_NP_2X_716661-MLV80335005145_102024-E.webp</t>
  </si>
  <si>
    <t>https://articulo.mercadolibre.com.ve/MLV-814817832-laptop-lenovo-loq-ryzen-7-16gb-ram-1tb-ssd-rtx-4060-156-_JM?searchVariation=182076975048#polycard_client=search-nordic&amp;searchVariation=182076975048&amp;position=45&amp;search_layout=grid&amp;type=item&amp;tracking_id=bbefea18-1028-499f-a912-ba2fd35526a9</t>
  </si>
  <si>
    <t>Lenovo Portatil Thinkpad P15v I9 12900h 16gb 512gb Ssd</t>
  </si>
  <si>
    <t>https://http2.mlstatic.com/D_Q_NP_2X_643365-MLV78739918423_082024-E.webp</t>
  </si>
  <si>
    <t>https://articulo.mercadolibre.com.ve/MLV-765723161-lenovo-portatil-thinkpad-p15v-i9-12900h-16gb-512gb-ssd-_JM?searchVariation=184539449025#polycard_client=search-nordic&amp;searchVariation=184539449025&amp;position=46&amp;search_layout=grid&amp;type=item&amp;tracking_id=bbefea18-1028-499f-a912-ba2fd35526a9</t>
  </si>
  <si>
    <t>Laptop Dell 15.6 Core I7 5th 16gb Ram Ssd 240gb Wifi Bt Usb3</t>
  </si>
  <si>
    <t>https://http2.mlstatic.com/D_Q_NP_2X_702382-MLV83979420805_042025-E.webp</t>
  </si>
  <si>
    <t>https://articulo.mercadolibre.com.ve/MLV-839345240-laptop-dell-156-core-i7-5th-16gb-ram-ssd-240gb-wifi-bt-usb3-_JM?searchVariation=183422265124#polycard_client=search-nordic&amp;searchVariation=183422265124&amp;position=47&amp;search_layout=grid&amp;type=item&amp;tracking_id=bbefea18-1028-499f-a912-ba2fd35526a9</t>
  </si>
  <si>
    <t>Laptop Lenovo Thinkpad T450 I7 12gb 512gb Ssd</t>
  </si>
  <si>
    <t>https://articulo.mercadolibre.com.ve/MLV-750931977-laptop-lenovo-thinkpad-t450-i7-12gb-512gb-ssd-_JM?searchVariation=179218347450#polycard_client=search-nordic&amp;searchVariation=179218347450&amp;position=48&amp;search_layout=grid&amp;type=item&amp;tracking_id=bbefea18-1028-499f-a912-ba2fd35526a9</t>
  </si>
  <si>
    <t>Laptop Lenovo Yoga X1 Core I5 7th Gen 8gb Ram 256gb Ssd</t>
  </si>
  <si>
    <t>https://articulo.mercadolibre.com.ve/MLV-781144126-laptop-lenovo-yoga-x1-core-i5-7th-gen-8gb-ram-256gb-ssd-_JM?searchVariation=179440487558#polycard_client=search-nordic&amp;searchVariation=179440487558&amp;position=1&amp;search_layout=grid&amp;type=item&amp;tracking_id=f91e2e7e-c54e-4da4-a454-edcb912e00c1</t>
  </si>
  <si>
    <t>Laptop Hp 15.6  Intel N200 4gb Ram 128gb Ufs Windows 11</t>
  </si>
  <si>
    <t>KOOLDEPOT</t>
  </si>
  <si>
    <t>https://http2.mlstatic.com/D_Q_NP_2X_981845-MLV81578599893_122024-E.webp</t>
  </si>
  <si>
    <t>https://articulo.mercadolibre.com.ve/MLV-821706556-laptop-hp-156-intel-n200-4gb-ram-128gb-ufs-windows-11-_JM?searchVariation=186528946457#polycard_client=search-nordic&amp;searchVariation=186528946457&amp;position=2&amp;search_layout=grid&amp;type=item&amp;tracking_id=f91e2e7e-c54e-4da4-a454-edcb912e00c1</t>
  </si>
  <si>
    <t>Laptop Lenovo I3 12va 8gb Ram 256gb Ssd 14 Fhd</t>
  </si>
  <si>
    <t>https://http2.mlstatic.com/D_Q_NP_2X_782042-MLV73284602702_122023-E.webp</t>
  </si>
  <si>
    <t>https://articulo.mercadolibre.com.ve/MLV-780640886-laptop-lenovo-i3-12va-8gb-ram-256gb-ssd-14-fhd-_JM?searchVariation=181020742187#polycard_client=search-nordic&amp;searchVariation=181020742187&amp;position=3&amp;search_layout=grid&amp;type=item&amp;tracking_id=f91e2e7e-c54e-4da4-a454-edcb912e00c1</t>
  </si>
  <si>
    <t>Laptop Acer Nitro Intel I9 13va 16gb Ram 512gb Ssd Rtx4060</t>
  </si>
  <si>
    <t>https://http2.mlstatic.com/D_Q_NP_2X_604893-MLV77657674576_072024-E.webp</t>
  </si>
  <si>
    <t>https://articulo.mercadolibre.com.ve/MLV-804234432-laptop-acer-nitro-intel-i9-13va-16gb-ram-512gb-ssd-rtx4060-_JM?searchVariation=187734001925#polycard_client=search-nordic&amp;searchVariation=187734001925&amp;position=4&amp;search_layout=grid&amp;type=item&amp;tracking_id=f91e2e7e-c54e-4da4-a454-edcb912e00c1</t>
  </si>
  <si>
    <t>Laptop Lenovo Thinkpad T450s I5 5ta Gen 8gb Ram 256gb Ssd</t>
  </si>
  <si>
    <t>https://http2.mlstatic.com/D_Q_NP_2X_708022-MLV71845322158_092023-E.webp</t>
  </si>
  <si>
    <t>https://articulo.mercadolibre.com.ve/MLV-770469876-laptop-lenovo-thinkpad-t450s-i5-5ta-gen-8gb-ram-256gb-ssd-_JM?searchVariation=180025326749#polycard_client=search-nordic&amp;searchVariation=180025326749&amp;position=5&amp;search_layout=grid&amp;type=item&amp;tracking_id=f91e2e7e-c54e-4da4-a454-edcb912e00c1</t>
  </si>
  <si>
    <t>Laptop Lenovo Thinkbook 16 G6 Intel I5-1335u 16 Ddr5 512gb</t>
  </si>
  <si>
    <t>https://http2.mlstatic.com/D_Q_NP_2X_916278-MLV83477417411_042025-E.webp</t>
  </si>
  <si>
    <t>https://articulo.mercadolibre.com.ve/MLV-833622804-laptop-lenovo-thinkbook-16-g6-intel-i5-1335u-16-ddr5-512gb-_JM?searchVariation=187390943633#polycard_client=search-nordic&amp;searchVariation=187390943633&amp;position=6&amp;search_layout=grid&amp;type=item&amp;tracking_id=f91e2e7e-c54e-4da4-a454-edcb912e00c1</t>
  </si>
  <si>
    <t>Laptops Lenovo Thinkpad T470  I7 7600u 36gb 500gb M.2 Win11</t>
  </si>
  <si>
    <t>https://http2.mlstatic.com/D_Q_NP_2X_616883-MLV83021534374_032025-E.webp</t>
  </si>
  <si>
    <t>https://articulo.mercadolibre.com.ve/MLV-810589098-laptops-lenovo-thinkpad-t470-i7-7600u-36gb-500gb-m2-win11-_JM?searchVariation=184998371289#polycard_client=search-nordic&amp;searchVariation=184998371289&amp;position=7&amp;search_layout=grid&amp;type=item&amp;tracking_id=f91e2e7e-c54e-4da4-a454-edcb912e00c1</t>
  </si>
  <si>
    <t>Laptop Hp Victus Ci5-13420h 16gb 512gb Rtx 4050 6gb Tfve</t>
  </si>
  <si>
    <t>https://http2.mlstatic.com/D_Q_NP_2X_776132-MLV82371494776_022025-E.webp</t>
  </si>
  <si>
    <t>https://articulo.mercadolibre.com.ve/MLV-828712010-laptop-hp-victus-ci5-13420h-16gb-512gb-rtx-4050-6gb-tfve-_JM?searchVariation=182977832060#polycard_client=search-nordic&amp;searchVariation=182977832060&amp;position=8&amp;search_layout=grid&amp;type=item&amp;tracking_id=f91e2e7e-c54e-4da4-a454-edcb912e00c1</t>
  </si>
  <si>
    <t>Laptop Asus Intel I5 12va 8gb Ram 256gb Ssd 14 Vivobook</t>
  </si>
  <si>
    <t>https://http2.mlstatic.com/D_Q_NP_2X_851144-MLV71034183848_082023-E.webp</t>
  </si>
  <si>
    <t>https://articulo.mercadolibre.com.ve/MLV-764993032-laptop-asus-intel-i5-12va-8gb-ram-256gb-ssd-14-vivobook-_JM?searchVariation=179420881927#polycard_client=search-nordic&amp;searchVariation=179420881927&amp;position=9&amp;search_layout=grid&amp;type=item&amp;tracking_id=f91e2e7e-c54e-4da4-a454-edcb912e00c1</t>
  </si>
  <si>
    <t>Portátil Lenovo V15 Core I7-1255u 16gb 512gb Ssd W11 Pro</t>
  </si>
  <si>
    <t>https://http2.mlstatic.com/D_Q_NP_2X_822011-MLV78249695005_082024-E.webp</t>
  </si>
  <si>
    <t>https://articulo.mercadolibre.com.ve/MLV-806221586-portatil-lenovo-v15-core-i7-1255u-16gb-512gb-ssd-w11-pro-_JM?searchVariation=181302437712#polycard_client=search-nordic&amp;searchVariation=181302437712&amp;position=10&amp;search_layout=grid&amp;type=item&amp;tracking_id=f91e2e7e-c54e-4da4-a454-edcb912e00c1</t>
  </si>
  <si>
    <t>Laptop Dell Inspiron I5-1235u 8gb Ram 512gb Ssd 15.6 Fhd</t>
  </si>
  <si>
    <t>https://http2.mlstatic.com/D_Q_NP_2X_617407-MLV77604071084_072024-E.webp</t>
  </si>
  <si>
    <t>https://articulo.mercadolibre.com.ve/MLV-803867634-laptop-dell-inspiron-i5-1235u-8gb-ram-512gb-ssd-156-fhd-_JM?searchVariation=181130190460#polycard_client=search-nordic&amp;searchVariation=181130190460&amp;position=11&amp;search_layout=grid&amp;type=item&amp;tracking_id=f91e2e7e-c54e-4da4-a454-edcb912e00c1</t>
  </si>
  <si>
    <t>Laptop Lenovo Loq Gaming I5 13va 8gb Ram 1tb Ssd Rtx 3050</t>
  </si>
  <si>
    <t>https://http2.mlstatic.com/D_Q_NP_2X_781392-MLV82453469065_022025-E.webp</t>
  </si>
  <si>
    <t>https://articulo.mercadolibre.com.ve/MLV-827062912-laptop-lenovo-loq-gaming-i5-13va-8gb-ram-1tb-ssd-rtx-3050-_JM?searchVariation=186928872413#polycard_client=search-nordic&amp;searchVariation=186928872413&amp;position=12&amp;search_layout=grid&amp;type=item&amp;tracking_id=f91e2e7e-c54e-4da4-a454-edcb912e00c1</t>
  </si>
  <si>
    <t>Gaming Laptop Asus  Rog Zephyrus G16  I7 16gb Ram  Rtx 4070</t>
  </si>
  <si>
    <t>https://http2.mlstatic.com/D_Q_NP_2X_665315-MLV83051816130_032025-E.webp</t>
  </si>
  <si>
    <t>https://articulo.mercadolibre.com.ve/MLV-832558208-gaming-laptop-asus-rog-zephyrus-g16-i7-16gb-ram-rtx-4070-_JM?searchVariation=187333452731#polycard_client=search-nordic&amp;searchVariation=187333452731&amp;position=13&amp;search_layout=grid&amp;type=item&amp;tracking_id=f91e2e7e-c54e-4da4-a454-edcb912e00c1</t>
  </si>
  <si>
    <t>Laptop Hp Probook 650 G5 15,6  I7 8va 16gb Ram 256 Ssd</t>
  </si>
  <si>
    <t>https://http2.mlstatic.com/D_Q_NP_2X_691770-MLV80751867355_112024-E.webp</t>
  </si>
  <si>
    <t>https://articulo.mercadolibre.com.ve/MLV-817407580-laptop-hp-probook-650-g5-156-i7-8va-16gb-ram-256-ssd-_JM?searchVariation=186079756019#polycard_client=search-nordic&amp;searchVariation=186079756019&amp;position=14&amp;search_layout=grid&amp;type=item&amp;tracking_id=f91e2e7e-c54e-4da4-a454-edcb912e00c1</t>
  </si>
  <si>
    <t>Laptop Acer Aspire Ag15-31p-36cs 15.6  Fhd I3-n305 8gb 512gb</t>
  </si>
  <si>
    <t>https://http2.mlstatic.com/D_Q_NP_2X_714996-MLV81288794276_122024-E.webp</t>
  </si>
  <si>
    <t>https://articulo.mercadolibre.com.ve/MLV-821639236-laptop-acer-aspire-ag15-31p-36cs-156-fhd-i3-n305-8gb-512gb-_JM?searchVariation=186520582119#polycard_client=search-nordic&amp;searchVariation=186520582119&amp;position=15&amp;search_layout=grid&amp;type=item&amp;tracking_id=f91e2e7e-c54e-4da4-a454-edcb912e00c1</t>
  </si>
  <si>
    <t>Laptop Acer Nitro V15 Intel I7-,15.6'', 512 Gb Ssd, Rtx4050</t>
  </si>
  <si>
    <t>https://http2.mlstatic.com/D_Q_NP_2X_879333-MLV81405363052_122024-E.webp</t>
  </si>
  <si>
    <t>https://articulo.mercadolibre.com.ve/MLV-821846954-laptop-acer-nitro-v15-intel-i7-156-512-gb-ssd-rtx4050-_JM?searchVariation=182642797168#polycard_client=search-nordic&amp;searchVariation=182642797168&amp;position=16&amp;search_layout=grid&amp;type=item&amp;tracking_id=f91e2e7e-c54e-4da4-a454-edcb912e00c1</t>
  </si>
  <si>
    <t>Laptop Dell Serie Latitude 5420 I5 11th 16gb 512 Nvme Touch</t>
  </si>
  <si>
    <t>https://http2.mlstatic.com/D_Q_NP_2X_740117-MLV82348233972_022025-E.webp</t>
  </si>
  <si>
    <t>https://articulo.mercadolibre.com.ve/MLV-828916036-laptop-dell-serie-latitude-5420-i5-11th-16gb-512-nvme-touch-_JM?searchVariation=182968607906#polycard_client=search-nordic&amp;searchVariation=182968607906&amp;position=17&amp;search_layout=grid&amp;type=item&amp;tracking_id=f91e2e7e-c54e-4da4-a454-edcb912e00c1</t>
  </si>
  <si>
    <t>Laptop Gamer Legion 5 I9 14900hx 16gb Ram 1tb Ssd Rtx 4070</t>
  </si>
  <si>
    <t>https://http2.mlstatic.com/D_Q_NP_2X_676009-MLV79893004512_102024-E.webp</t>
  </si>
  <si>
    <t>https://articulo.mercadolibre.com.ve/MLV-814064316-laptop-gamer-legion-5-i9-14900hx-16gb-ram-1tb-ssd-rtx-4070-_JM?searchVariation=185639735811#polycard_client=search-nordic&amp;searchVariation=185639735811&amp;position=18&amp;search_layout=grid&amp;type=item&amp;tracking_id=f91e2e7e-c54e-4da4-a454-edcb912e00c1</t>
  </si>
  <si>
    <t>Laptop Lenovo Thinkbook Amr Ryzen 5 8gb Ram 256gb Ssd 13.3</t>
  </si>
  <si>
    <t>https://http2.mlstatic.com/D_Q_NP_2X_865337-MLV81240432451_122024-E.webp</t>
  </si>
  <si>
    <t>https://articulo.mercadolibre.com.ve/MLV-819496758-laptop-lenovo-thinkbook-amr-ryzen-5-8gb-ram-256gb-ssd-133-_JM?searchVariation=182454301796#polycard_client=search-nordic&amp;searchVariation=182454301796&amp;position=19&amp;search_layout=grid&amp;type=item&amp;tracking_id=f91e2e7e-c54e-4da4-a454-edcb912e00c1</t>
  </si>
  <si>
    <t>Laptop Asus Intel Core I3-1215u 12a Gen 8gb/128gb Ssd</t>
  </si>
  <si>
    <t>https://http2.mlstatic.com/D_Q_NP_2X_937648-MLV80506139757_112024-E.webp</t>
  </si>
  <si>
    <t>https://articulo.mercadolibre.com.ve/MLV-815871102-laptop-asus-intel-core-i3-1215u-12a-gen-8gb128gb-ssd-_JM?searchVariation=185957462163#polycard_client=search-nordic&amp;searchVariation=185957462163&amp;position=20&amp;search_layout=grid&amp;type=item&amp;tracking_id=f91e2e7e-c54e-4da4-a454-edcb912e00c1</t>
  </si>
  <si>
    <t>Laptop Portátil Lenovo Idea Pad Intel I5 Con Windows 11</t>
  </si>
  <si>
    <t>https://http2.mlstatic.com/D_Q_NP_2X_675468-MLV82936040859_032025-E.webp</t>
  </si>
  <si>
    <t>https://articulo.mercadolibre.com.ve/MLV-830307038-laptop-portatil-lenovo-idea-pad-intel-i5-con-windows-11-_JM?searchVariation=187145936555#polycard_client=search-nordic&amp;searchVariation=187145936555&amp;position=21&amp;search_layout=grid&amp;type=item&amp;tracking_id=f91e2e7e-c54e-4da4-a454-edcb912e00c1</t>
  </si>
  <si>
    <t>No-Brand</t>
  </si>
  <si>
    <t>Laptop 15.6  Intel N5015 11th Gen 12gb Ram Ddr4 256gb Ssd</t>
  </si>
  <si>
    <t>https://http2.mlstatic.com/D_Q_NP_2X_900208-MLV83700591450_042025-E.webp</t>
  </si>
  <si>
    <t>https://articulo.mercadolibre.com.ve/MLV-839627702-laptop-156-intel-n5015-11th-gen-12gb-ram-ddr4-256gb-ssd-_JM?searchVariation=183426917570#polycard_client=search-nordic&amp;searchVariation=183426917570&amp;position=22&amp;search_layout=grid&amp;type=item&amp;tracking_id=f91e2e7e-c54e-4da4-a454-edcb912e00c1</t>
  </si>
  <si>
    <t>Asus Vivobook X1404za-i38128 Core I3-1215u 128gb Ssd</t>
  </si>
  <si>
    <t>https://http2.mlstatic.com/D_Q_NP_2X_837599-MLV80454760692_112024-E.webp</t>
  </si>
  <si>
    <t>https://articulo.mercadolibre.com.ve/MLV-817350990-asus-vivobook-x1404za-i38128-core-i3-1215u-128gb-ssd-_JM?searchVariation=186061288153#polycard_client=search-nordic&amp;searchVariation=186061288153&amp;position=23&amp;search_layout=grid&amp;type=item&amp;tracking_id=f91e2e7e-c54e-4da4-a454-edcb912e00c1</t>
  </si>
  <si>
    <t>Laptop Hp 15 , Nueva Intel Corei7 13th 15.6</t>
  </si>
  <si>
    <t>https://http2.mlstatic.com/D_Q_NP_2X_825913-MLV82069019553_012025-E.webp</t>
  </si>
  <si>
    <t>https://articulo.mercadolibre.com.ve/MLV-823486520-laptop-hp-15-nueva-intel-corei7-13th-156-_JM?searchVariation=182800276844#polycard_client=search-nordic&amp;searchVariation=182800276844&amp;position=24&amp;search_layout=grid&amp;type=item&amp;tracking_id=f91e2e7e-c54e-4da4-a454-edcb912e00c1</t>
  </si>
  <si>
    <t>https://http2.mlstatic.com/D_Q_NP_2X_602367-MLV71104376122_082023-E.webp</t>
  </si>
  <si>
    <t>https://articulo.mercadolibre.com.ve/MLV-746952383-laptop-asus-intel-i5-12va-8gb-ram-256gb-ssd-14-vivobook-_JM?searchVariation=178495385312#polycard_client=search-nordic&amp;searchVariation=178495385312&amp;position=25&amp;search_layout=grid&amp;type=item&amp;tracking_id=f91e2e7e-c54e-4da4-a454-edcb912e00c1</t>
  </si>
  <si>
    <t>Laptop Macbook Air 13 Retina I3 8gb 128gb Ssd 2020 A2179</t>
  </si>
  <si>
    <t>https://http2.mlstatic.com/D_Q_NP_2X_885838-MLV83201110251_032025-E.webp</t>
  </si>
  <si>
    <t>https://articulo.mercadolibre.com.ve/MLV-831719888-laptop-macbook-air-13-retina-i3-8gb-128gb-ssd-2020-a2179-_JM?searchVariation=187273323823#polycard_client=search-nordic&amp;searchVariation=187273323823&amp;position=26&amp;search_layout=grid&amp;type=item&amp;tracking_id=f91e2e7e-c54e-4da4-a454-edcb912e00c1</t>
  </si>
  <si>
    <t>Laptop Dell  I7-1255 /  16 Gb Ram /  512 Gb Ssd  / Touch</t>
  </si>
  <si>
    <t>https://http2.mlstatic.com/D_Q_NP_2X_916086-MLV53274033074_012023-E.webp</t>
  </si>
  <si>
    <t>https://articulo.mercadolibre.com.ve/MLV-733424133-laptop-dell-i7-1255-16-gb-ram-512-gb-ssd-touch-_JM?searchVariation=176344400269#polycard_client=search-nordic&amp;searchVariation=176344400269&amp;position=27&amp;search_layout=grid&amp;type=item&amp;tracking_id=f91e2e7e-c54e-4da4-a454-edcb912e00c1</t>
  </si>
  <si>
    <t>Laptop Hp 840 G3,core I5-6300u 2.4ghz, 8gb,256ssd, Refurbish</t>
  </si>
  <si>
    <t>https://http2.mlstatic.com/D_Q_NP_2X_743329-MLV75260649893_032024-E.webp</t>
  </si>
  <si>
    <t>https://articulo.mercadolibre.com.ve/MLV-789331372-laptop-hp-840-g3core-i5-6300u-24ghz-8gb256ssd-refurbish-_JM?searchVariation=182160433707#polycard_client=search-nordic&amp;searchVariation=182160433707&amp;position=28&amp;search_layout=grid&amp;type=item&amp;tracking_id=f91e2e7e-c54e-4da4-a454-edcb912e00c1</t>
  </si>
  <si>
    <t>Laptop Hp 15-dy5885wm Core I5 8gb Ram Ssd 256gb</t>
  </si>
  <si>
    <t>PC MAC</t>
  </si>
  <si>
    <t>https://http2.mlstatic.com/D_Q_NP_2X_946575-MLV82017089199_012025-E.webp</t>
  </si>
  <si>
    <t>https://articulo.mercadolibre.com.ve/MLV-720823916-laptop-hp-15-dy5885wm-core-i5-8gb-ram-ssd-256gb-_JM?searchVariation=186765905755#polycard_client=search-nordic&amp;searchVariation=186765905755&amp;position=29&amp;search_layout=grid&amp;type=item&amp;tracking_id=f91e2e7e-c54e-4da4-a454-edcb912e00c1</t>
  </si>
  <si>
    <t>Laptop Apple Macbook Air A1466 13.3 Core I5 4gb Ssd 128gb</t>
  </si>
  <si>
    <t>https://http2.mlstatic.com/D_Q_NP_2X_674064-MLV83685519320_042025-E.webp</t>
  </si>
  <si>
    <t>https://articulo.mercadolibre.com.ve/MLV-782865910-laptop-apple-macbook-air-a1466-133-core-i5-4gb-ssd-128gb-_JM?searchVariation=179693648808#polycard_client=search-nordic&amp;searchVariation=179693648808&amp;position=30&amp;search_layout=grid&amp;type=item&amp;tracking_id=f91e2e7e-c54e-4da4-a454-edcb912e00c1</t>
  </si>
  <si>
    <t>Laptop Gamer Msi Intel I7 13va 16gb Ram 512gb Ssd Rtx 4060</t>
  </si>
  <si>
    <t>https://http2.mlstatic.com/D_Q_NP_2X_981085-MLV81683425636_012025-E.webp</t>
  </si>
  <si>
    <t>https://articulo.mercadolibre.com.ve/MLV-822774886-laptop-gamer-msi-intel-i7-13va-16gb-ram-512gb-ssd-rtx-4060-_JM?searchVariation=186745990435#polycard_client=search-nordic&amp;searchVariation=186745990435&amp;position=31&amp;search_layout=grid&amp;type=item&amp;tracking_id=f91e2e7e-c54e-4da4-a454-edcb912e00c1</t>
  </si>
  <si>
    <t>Laptop Gamer Lenovo Loq Amd 7-7435hs 16gb-512gb Rtx 4050 6gb</t>
  </si>
  <si>
    <t>https://http2.mlstatic.com/D_Q_NP_2X_667927-MLV79966999149_102024-E.webp</t>
  </si>
  <si>
    <t>https://articulo.mercadolibre.com.ve/MLV-813295492-laptop-gamer-lenovo-loq-amd-7-7435hs-16gb-512gb-rtx-4050-6gb-_JM?searchVariation=185471996565#polycard_client=search-nordic&amp;searchVariation=185471996565&amp;position=32&amp;search_layout=grid&amp;type=item&amp;tracking_id=f91e2e7e-c54e-4da4-a454-edcb912e00c1</t>
  </si>
  <si>
    <t>Laptop Apple Macbook Pro 16  M3 Pro</t>
  </si>
  <si>
    <t>https://http2.mlstatic.com/D_Q_NP_2X_930411-MLV74307502469_012024-E.webp</t>
  </si>
  <si>
    <t>https://articulo.mercadolibre.com.ve/MLV-784078590-laptop-apple-macbook-pro-16-m3-pro-_JM?searchVariation=181621443069#polycard_client=search-nordic&amp;searchVariation=181621443069&amp;position=33&amp;search_layout=grid&amp;type=item&amp;tracking_id=f91e2e7e-c54e-4da4-a454-edcb912e00c1</t>
  </si>
  <si>
    <t>Laptop Lenovo Thinkpad E570 Core I5 6thgen 15.6  500gb</t>
  </si>
  <si>
    <t>https://http2.mlstatic.com/D_Q_NP_2X_882414-MLV70904139858_082023-E.webp</t>
  </si>
  <si>
    <t>https://articulo.mercadolibre.com.ve/MLV-764284346-laptop-lenovo-thinkpad-e570-core-i5-6thgen-156-500gb-_JM?searchVariation=178406353494#polycard_client=search-nordic&amp;searchVariation=178406353494&amp;position=34&amp;search_layout=grid&amp;type=item&amp;tracking_id=f91e2e7e-c54e-4da4-a454-edcb912e00c1</t>
  </si>
  <si>
    <t>Laptop Dell Latitude 5490 I78th 16g  512 M.2 Fhd 14 Touch</t>
  </si>
  <si>
    <t>https://http2.mlstatic.com/D_Q_NP_2X_645199-MLV82943759360_032025-E.webp</t>
  </si>
  <si>
    <t>https://articulo.mercadolibre.com.ve/MLV-832012798-laptop-dell-latitude-5490-i78th-16g-512-m2-fhd-14-touch-_JM?searchVariation=187285758041#polycard_client=search-nordic&amp;searchVariation=187285758041&amp;position=35&amp;search_layout=grid&amp;type=item&amp;tracking_id=f91e2e7e-c54e-4da4-a454-edcb912e00c1</t>
  </si>
  <si>
    <t>Laptop Dell Latitude 5480 Intel I5 7ta 4gb Ram 256gb Ssd 14</t>
  </si>
  <si>
    <t>DENT ELECTRONICS</t>
  </si>
  <si>
    <t>https://http2.mlstatic.com/D_Q_NP_2X_764013-MLV73996975908_012024-E.webp</t>
  </si>
  <si>
    <t>https://articulo.mercadolibre.com.ve/MLV-783207240-laptop-dell-latitude-5480-intel-i5-7ta-4gb-ram-256gb-ssd-14-_JM?searchVariation=179730453188#polycard_client=search-nordic&amp;searchVariation=179730453188&amp;position=36&amp;search_layout=grid&amp;type=item&amp;tracking_id=f91e2e7e-c54e-4da4-a454-edcb912e00c1</t>
  </si>
  <si>
    <t>Laptop M-tek Core I7 Ursusbook 8gb 1tb Ssd 1080p</t>
  </si>
  <si>
    <t>https://http2.mlstatic.com/D_Q_NP_2X_934889-MLV83471087207_042025-E.webp</t>
  </si>
  <si>
    <t>https://articulo.mercadolibre.com.ve/MLV-833560150-laptop-m-tek-core-i7-ursusbook-8gb-1tb-ssd-1080p-_JM?searchVariation=183259429152#polycard_client=search-nordic&amp;searchVariation=183259429152&amp;position=37&amp;search_layout=grid&amp;type=item&amp;tracking_id=f91e2e7e-c54e-4da4-a454-edcb912e00c1</t>
  </si>
  <si>
    <t>Laptop Gamer Msi Intel I5 13va 16gb Ram 512gb Ssd Rtx3050</t>
  </si>
  <si>
    <t>https://http2.mlstatic.com/D_Q_NP_2X_674122-MLV80329765814_112024-E.webp</t>
  </si>
  <si>
    <t>https://articulo.mercadolibre.com.ve/MLV-816555588-laptop-gamer-msi-intel-i5-13va-16gb-ram-512gb-ssd-rtx3050-_JM?searchVariation=182179848760#polycard_client=search-nordic&amp;searchVariation=182179848760&amp;position=38&amp;search_layout=grid&amp;type=item&amp;tracking_id=f91e2e7e-c54e-4da4-a454-edcb912e00c1</t>
  </si>
  <si>
    <t>Laptop Dell Latitude 3500 Nueva 1tb Hdd 4gb Ram</t>
  </si>
  <si>
    <t>https://http2.mlstatic.com/D_Q_NP_2X_663052-MLV82009000304_022025-E.webp</t>
  </si>
  <si>
    <t>https://articulo.mercadolibre.com.ve/MLV-825885870-laptop-dell-latitude-3500-nueva-1tb-hdd-4gb-ram-_JM?searchVariation=186854781453#polycard_client=search-nordic&amp;searchVariation=186854781453&amp;position=39&amp;search_layout=grid&amp;type=item&amp;tracking_id=f91e2e7e-c54e-4da4-a454-edcb912e00c1</t>
  </si>
  <si>
    <t>https://http2.mlstatic.com/D_Q_NP_2X_974346-MLV81658792241_122024-E.webp</t>
  </si>
  <si>
    <t>https://articulo.mercadolibre.com.ve/MLV-821871566-laptop-asus-rog-strix-g15-156-144hz-fhd-gaming-g513rc-_JM?searchVariation=182636496276#polycard_client=search-nordic&amp;searchVariation=182636496276&amp;position=40&amp;search_layout=grid&amp;type=item&amp;tracking_id=f91e2e7e-c54e-4da4-a454-edcb912e00c1</t>
  </si>
  <si>
    <t>Laptops Lenovo Thinkpad T480  I78650u 16gb 256m.2 Geforce 2g</t>
  </si>
  <si>
    <t>https://http2.mlstatic.com/D_Q_NP_2X_769778-MLV80456170621_112024-E.webp</t>
  </si>
  <si>
    <t>https://articulo.mercadolibre.com.ve/MLV-797397144-laptops-lenovo-thinkpad-t480-i78650u-16gb-256m2-geforce-2g-_JM?searchVariation=182987222473#polycard_client=search-nordic&amp;searchVariation=182987222473&amp;position=41&amp;search_layout=grid&amp;type=item&amp;tracking_id=f91e2e7e-c54e-4da4-a454-edcb912e00c1</t>
  </si>
  <si>
    <t>Laptop Tablet Portatil Dell 3190 2 En 1 4gb 128gb Ssd Touch</t>
  </si>
  <si>
    <t>https://http2.mlstatic.com/D_Q_NP_2X_945739-MLV80806026742_112024-E.webp</t>
  </si>
  <si>
    <t>https://articulo.mercadolibre.com.ve/MLV-818726252-laptop-tablet-portatil-dell-3190-2-en-1-4gb-128gb-ssd-touch-_JM?searchVariation=186234114503#polycard_client=search-nordic&amp;searchVariation=186234114503&amp;position=42&amp;search_layout=grid&amp;type=item&amp;tracking_id=f91e2e7e-c54e-4da4-a454-edcb912e00c1</t>
  </si>
  <si>
    <t>Laptop Gaming Acer Nitro Core I7 Rtx 4060 16gb Ddr5 512gb</t>
  </si>
  <si>
    <t>https://http2.mlstatic.com/D_Q_NP_2X_725226-MLV83070683544_032025-E.webp</t>
  </si>
  <si>
    <t>https://articulo.mercadolibre.com.ve/MLV-833024534-laptop-gaming-acer-nitro-core-i7-rtx-4060-16gb-ddr5-512gb-_JM?searchVariation=183224801824#polycard_client=search-nordic&amp;searchVariation=183224801824&amp;position=43&amp;search_layout=grid&amp;type=item&amp;tracking_id=f91e2e7e-c54e-4da4-a454-edcb912e00c1</t>
  </si>
  <si>
    <t>Laptop Hp Elitebook 840 G3 Táctil I5 16gb 256gb Ssd</t>
  </si>
  <si>
    <t>https://http2.mlstatic.com/D_Q_NP_2X_692287-MLV77524275289_072024-E.webp</t>
  </si>
  <si>
    <t>https://articulo.mercadolibre.com.ve/MLV-763268407-laptop-hp-elitebook-840-g3-tactil-i5-16gb-256gb-ssd-_JM?searchVariation=180983545888#polycard_client=search-nordic&amp;searchVariation=180983545888&amp;position=44&amp;search_layout=grid&amp;type=item&amp;tracking_id=f91e2e7e-c54e-4da4-a454-edcb912e00c1</t>
  </si>
  <si>
    <t>Laptop Gateway 14.1 Ultra Slim Notebook</t>
  </si>
  <si>
    <t>https://http2.mlstatic.com/D_Q_NP_2X_617618-MLV82601906154_032025-E.webp</t>
  </si>
  <si>
    <t>https://articulo.mercadolibre.com.ve/MLV-829745210-laptop-gateway-141-ultra-slim-notebook-_JM?searchVariation=187126247237#polycard_client=search-nordic&amp;searchVariation=187126247237&amp;position=45&amp;search_layout=grid&amp;type=item&amp;tracking_id=f91e2e7e-c54e-4da4-a454-edcb912e00c1</t>
  </si>
  <si>
    <t>Gaming Laptop Dell Intel I9 2k 240hz  Nvidia Rtx 4070 32gb</t>
  </si>
  <si>
    <t>https://http2.mlstatic.com/D_Q_NP_2X_797108-MLV83361671381_032025-E.webp</t>
  </si>
  <si>
    <t>https://articulo.mercadolibre.com.ve/MLV-832832558-gaming-laptop-dell-intel-i9-2k-240hz-nvidia-rtx-4070-32gb-_JM?searchVariation=187342601107#polycard_client=search-nordic&amp;searchVariation=187342601107&amp;position=46&amp;search_layout=grid&amp;type=item&amp;tracking_id=f91e2e7e-c54e-4da4-a454-edcb912e00c1</t>
  </si>
  <si>
    <t>Laptop Hp Elitebook G3, Core I5, 16gb, W10 Pro</t>
  </si>
  <si>
    <t>https://http2.mlstatic.com/D_Q_NP_2X_888050-MLV83205537677_032025-E.webp</t>
  </si>
  <si>
    <t>https://articulo.mercadolibre.com.ve/MLV-831668780-laptop-hp-elitebook-g3-core-i5-16gb-w10-pro-_JM?searchVariation=183172702972#polycard_client=search-nordic&amp;searchVariation=183172702972&amp;position=47&amp;search_layout=grid&amp;type=item&amp;tracking_id=f91e2e7e-c54e-4da4-a454-edcb912e00c1</t>
  </si>
  <si>
    <t>Laptop Dell Latitude 7470 I5 6ta 16gb De Ram Disco 512 Ssd</t>
  </si>
  <si>
    <t>https://http2.mlstatic.com/D_Q_NP_2X_916088-MLV80008784952_102024-E.webp</t>
  </si>
  <si>
    <t>https://articulo.mercadolibre.com.ve/MLV-767335121-laptop-dell-latitude-7470-i5-6ta-16gb-de-ram-disco-512-ssd-_JM?searchVariation=185747214755#polycard_client=search-nordic&amp;searchVariation=185747214755&amp;position=48&amp;search_layout=grid&amp;type=item&amp;tracking_id=f91e2e7e-c54e-4da4-a454-edcb912e00c1</t>
  </si>
  <si>
    <t>Laptop Acer Nitro V 15.6  I9 13900h 16gb 512gb Rtx 4060 W11</t>
  </si>
  <si>
    <t>https://http2.mlstatic.com/D_Q_NP_2X_646209-MLV81546130056_012025-E.webp</t>
  </si>
  <si>
    <t>https://articulo.mercadolibre.com.ve/MLV-768570901-laptop-acer-nitro-v-156-i9-13900h-16gb-512gb-rtx-4060-w11-_JM?searchVariation=182705352490#polycard_client=search-nordic&amp;searchVariation=182705352490&amp;position=1&amp;search_layout=grid&amp;type=item&amp;tracking_id=77ff9d69-36bd-4c03-b954-df07c0a7ab2e</t>
  </si>
  <si>
    <t>Laptop Dell Inspiron Nueva Intel Corei7 12th , Pantalla 15,6</t>
  </si>
  <si>
    <t>https://http2.mlstatic.com/D_Q_NP_2X_861930-MLV69650689458_052023-E.webp</t>
  </si>
  <si>
    <t>https://articulo.mercadolibre.com.ve/MLV-754974776-laptop-dell-inspiron-nueva-intel-corei7-12th-pantalla-156-_JM?searchVariation=177822766814#polycard_client=search-nordic&amp;searchVariation=177822766814&amp;position=2&amp;search_layout=grid&amp;type=item&amp;tracking_id=77ff9d69-36bd-4c03-b954-df07c0a7ab2e</t>
  </si>
  <si>
    <t>Lenovo Thinkpad T480 14  Fhd  32gb 512 Nvme Win11 Pro 64</t>
  </si>
  <si>
    <t>https://articulo.mercadolibre.com.ve/MLV-762943247-lenovo-thinkpad-t480-14-fhd-32gb-512-nvme-win11-pro-64-_JM?searchVariation=183410165743#polycard_client=search-nordic&amp;searchVariation=183410165743&amp;position=3&amp;search_layout=grid&amp;type=item&amp;tracking_id=77ff9d69-36bd-4c03-b954-df07c0a7ab2e</t>
  </si>
  <si>
    <t>Dell Inspiron 3530 I5-1335u 15,6 Fhd 120hz !6gb 512gb  W11</t>
  </si>
  <si>
    <t>https://http2.mlstatic.com/D_Q_NP_2X_692823-MLV82055499585_012025-E.webp</t>
  </si>
  <si>
    <t>https://articulo.mercadolibre.com.ve/MLV-823440804-dell-inspiron-3530-i5-1335u-156-fhd-120hz-6gb-512gb-w11-_JM?searchVariation=186780745651#polycard_client=search-nordic&amp;searchVariation=186780745651&amp;position=4&amp;search_layout=grid&amp;type=item&amp;tracking_id=77ff9d69-36bd-4c03-b954-df07c0a7ab2e</t>
  </si>
  <si>
    <t>Laptop Acer Nitro I9 13th 16gb Ram 512gb Ssd Rtx4060</t>
  </si>
  <si>
    <t>https://http2.mlstatic.com/D_Q_NP_2X_961269-MLV77953388769_072024-E.webp</t>
  </si>
  <si>
    <t>https://articulo.mercadolibre.com.ve/MLV-804302686-laptop-acer-nitro-i9-13th-16gb-ram-512gb-ssd-rtx4060-_JM?searchVariation=183882953097#polycard_client=search-nordic&amp;searchVariation=183882953097&amp;position=5&amp;search_layout=grid&amp;type=item&amp;tracking_id=77ff9d69-36bd-4c03-b954-df07c0a7ab2e</t>
  </si>
  <si>
    <t>Laptop Hp 15   Ryzen 5 7520u 8gb 512gb Silver</t>
  </si>
  <si>
    <t>https://http2.mlstatic.com/D_Q_NP_2X_976271-MLV82724545648_032025-E.webp</t>
  </si>
  <si>
    <t>https://articulo.mercadolibre.com.ve/MLV-831087558-laptop-hp-15-ryzen-5-7520u-8gb-512gb-silver-_JM?searchVariation=187184957743#polycard_client=search-nordic&amp;searchVariation=187184957743&amp;position=6&amp;search_layout=grid&amp;type=item&amp;tracking_id=77ff9d69-36bd-4c03-b954-df07c0a7ab2e</t>
  </si>
  <si>
    <t>Laptop Touch Asus Intel Core I3 10th 4gb Ram 128gb Ssd 14</t>
  </si>
  <si>
    <t>https://http2.mlstatic.com/D_Q_NP_2X_873051-MLV50078849159_052022-E.webp</t>
  </si>
  <si>
    <t>https://articulo.mercadolibre.com.ve/MLV-707067353-laptop-touch-asus-intel-core-i3-10th-4gb-ram-128gb-ssd-14-_JM?searchVariation=173989215444#polycard_client=search-nordic&amp;searchVariation=173989215444&amp;position=7&amp;search_layout=grid&amp;type=item&amp;tracking_id=77ff9d69-36bd-4c03-b954-df07c0a7ab2e</t>
  </si>
  <si>
    <t>Laptop Gateway Ultra Slim  Amd Ryzen 5 3500u 8gb 256gb Ssd</t>
  </si>
  <si>
    <t>https://http2.mlstatic.com/D_Q_NP_2X_750707-MLV77075951343_062024-E.webp</t>
  </si>
  <si>
    <t>https://articulo.mercadolibre.com.ve/MLV-799352014-laptop-gateway-ultra-slim-amd-ryzen-5-3500u-8gb-256gb-ssd-_JM?searchVariation=183205130225#polycard_client=search-nordic&amp;searchVariation=183205130225&amp;position=8&amp;search_layout=grid&amp;type=item&amp;tracking_id=77ff9d69-36bd-4c03-b954-df07c0a7ab2e</t>
  </si>
  <si>
    <t>Dell P22t  N2840 Tactil  + Mouse O Audifonos</t>
  </si>
  <si>
    <t>https://http2.mlstatic.com/D_Q_NP_2X_911815-MLV82014170632_022025-E.webp</t>
  </si>
  <si>
    <t>https://articulo.mercadolibre.com.ve/MLV-769363617-dell-p22t-n2840-tactil-mouse-o-audifonos-_JM?searchVariation=182841581786#polycard_client=search-nordic&amp;searchVariation=182841581786&amp;position=9&amp;search_layout=grid&amp;type=item&amp;tracking_id=77ff9d69-36bd-4c03-b954-df07c0a7ab2e</t>
  </si>
  <si>
    <t>Laptop Hp Intel Core I3 Gen. 12 8gb Ram Disco 256gb Nvme M.2</t>
  </si>
  <si>
    <t>https://http2.mlstatic.com/D_Q_NP_2X_979656-MLV51934777607_102022-E.webp</t>
  </si>
  <si>
    <t>https://articulo.mercadolibre.com.ve/MLV-723526549-laptop-hp-intel-core-i3-gen-12-8gb-ram-disco-256gb-nvme-m2-_JM?searchVariation=175189210843#polycard_client=search-nordic&amp;searchVariation=175189210843&amp;position=10&amp;search_layout=grid&amp;type=item&amp;tracking_id=77ff9d69-36bd-4c03-b954-df07c0a7ab2e</t>
  </si>
  <si>
    <t>Lenovo Amd Ryzen 7 7435hs 16gb 512gb Ssd Rtx 4050 6gb Tfve</t>
  </si>
  <si>
    <t>https://http2.mlstatic.com/D_Q_NP_2X_733125-MLV82529653035_022025-E.webp</t>
  </si>
  <si>
    <t>https://articulo.mercadolibre.com.ve/MLV-827772496-lenovo-amd-ryzen-7-7435hs-16gb-512gb-ssd-rtx-4050-6gb-tfve-_JM?searchVariation=186965628125#polycard_client=search-nordic&amp;searchVariation=186965628125&amp;position=11&amp;search_layout=grid&amp;type=item&amp;tracking_id=77ff9d69-36bd-4c03-b954-df07c0a7ab2e</t>
  </si>
  <si>
    <t>Dell Inspiron 15 I5-1155g7 16 Gb Ddr4 256 Gb Ssd Touch</t>
  </si>
  <si>
    <t>https://http2.mlstatic.com/D_Q_NP_2X_799212-MLV79302102213_092024-E.webp</t>
  </si>
  <si>
    <t>https://articulo.mercadolibre.com.ve/MLV-810006912-dell-inspiron-15-i5-1155g7-16-gb-ddr4-256-gb-ssd-touch-_JM?searchVariation=181680760804#polycard_client=search-nordic&amp;searchVariation=181680760804&amp;position=12&amp;search_layout=grid&amp;type=item&amp;tracking_id=77ff9d69-36bd-4c03-b954-df07c0a7ab2e</t>
  </si>
  <si>
    <t>Laptop Hp 15.6 Amd Ryzen 5 5500u Ssd 256gb Ram 8gb Ddr4</t>
  </si>
  <si>
    <t>https://http2.mlstatic.com/D_Q_NP_2X_972883-MLV73372264189_122023-E.webp</t>
  </si>
  <si>
    <t>https://articulo.mercadolibre.com.ve/MLV-780628010-laptop-hp-156-amd-ryzen-5-5500u-ssd-256gb-ram-8gb-ddr4-_JM?searchVariation=181020800705#polycard_client=search-nordic&amp;searchVariation=181020800705&amp;position=13&amp;search_layout=grid&amp;type=item&amp;tracking_id=77ff9d69-36bd-4c03-b954-df07c0a7ab2e</t>
  </si>
  <si>
    <t>Hp Laptop Probook 440 G10 I5 13th 16gb 512gb 14  Win 11</t>
  </si>
  <si>
    <t>https://http2.mlstatic.com/D_Q_NP_2X_833141-MLV81516281461_122024-E.webp</t>
  </si>
  <si>
    <t>https://articulo.mercadolibre.com.ve/MLV-821457830-hp-laptop-probook-440-g10-i5-13th-16gb-512gb-14-win-11-_JM?searchVariation=182576946866#polycard_client=search-nordic&amp;searchVariation=182576946866&amp;position=14&amp;search_layout=grid&amp;type=item&amp;tracking_id=77ff9d69-36bd-4c03-b954-df07c0a7ab2e</t>
  </si>
  <si>
    <t>Apple Macbook Pro M4  14-core 512gb Ssd 48gb 16.2 Tfve</t>
  </si>
  <si>
    <t>https://articulo.mercadolibre.com.ve/MLV-827165122-apple-macbook-pro-m4-14-core-512gb-ssd-48gb-162-tfve-_JM?searchVariation=182898913058#polycard_client=search-nordic&amp;searchVariation=182898913058&amp;position=15&amp;search_layout=grid&amp;type=item&amp;tracking_id=77ff9d69-36bd-4c03-b954-df07c0a7ab2e</t>
  </si>
  <si>
    <t>Laptop Lenovo L13 Tactil Yoga 13,3  I5-10ma  16gb 512gb</t>
  </si>
  <si>
    <t>https://http2.mlstatic.com/D_Q_NP_2X_924062-MLV80263485087_102024-E.webp</t>
  </si>
  <si>
    <t>https://articulo.mercadolibre.com.ve/MLV-767309135-laptop-lenovo-l13-tactil-yoga-133-i5-10ma-16gb-512gb-_JM?searchVariation=182043448490#polycard_client=search-nordic&amp;searchVariation=182043448490&amp;position=16&amp;search_layout=grid&amp;type=item&amp;tracking_id=77ff9d69-36bd-4c03-b954-df07c0a7ab2e</t>
  </si>
  <si>
    <t>Laptop Hp Amd Ryzen 5 7520u Ssd 256gb 8gb Ddr5 Ram 15.6</t>
  </si>
  <si>
    <t>https://http2.mlstatic.com/D_Q_NP_2X_653393-MLV82137838936_022025-E.webp</t>
  </si>
  <si>
    <t>https://articulo.mercadolibre.com.ve/MLV-826993466-laptop-hp-amd-ryzen-5-7520u-ssd-256gb-8gb-ddr5-ram-156-_JM?searchVariation=182888485682#polycard_client=search-nordic&amp;searchVariation=182888485682&amp;position=17&amp;search_layout=grid&amp;type=item&amp;tracking_id=77ff9d69-36bd-4c03-b954-df07c0a7ab2e</t>
  </si>
  <si>
    <t>Laptop Hp Probook 440 G3 I5 6ta 8gb Ram 256gb Disco Solido</t>
  </si>
  <si>
    <t>https://http2.mlstatic.com/D_Q_NP_2X_624494-MLV80276546724_112024-E.webp</t>
  </si>
  <si>
    <t>https://articulo.mercadolibre.com.ve/MLV-816270340-laptop-hp-probook-440-g3-i5-6ta-8gb-ram-256gb-disco-solido-_JM?searchVariation=185976043147#polycard_client=search-nordic&amp;searchVariation=185976043147&amp;position=18&amp;search_layout=grid&amp;type=item&amp;tracking_id=77ff9d69-36bd-4c03-b954-df07c0a7ab2e</t>
  </si>
  <si>
    <t>Laptop Dell Latitude 5490 I7 8va Gen 16gb Ram 1tb Ssd</t>
  </si>
  <si>
    <t>https://http2.mlstatic.com/D_Q_NP_2X_982730-MLV81119523172_122024-E.webp</t>
  </si>
  <si>
    <t>https://articulo.mercadolibre.com.ve/MLV-820336144-laptop-dell-latitude-5490-i7-8va-gen-16gb-ram-1tb-ssd-_JM?searchVariation=186433757779#polycard_client=search-nordic&amp;searchVariation=186433757779&amp;position=19&amp;search_layout=grid&amp;type=item&amp;tracking_id=77ff9d69-36bd-4c03-b954-df07c0a7ab2e</t>
  </si>
  <si>
    <t>Laptop Lenovo Slim I7 13th 16gb Ram 512gb Ssd Touch 16</t>
  </si>
  <si>
    <t>https://http2.mlstatic.com/D_Q_NP_2X_685857-MLV80594732227_112024-E.webp</t>
  </si>
  <si>
    <t>https://articulo.mercadolibre.com.ve/MLV-816563416-laptop-lenovo-slim-i7-13th-16gb-ram-512gb-ssd-touch-16-_JM?searchVariation=186005725673#polycard_client=search-nordic&amp;searchVariation=186005725673&amp;position=20&amp;search_layout=grid&amp;type=item&amp;tracking_id=77ff9d69-36bd-4c03-b954-df07c0a7ab2e</t>
  </si>
  <si>
    <t>Laptops Hp Windows 11+ Mouse O Audifonos</t>
  </si>
  <si>
    <t>https://http2.mlstatic.com/D_Q_NP_2X_713783-MLV82153521367_012025-E.webp</t>
  </si>
  <si>
    <t>https://articulo.mercadolibre.com.ve/MLV-824812792-laptops-hp-windows-11-mouse-o-audifonos-_JM?searchVariation=186816943459#polycard_client=search-nordic&amp;searchVariation=186816943459&amp;position=21&amp;search_layout=grid&amp;type=item&amp;tracking_id=77ff9d69-36bd-4c03-b954-df07c0a7ab2e</t>
  </si>
  <si>
    <t>Laptop Hp Gold Processor 6405u 4gb Ram Ddr4 128 Gb Ssd W10</t>
  </si>
  <si>
    <t>https://http2.mlstatic.com/D_Q_NP_2X_646573-MLV45483804589_042021-E.webp</t>
  </si>
  <si>
    <t>https://articulo.mercadolibre.com.ve/MLV-577387763-laptop-hp-gold-processor-6405u-4gb-ram-ddr4-128-gb-ssd-w10-_JM?searchVariation=81175570400#polycard_client=search-nordic&amp;searchVariation=81175570400&amp;position=22&amp;search_layout=grid&amp;type=item&amp;tracking_id=77ff9d69-36bd-4c03-b954-df07c0a7ab2e</t>
  </si>
  <si>
    <t>Macbook Air 2022 M2 8gb Ram 256gb Ssd 13.6  Apple</t>
  </si>
  <si>
    <t>https://http2.mlstatic.com/D_Q_NP_2X_850949-MLV77757852008_072024-E.webp</t>
  </si>
  <si>
    <t>https://articulo.mercadolibre.com.ve/MLV-804437952-macbook-air-2022-m2-8gb-ram-256gb-ssd-136-apple-_JM?searchVariation=181193898992#polycard_client=search-nordic&amp;searchVariation=181193898992&amp;position=23&amp;search_layout=grid&amp;type=item&amp;tracking_id=77ff9d69-36bd-4c03-b954-df07c0a7ab2e</t>
  </si>
  <si>
    <t>Laptop Lenovo Intel I7 1255u 16gb Ram 512 Ssd Tactil 15.6</t>
  </si>
  <si>
    <t>https://http2.mlstatic.com/D_Q_NP_2X_776629-MLV82196687117_012025-E.webp</t>
  </si>
  <si>
    <t>https://articulo.mercadolibre.com.ve/MLV-825255086-laptop-lenovo-intel-i7-1255u-16gb-ram-512-ssd-tactil-156-_JM?searchVariation=182823491924#polycard_client=search-nordic&amp;searchVariation=182823491924&amp;position=24&amp;search_layout=grid&amp;type=item&amp;tracking_id=77ff9d69-36bd-4c03-b954-df07c0a7ab2e</t>
  </si>
  <si>
    <t>Laptop Hp Elitebook 640 G2 I5 16gb 256gb Ssd</t>
  </si>
  <si>
    <t>https://http2.mlstatic.com/D_Q_NP_2X_753150-MLV74905778469_032024-E.webp</t>
  </si>
  <si>
    <t>https://articulo.mercadolibre.com.ve/MLV-787505486-laptop-hp-elitebook-640-g2-i5-16gb-256gb-ssd-_JM?searchVariation=181950717055#polycard_client=search-nordic&amp;searchVariation=181950717055&amp;position=25&amp;search_layout=grid&amp;type=item&amp;tracking_id=77ff9d69-36bd-4c03-b954-df07c0a7ab2e</t>
  </si>
  <si>
    <t>2020 Apple Macbook Pro Con Manzana M1 Chip (13 Mdpkr</t>
  </si>
  <si>
    <t>https://http2.mlstatic.com/D_Q_NP_2X_773199-MLV54883148238_042023-E.webp</t>
  </si>
  <si>
    <t>https://articulo.mercadolibre.com.ve/MLV-744834620-2020-apple-macbook-pro-con-manzana-m1-chip-13-mdpkr-_JM#polycard_client=search-nordic&amp;position=26&amp;search_layout=grid&amp;type=item&amp;tracking_id=77ff9d69-36bd-4c03-b954-df07c0a7ab2e&amp;wid=MLV744834620&amp;sid=search</t>
  </si>
  <si>
    <t>Laptop Hp Elitebook 820 G3 12,5  I7 6ta 16 Ram 256gb Ssd</t>
  </si>
  <si>
    <t>https://http2.mlstatic.com/D_Q_NP_2X_717132-MLV74828139161_022024-E.webp</t>
  </si>
  <si>
    <t>https://articulo.mercadolibre.com.ve/MLV-755604833-laptop-hp-elitebook-820-g3-125-i7-6ta-16-ram-256gb-ssd-_JM?searchVariation=181902045729#polycard_client=search-nordic&amp;searchVariation=181902045729&amp;position=27&amp;search_layout=grid&amp;type=item&amp;tracking_id=77ff9d69-36bd-4c03-b954-df07c0a7ab2e</t>
  </si>
  <si>
    <t>Dell Inspironplus16  Intel Evo Intel Core Ultra7 155h 32/1tb</t>
  </si>
  <si>
    <t>https://http2.mlstatic.com/D_Q_NP_2X_687760-MLV82743069403_022025-E.webp</t>
  </si>
  <si>
    <t>https://articulo.mercadolibre.com.ve/MLV-829046816-dell-inspironplus16-intel-evo-intel-core-ultra7-155h-321tb-_JM?searchVariation=187060617521#polycard_client=search-nordic&amp;searchVariation=187060617521&amp;position=28&amp;search_layout=grid&amp;type=item&amp;tracking_id=77ff9d69-36bd-4c03-b954-df07c0a7ab2e</t>
  </si>
  <si>
    <t>Portatil Dell Latitude 14 5440 I7-1355u 16gb 512gb Ssd</t>
  </si>
  <si>
    <t>https://http2.mlstatic.com/D_Q_NP_2X_879397-MLV78476747088_082024-E.webp</t>
  </si>
  <si>
    <t>https://articulo.mercadolibre.com.ve/MLV-808385792-portatil-dell-latitude-14-5440-i7-1355u-16gb-512gb-ssd-_JM?searchVariation=184518538753#polycard_client=search-nordic&amp;searchVariation=184518538753&amp;position=29&amp;search_layout=grid&amp;type=item&amp;tracking_id=77ff9d69-36bd-4c03-b954-df07c0a7ab2e</t>
  </si>
  <si>
    <t>Laptop Asus 14  X1404za Fhd 3-1215u 8gb Ddr4-3200 128gb Ssd</t>
  </si>
  <si>
    <t>https://http2.mlstatic.com/D_Q_NP_2X_907610-MLV81556266317_122024-E.webp</t>
  </si>
  <si>
    <t>https://articulo.mercadolibre.com.ve/MLV-821690658-laptop-asus-14-x1404za-fhd-3-1215u-8gb-ddr4-3200-128gb-ssd-_JM?searchVariation=186516863101#polycard_client=search-nordic&amp;searchVariation=186516863101&amp;position=30&amp;search_layout=grid&amp;type=item&amp;tracking_id=77ff9d69-36bd-4c03-b954-df07c0a7ab2e</t>
  </si>
  <si>
    <t>Gaming Laptop Dell G16 I7 16gb 2k 240hz  Nvidia Rtx 4060</t>
  </si>
  <si>
    <t>https://http2.mlstatic.com/D_Q_NP_2X_867327-MLV83051921322_032025-E.webp</t>
  </si>
  <si>
    <t>https://articulo.mercadolibre.com.ve/MLV-832909094-gaming-laptop-dell-g16-i7-16gb-2k-240hz-nvidia-rtx-4060-_JM?searchVariation=183217627178#polycard_client=search-nordic&amp;searchVariation=183217627178&amp;position=31&amp;search_layout=grid&amp;type=item&amp;tracking_id=77ff9d69-36bd-4c03-b954-df07c0a7ab2e</t>
  </si>
  <si>
    <t>Laptop Core I5-1235u 2.80ghz 8gb Ram 512gb Ssd 15.6 Fhd</t>
  </si>
  <si>
    <t>DROITEC</t>
  </si>
  <si>
    <t>https://http2.mlstatic.com/D_Q_NP_2X_898124-MLV81109647043_122024-E.webp</t>
  </si>
  <si>
    <t>https://articulo.mercadolibre.com.ve/MLV-794355610-laptop-core-i5-1235u-280ghz-8gb-ram-512gb-ssd-156-fhd-_JM?searchVariation=182651766089#polycard_client=search-nordic&amp;searchVariation=182651766089&amp;position=32&amp;search_layout=grid&amp;type=item&amp;tracking_id=77ff9d69-36bd-4c03-b954-df07c0a7ab2e</t>
  </si>
  <si>
    <t>Notebook Lenovo Thinpad Yoga 11e 2 En 1 N5030 8gb 256gb</t>
  </si>
  <si>
    <t>https://http2.mlstatic.com/D_Q_NP_2X_810451-MLV79753562213_102024-E.webp</t>
  </si>
  <si>
    <t>https://articulo.mercadolibre.com.ve/MLV-812500872-notebook-lenovo-thinpad-yoga-11e-2-en-1-n5030-8gb-256gb-_JM?searchVariation=185272037621#polycard_client=search-nordic&amp;searchVariation=185272037621&amp;position=33&amp;search_layout=grid&amp;type=item&amp;tracking_id=77ff9d69-36bd-4c03-b954-df07c0a7ab2e</t>
  </si>
  <si>
    <t>Lenovo Thinkpad E14 G5 I5-1335u 16gb 512gb Ssd W11 Pro</t>
  </si>
  <si>
    <t>https://http2.mlstatic.com/D_Q_NP_2X_829939-MLV78555363482_082024-E.webp</t>
  </si>
  <si>
    <t>https://articulo.mercadolibre.com.ve/MLV-808712622-lenovo-thinkpad-e14-g5-i5-1335u-16gb-512gb-ssd-w11-pro-_JM?searchVariation=184574088581#polycard_client=search-nordic&amp;searchVariation=184574088581&amp;position=34&amp;search_layout=grid&amp;type=item&amp;tracking_id=77ff9d69-36bd-4c03-b954-df07c0a7ab2e</t>
  </si>
  <si>
    <t>Apple Macbook Pro Con Intel Core I5, (13,3 Pulgadas, T44wx</t>
  </si>
  <si>
    <t>https://http2.mlstatic.com/D_Q_NP_2X_913668-MLV68857884749_042023-E.webp</t>
  </si>
  <si>
    <t>https://articulo.mercadolibre.com.ve/MLV-744873482-apple-macbook-pro-con-intel-core-i5-133-pulgadas-t44wx-_JM#polycard_client=search-nordic&amp;position=35&amp;search_layout=grid&amp;type=item&amp;tracking_id=77ff9d69-36bd-4c03-b954-df07c0a7ab2e&amp;wid=MLV744873482&amp;sid=search</t>
  </si>
  <si>
    <t>Laptop Hp Intel Celeron N4500, 8 Gb Ram, 256 Ssd, Windows 11</t>
  </si>
  <si>
    <t>https://http2.mlstatic.com/D_Q_NP_2X_791984-MLV80841263816_122024-E.webp</t>
  </si>
  <si>
    <t>https://articulo.mercadolibre.com.ve/MLV-818822016-laptop-hp-intel-celeron-n4500-8-gb-ram-256-ssd-windows-11-_JM?searchVariation=182381730886#polycard_client=search-nordic&amp;searchVariation=182381730886&amp;position=36&amp;search_layout=grid&amp;type=item&amp;tracking_id=77ff9d69-36bd-4c03-b954-df07c0a7ab2e</t>
  </si>
  <si>
    <t>Laptop Lenovo Thinkpad T460 I5 6ta Gen 8gb Ram 512gb Ssd</t>
  </si>
  <si>
    <t>https://http2.mlstatic.com/D_Q_NP_2X_931703-MLV79694269858_102024-E.webp</t>
  </si>
  <si>
    <t>https://articulo.mercadolibre.com.ve/MLV-813205936-laptop-lenovo-thinkpad-t460-i5-6ta-gen-8gb-ram-512gb-ssd-_JM?searchVariation=185448949189#polycard_client=search-nordic&amp;searchVariation=185448949189&amp;position=37&amp;search_layout=grid&amp;type=item&amp;tracking_id=77ff9d69-36bd-4c03-b954-df07c0a7ab2e</t>
  </si>
  <si>
    <t>Dell Latitude E7440 14.1 Hd Flagship Ultrabook Pc, 9q2pr</t>
  </si>
  <si>
    <t>https://http2.mlstatic.com/D_Q_NP_2X_963190-MLV54453763063_032023-E.webp</t>
  </si>
  <si>
    <t>https://articulo.mercadolibre.com.ve/MLV-740273725-dell-latitude-e7440-141-hd-flagship-ultrabook-pc-9q2pr-_JM#polycard_client=search-nordic&amp;position=38&amp;search_layout=grid&amp;type=item&amp;tracking_id=77ff9d69-36bd-4c03-b954-df07c0a7ab2e&amp;wid=MLV740273725&amp;sid=search</t>
  </si>
  <si>
    <t>Laptop Dell G16 I9-13900hx 32gb 1tb Ssd Geforce Rtx 4070 8gb</t>
  </si>
  <si>
    <t>https://http2.mlstatic.com/D_Q_NP_2X_621167-MLV75070506230_032024-E.webp</t>
  </si>
  <si>
    <t>https://articulo.mercadolibre.com.ve/MLV-789102764-laptop-dell-g16-i9-13900hx-32gb-1tb-ssd-geforce-rtx-4070-8gb-_JM?searchVariation=182133100847#polycard_client=search-nordic&amp;searchVariation=182133100847&amp;position=39&amp;search_layout=grid&amp;type=item&amp;tracking_id=77ff9d69-36bd-4c03-b954-df07c0a7ab2e</t>
  </si>
  <si>
    <t>Laptop Hp 245 G9 14  Hd Ryzen 3 3250u 8gb Ddr-2400 256gb</t>
  </si>
  <si>
    <t>https://http2.mlstatic.com/D_Q_NP_2X_796450-MLV81293745994_122024-E.webp</t>
  </si>
  <si>
    <t>https://articulo.mercadolibre.com.ve/MLV-821743064-laptop-hp-245-g9-14-hd-ryzen-3-3250u-8gb-ddr-2400-256gb-_JM?searchVariation=186520688387#polycard_client=search-nordic&amp;searchVariation=186520688387&amp;position=40&amp;search_layout=grid&amp;type=item&amp;tracking_id=77ff9d69-36bd-4c03-b954-df07c0a7ab2e</t>
  </si>
  <si>
    <t>Laptop Asus Intel I7 13va Gen 16gb Ram 1tb Ssd 16inch</t>
  </si>
  <si>
    <t>https://http2.mlstatic.com/D_Q_NP_2X_941203-MLV81754920530_012025-E.webp</t>
  </si>
  <si>
    <t>https://articulo.mercadolibre.com.ve/MLV-823221956-laptop-asus-intel-i7-13va-gen-16gb-ram-1tb-ssd-16inch-_JM?searchVariation=182791332474#polycard_client=search-nordic&amp;searchVariation=182791332474&amp;position=41&amp;search_layout=grid&amp;type=item&amp;tracking_id=77ff9d69-36bd-4c03-b954-df07c0a7ab2e</t>
  </si>
  <si>
    <t>Laptop Dell Latitude E7450 14  I7-5600u, 8gb Ram, 256gb Ssd</t>
  </si>
  <si>
    <t>https://http2.mlstatic.com/D_Q_NP_2X_643006-MLV74828726409_022024-E.webp</t>
  </si>
  <si>
    <t>https://articulo.mercadolibre.com.ve/MLV-786926502-laptop-dell-latitude-e7450-14-i7-5600u-8gb-ram-256gb-ssd-_JM?searchVariation=181902069149#polycard_client=search-nordic&amp;searchVariation=181902069149&amp;position=42&amp;search_layout=grid&amp;type=item&amp;tracking_id=77ff9d69-36bd-4c03-b954-df07c0a7ab2e</t>
  </si>
  <si>
    <t>Lenovo Thinkpad T450 14  Core I5 8 Gb Ram  256 Gb Ssd</t>
  </si>
  <si>
    <t>https://http2.mlstatic.com/D_Q_NP_2X_629452-MLV74835951755_022024-E.webp</t>
  </si>
  <si>
    <t>https://articulo.mercadolibre.com.ve/MLV-786991696-lenovo-thinkpad-t450-14-core-i5-8-gb-ram-256-gb-ssd-_JM?searchVariation=179943847144#polycard_client=search-nordic&amp;searchVariation=179943847144&amp;position=43&amp;search_layout=grid&amp;type=item&amp;tracking_id=77ff9d69-36bd-4c03-b954-df07c0a7ab2e</t>
  </si>
  <si>
    <t>Chuwi Herobook N4020, 8gb Ram, 256gb Ssd, 1080p</t>
  </si>
  <si>
    <t>https://http2.mlstatic.com/D_Q_NP_2X_816576-MLV82633517507_022025-E.webp</t>
  </si>
  <si>
    <t>https://articulo.mercadolibre.com.ve/MLV-828772976-chuwi-herobook-n4020-8gb-ram-256gb-ssd-1080p-_JM?searchVariation=182968647908#polycard_client=search-nordic&amp;searchVariation=182968647908&amp;position=44&amp;search_layout=grid&amp;type=item&amp;tracking_id=77ff9d69-36bd-4c03-b954-df07c0a7ab2e</t>
  </si>
  <si>
    <t>Laptop Hp 240 G9 I5-1235u 8gb 512gb Ssd 14 Pulgadas</t>
  </si>
  <si>
    <t>SHOPINK</t>
  </si>
  <si>
    <t>https://http2.mlstatic.com/D_Q_NP_2X_991008-MLV80116483710_112024-E.webp</t>
  </si>
  <si>
    <t>https://articulo.mercadolibre.com.ve/MLV-815579132-laptop-hp-240-g9-i5-1235u-8gb-512gb-ssd-14-pulgadas-_JM?searchVariation=182091669562#polycard_client=search-nordic&amp;searchVariation=182091669562&amp;position=45&amp;search_layout=grid&amp;type=item&amp;tracking_id=77ff9d69-36bd-4c03-b954-df07c0a7ab2e</t>
  </si>
  <si>
    <t>Laptop Chuwi Herobook Pro 14 8gb Ram 256gb Ssd</t>
  </si>
  <si>
    <t>https://http2.mlstatic.com/D_Q_NP_2X_688130-MLV75257609846_032024-E.webp</t>
  </si>
  <si>
    <t>https://articulo.mercadolibre.com.ve/MLV-828581622-laptop-chuwi-herobook-pro-14-8gb-ram-256gb-ssd-_JM?searchVariation=186990918937#polycard_client=search-nordic&amp;searchVariation=186990918937&amp;position=46&amp;search_layout=grid&amp;type=item&amp;tracking_id=77ff9d69-36bd-4c03-b954-df07c0a7ab2e</t>
  </si>
  <si>
    <t>Laptop Lenovo Core I5-1035g1 3.60ghz 12gb Ram 512gb Ssd</t>
  </si>
  <si>
    <t>https://http2.mlstatic.com/D_Q_NP_2X_855923-MLV77439212869_072024-E.webp</t>
  </si>
  <si>
    <t>https://articulo.mercadolibre.com.ve/MLV-802144394-laptop-lenovo-core-i5-1035g1-360ghz-12gb-ram-512gb-ssd-_JM?searchVariation=180940094696#polycard_client=search-nordic&amp;searchVariation=180940094696&amp;position=47&amp;search_layout=grid&amp;type=item&amp;tracking_id=77ff9d69-36bd-4c03-b954-df07c0a7ab2e</t>
  </si>
  <si>
    <t>Notebook Hp 245 G10-ryzen5-7530u-14 -8gb-256sssd-win 11</t>
  </si>
  <si>
    <t>https://http2.mlstatic.com/D_Q_NP_2X_962209-MLV80353871859_102024-E.webp</t>
  </si>
  <si>
    <t>https://articulo.mercadolibre.com.ve/MLV-815334008-notebook-hp-245-g10-ryzen5-7530u-14-8gb-256sssd-win-11-_JM?searchVariation=185831469535#polycard_client=search-nordic&amp;searchVariation=185831469535&amp;position=48&amp;search_layout=grid&amp;type=item&amp;tracking_id=77ff9d69-36bd-4c03-b954-df07c0a7ab2e</t>
  </si>
  <si>
    <t>Laptop Dell Latitude 14 5440 I7-1355u 16gb 512gb Ssd</t>
  </si>
  <si>
    <t>https://http2.mlstatic.com/D_Q_NP_2X_937339-MLV81960070346_022025-E.webp</t>
  </si>
  <si>
    <t>https://articulo.mercadolibre.com.ve/MLV-769216099-laptop-dell-latitude-14-5440-i7-1355u-16gb-512gb-ssd-_JM?searchVariation=186837786503#polycard_client=search-nordic&amp;searchVariation=186837786503&amp;position=1&amp;search_layout=grid&amp;type=item&amp;tracking_id=180dbb3d-ef36-4318-a693-82665e86f197</t>
  </si>
  <si>
    <t>Laptop Hp 15.6  Full Hd Intel Core I5 - 8-256gb</t>
  </si>
  <si>
    <t>https://http2.mlstatic.com/D_Q_NP_2X_872599-MLV77269219132_072024-E.webp</t>
  </si>
  <si>
    <t>https://articulo.mercadolibre.com.ve/MLV-802395950-laptop-hp-156-full-hd-intel-core-i5-8-256gb-_JM?searchVariation=180962938168#polycard_client=search-nordic&amp;searchVariation=180962938168&amp;position=2&amp;search_layout=grid&amp;type=item&amp;tracking_id=180dbb3d-ef36-4318-a693-82665e86f197</t>
  </si>
  <si>
    <t>Laptop Lenovo 82v6009nus Intel Celeron N4020 W11 4ram 128ssd</t>
  </si>
  <si>
    <t>https://http2.mlstatic.com/D_Q_NP_2X_943361-MLV81270928162_122024-E.webp</t>
  </si>
  <si>
    <t>https://articulo.mercadolibre.com.ve/MLV-821728338-laptop-lenovo-82v6009nus-intel-celeron-n4020-w11-4ram-128ssd-_JM#polycard_client=search-nordic&amp;position=3&amp;search_layout=grid&amp;type=item&amp;tracking_id=180dbb3d-ef36-4318-a693-82665e86f197&amp;wid=MLV821728338&amp;sid=search</t>
  </si>
  <si>
    <t>https://http2.mlstatic.com/D_Q_NP_2X_659473-MLV82600494336_032025-E.webp</t>
  </si>
  <si>
    <t>https://articulo.mercadolibre.com.ve/MLV-828462574-laptop-asus-vivobook-go-n6000-4gb-64gb-14icnh-_JM?searchVariation=187735496685#polycard_client=search-nordic&amp;searchVariation=187735496685&amp;position=4&amp;search_layout=grid&amp;type=item&amp;tracking_id=180dbb3d-ef36-4318-a693-82665e86f197</t>
  </si>
  <si>
    <t>Dell Inspiron  Touchscreen  I7-1355u 32gb 1tb Ssd Mx550 2gb</t>
  </si>
  <si>
    <t>https://http2.mlstatic.com/D_Q_NP_2X_922697-MLV81723822086_012025-E.webp</t>
  </si>
  <si>
    <t>https://articulo.mercadolibre.com.ve/MLV-823041800-dell-inspiron-touchscreen-i7-1355u-32gb-1tb-ssd-mx550-2gb-_JM?searchVariation=182782233780#polycard_client=search-nordic&amp;searchVariation=182782233780&amp;position=5&amp;search_layout=grid&amp;type=item&amp;tracking_id=180dbb3d-ef36-4318-a693-82665e86f197</t>
  </si>
  <si>
    <t>Lenovo Thinkpad T14 Gen 5, Intel® Core I7-1355u 16gb 1 Tb</t>
  </si>
  <si>
    <t>https://articulo.mercadolibre.com.ve/MLV-701266280-lenovo-thinkpad-t14-gen-5-intel-core-i7-1355u-16gb-1-tb-_JM?searchVariation=173622660182#polycard_client=search-nordic&amp;searchVariation=173622660182&amp;position=6&amp;search_layout=grid&amp;type=item&amp;tracking_id=180dbb3d-ef36-4318-a693-82665e86f197</t>
  </si>
  <si>
    <t>Laptop Asus Vivobook Go 8 Gb Ddr5 Ram, 128 Gb Ssd</t>
  </si>
  <si>
    <t>https://http2.mlstatic.com/D_Q_NP_2X_982215-MLV82396741068_022025-E.webp</t>
  </si>
  <si>
    <t>https://articulo.mercadolibre.com.ve/MLV-828897104-laptop-asus-vivobook-go-8-gb-ddr5-ram-128-gb-ssd-_JM?searchVariation=182988356856#polycard_client=search-nordic&amp;searchVariation=182988356856&amp;position=7&amp;search_layout=grid&amp;type=item&amp;tracking_id=180dbb3d-ef36-4318-a693-82665e86f197</t>
  </si>
  <si>
    <t>Laptop Hp Probook 640 G2 I5 6ta 16 Ram 256 Disco Solido</t>
  </si>
  <si>
    <t>https://http2.mlstatic.com/D_Q_NP_2X_883792-MLV71878004969_092023-E.webp</t>
  </si>
  <si>
    <t>https://articulo.mercadolibre.com.ve/MLV-770324962-laptop-hp-probook-640-g2-i5-6ta-16-ram-256-disco-solido-_JM?searchVariation=180009441823#polycard_client=search-nordic&amp;searchVariation=180009441823&amp;position=8&amp;search_layout=grid&amp;type=item&amp;tracking_id=180dbb3d-ef36-4318-a693-82665e86f197</t>
  </si>
  <si>
    <t>Mini Laptop Lenovo N22 11  Intel 4gb 16gb 64gb Hdmi Bt Bagc</t>
  </si>
  <si>
    <t>https://http2.mlstatic.com/D_Q_NP_2X_694735-MLV81976315105_012025-E.webp</t>
  </si>
  <si>
    <t>https://articulo.mercadolibre.com.ve/MLV-768498412-mini-laptop-lenovo-n22-11-intel-4gb-16gb-64gb-hdmi-bt-bagc-_JM?searchVariation=178668177832#polycard_client=search-nordic&amp;searchVariation=178668177832&amp;position=9&amp;search_layout=grid&amp;type=item&amp;tracking_id=180dbb3d-ef36-4318-a693-82665e86f197</t>
  </si>
  <si>
    <t>Lenovo Tactil  Windows 10  + Obsequio Audifonos O Mouse</t>
  </si>
  <si>
    <t>https://http2.mlstatic.com/D_Q_NP_2X_942890-MLV82154929937_012025-E.webp</t>
  </si>
  <si>
    <t>https://articulo.mercadolibre.com.ve/MLV-824912062-lenovo-tactil-windows-10-obsequio-audifonos-o-mouse-_JM?searchVariation=186816978179#polycard_client=search-nordic&amp;searchVariation=186816978179&amp;position=10&amp;search_layout=grid&amp;type=item&amp;tracking_id=180dbb3d-ef36-4318-a693-82665e86f197</t>
  </si>
  <si>
    <t>https://http2.mlstatic.com/D_Q_NP_2X_872076-MLV43976839101_112020-E.webp</t>
  </si>
  <si>
    <t>https://articulo.mercadolibre.com.ve/MLV-570905663-laptop-lenovo-intel-n4020-4gb-ram-32gb-disco-duro-emmc-116-_JM?searchVariation=67319611630#polycard_client=search-nordic&amp;searchVariation=67319611630&amp;position=11&amp;search_layout=grid&amp;type=item&amp;tracking_id=180dbb3d-ef36-4318-a693-82665e86f197</t>
  </si>
  <si>
    <t>Laptop Acer Aspire 5 I7 13va 16gb Ram Ddr5 512gb Ssd 15.6</t>
  </si>
  <si>
    <t>https://http2.mlstatic.com/D_Q_NP_2X_772388-MLV73307048449_122023-E.webp</t>
  </si>
  <si>
    <t>https://articulo.mercadolibre.com.ve/MLV-780049630-laptop-acer-aspire-5-i7-13va-16gb-ram-ddr5-512gb-ssd-156-_JM?searchVariation=187744389581#polycard_client=search-nordic&amp;searchVariation=187744389581&amp;position=12&amp;search_layout=grid&amp;type=item&amp;tracking_id=180dbb3d-ef36-4318-a693-82665e86f197</t>
  </si>
  <si>
    <t>Laptop Msi Bravo 15 R9-7940hs 16gb Ram 1tb Ssd Rtx4060</t>
  </si>
  <si>
    <t>https://http2.mlstatic.com/D_Q_NP_2X_873519-MLV78268251825_082024-E.webp</t>
  </si>
  <si>
    <t>https://articulo.mercadolibre.com.ve/MLV-806543212-laptop-msi-bravo-15-r9-7940hs-16gb-ram-1tb-ssd-rtx4060-_JM?searchVariation=187733728935#polycard_client=search-nordic&amp;searchVariation=187733728935&amp;position=13&amp;search_layout=grid&amp;type=item&amp;tracking_id=180dbb3d-ef36-4318-a693-82665e86f197</t>
  </si>
  <si>
    <t>Laptop Hp Elitebook 840 I7-5ta 8gb Ram 256gb Disco Solido</t>
  </si>
  <si>
    <t>https://http2.mlstatic.com/D_Q_NP_2X_600758-MLV80340127553_102024-E.webp</t>
  </si>
  <si>
    <t>https://articulo.mercadolibre.com.ve/MLV-815240012-laptop-hp-elitebook-840-i7-5ta-8gb-ram-256gb-disco-solido-_JM?searchVariation=182078310240#polycard_client=search-nordic&amp;searchVariation=182078310240&amp;position=14&amp;search_layout=grid&amp;type=item&amp;tracking_id=180dbb3d-ef36-4318-a693-82665e86f197</t>
  </si>
  <si>
    <t>Laptop Chuwi Gemibook 15  N100 16gb 512g</t>
  </si>
  <si>
    <t>https://http2.mlstatic.com/D_Q_NP_2X_829073-MLV83102605326_032025-E.webp</t>
  </si>
  <si>
    <t>https://articulo.mercadolibre.com.ve/MLV-833402896-laptop-chuwi-gemibook-15-n100-16gb-512g-_JM?searchVariation=183232465628#polycard_client=search-nordic&amp;searchVariation=183232465628&amp;position=15&amp;search_layout=grid&amp;type=item&amp;tracking_id=180dbb3d-ef36-4318-a693-82665e86f197</t>
  </si>
  <si>
    <t>Lenovo E14core I5-1021ou 8gb 256 Ssd Usada</t>
  </si>
  <si>
    <t>https://http2.mlstatic.com/D_Q_NP_2X_611372-MLV46512354523_062021-E.webp</t>
  </si>
  <si>
    <t>https://articulo.mercadolibre.com.ve/MLV-580537147-lenovo-e14core-i5-1021ou-8gb-256-ssd-usada-_JM?searchVariation=89036375108#polycard_client=search-nordic&amp;searchVariation=89036375108&amp;position=16&amp;search_layout=grid&amp;type=item&amp;tracking_id=180dbb3d-ef36-4318-a693-82665e86f197</t>
  </si>
  <si>
    <t>Laptop Msi Thin 15 B12ve Gaming I7 12650h 16gb 512gb</t>
  </si>
  <si>
    <t>https://http2.mlstatic.com/D_Q_NP_2X_693038-MLV81388212066_122024-E.webp</t>
  </si>
  <si>
    <t>https://articulo.mercadolibre.com.ve/MLV-821871400-laptop-msi-thin-15-b12ve-gaming-i7-12650h-16gb-512gb-_JM?searchVariation=186569790963#polycard_client=search-nordic&amp;searchVariation=186569790963&amp;position=17&amp;search_layout=grid&amp;type=item&amp;tracking_id=180dbb3d-ef36-4318-a693-82665e86f197</t>
  </si>
  <si>
    <t>Laptop Dell Latitude 7490 I7 8th 32gbddr4 512 M.2 Fhd 14</t>
  </si>
  <si>
    <t>https://articulo.mercadolibre.com.ve/MLV-830827262-laptop-dell-latitude-7490-i7-8th-32gbddr4-512-m2-fhd-14-_JM?searchVariation=183104783664#polycard_client=search-nordic&amp;searchVariation=183104783664&amp;position=18&amp;search_layout=grid&amp;type=item&amp;tracking_id=180dbb3d-ef36-4318-a693-82665e86f197</t>
  </si>
  <si>
    <t>Asus Vivobook Go E1504f Ryzen 3 7320u 8gb128gb Ssd 15.6  Fhd</t>
  </si>
  <si>
    <t>https://http2.mlstatic.com/D_Q_NP_2X_849883-MLV81564314038_012025-E.webp</t>
  </si>
  <si>
    <t>https://articulo.mercadolibre.com.ve/MLV-768586915-asus-vivobook-go-e1504f-ryzen-3-7320u-8gb128gb-ssd-156-fhd-_JM?searchVariation=186669747889#polycard_client=search-nordic&amp;searchVariation=186669747889&amp;position=19&amp;search_layout=grid&amp;type=item&amp;tracking_id=180dbb3d-ef36-4318-a693-82665e86f197</t>
  </si>
  <si>
    <t>Laptop Msi Modern 15 B12hw 15.6  Core I7 16gb Ssd512gb Negro</t>
  </si>
  <si>
    <t>https://http2.mlstatic.com/D_Q_NP_2X_948029-MLV74933427395_032024-E.webp</t>
  </si>
  <si>
    <t>https://articulo.mercadolibre.com.ve/MLV-787713590-laptop-msi-modern-15-b12hw-156-core-i7-16gb-ssd512gb-negro-_JM?searchVariation=181966792695#polycard_client=search-nordic&amp;searchVariation=181966792695&amp;position=20&amp;search_layout=grid&amp;type=item&amp;tracking_id=180dbb3d-ef36-4318-a693-82665e86f197</t>
  </si>
  <si>
    <t>Laptop Dell 15.6 Touchscreen Ryzen 5 7530u 32gb/1tb Win11</t>
  </si>
  <si>
    <t>https://http2.mlstatic.com/D_Q_NP_2X_854968-MLV75830139469_042024-E.webp</t>
  </si>
  <si>
    <t>https://articulo.mercadolibre.com.ve/MLV-758006149-laptop-dell-156-touchscreen-ryzen-5-7530u-32gb1tb-win11-_JM?searchVariation=180316023056#polycard_client=search-nordic&amp;searchVariation=180316023056&amp;position=21&amp;search_layout=grid&amp;type=item&amp;tracking_id=180dbb3d-ef36-4318-a693-82665e86f197</t>
  </si>
  <si>
    <t>Portatil Hp Laptop Procesador I3 Gen 11 8gb Ram 256gb Ssd</t>
  </si>
  <si>
    <t>https://http2.mlstatic.com/D_Q_NP_2X_911898-MLV81094793425_122024-E.webp</t>
  </si>
  <si>
    <t>https://articulo.mercadolibre.com.ve/MLV-818708426-portatil-hp-laptop-procesador-i3-gen-11-8gb-ram-256gb-ssd-_JM?searchVariation=186245036587#polycard_client=search-nordic&amp;searchVariation=186245036587&amp;position=22&amp;search_layout=grid&amp;type=item&amp;tracking_id=180dbb3d-ef36-4318-a693-82665e86f197</t>
  </si>
  <si>
    <t>Asus Tuf Gaming Laptop A16</t>
  </si>
  <si>
    <t>https://http2.mlstatic.com/D_Q_NP_2X_933077-MLV81994115942_022025-E.webp</t>
  </si>
  <si>
    <t>https://articulo.mercadolibre.com.ve/MLV-830038994-asus-tuf-gaming-laptop-a16-_JM?searchVariation=187129205517#polycard_client=search-nordic&amp;searchVariation=187129205517&amp;position=23&amp;search_layout=grid&amp;type=item&amp;tracking_id=180dbb3d-ef36-4318-a693-82665e86f197</t>
  </si>
  <si>
    <t>Notebook Dell Latitude 14 3420 Nb Spa Ci5-1135g7  16 Gb 256s</t>
  </si>
  <si>
    <t>https://http2.mlstatic.com/D_Q_NP_2X_646621-MLV71582578278_092023-E.webp</t>
  </si>
  <si>
    <t>https://articulo.mercadolibre.com.ve/MLV-768869390-notebook-dell-latitude-14-3420-nb-spa-ci5-1135g7-16-gb-256s-_JM?searchVariation=178702191342#polycard_client=search-nordic&amp;searchVariation=178702191342&amp;position=24&amp;search_layout=grid&amp;type=item&amp;tracking_id=180dbb3d-ef36-4318-a693-82665e86f197</t>
  </si>
  <si>
    <t>Laptop Gamer Hp Victus Amd Ryzen 5 8gb Ram 512gb Ssd Rtx2050</t>
  </si>
  <si>
    <t>https://http2.mlstatic.com/D_Q_NP_2X_733296-MLV77841304133_072024-E.webp</t>
  </si>
  <si>
    <t>https://articulo.mercadolibre.com.ve/MLV-803959636-laptop-gamer-hp-victus-amd-ryzen-5-8gb-ram-512gb-ssd-rtx2050-_JM?searchVariation=183798966891#polycard_client=search-nordic&amp;searchVariation=183798966891&amp;position=25&amp;search_layout=grid&amp;type=item&amp;tracking_id=180dbb3d-ef36-4318-a693-82665e86f197</t>
  </si>
  <si>
    <t>Laptop Acer Aspire Go 15 Con Windows 11 S Intel I3</t>
  </si>
  <si>
    <t>https://http2.mlstatic.com/D_Q_NP_2X_865583-MLV82651004192_032025-E.webp</t>
  </si>
  <si>
    <t>https://articulo.mercadolibre.com.ve/MLV-830359436-laptop-acer-aspire-go-15-con-windows-11-s-intel-i3-_JM?searchVariation=187146698151#polycard_client=search-nordic&amp;searchVariation=187146698151&amp;position=26&amp;search_layout=grid&amp;type=item&amp;tracking_id=180dbb3d-ef36-4318-a693-82665e86f197</t>
  </si>
  <si>
    <t>Apple Macbook Pro M2 Pro 512gb Ssd 16gb 14.2  Tfve</t>
  </si>
  <si>
    <t>https://http2.mlstatic.com/D_Q_NP_2X_668159-MLV82112194798_022025-E.webp</t>
  </si>
  <si>
    <t>https://articulo.mercadolibre.com.ve/MLV-826589960-apple-macbook-pro-m2-pro-512gb-ssd-16gb-142-tfve-_JM?searchVariation=186904730443#polycard_client=search-nordic&amp;searchVariation=186904730443&amp;position=27&amp;search_layout=grid&amp;type=item&amp;tracking_id=180dbb3d-ef36-4318-a693-82665e86f197</t>
  </si>
  <si>
    <t>Laptop Lenovo Yoga X1 Core I7 8th Gen 16gb Ram 512gb Ssd</t>
  </si>
  <si>
    <t>https://http2.mlstatic.com/D_Q_NP_2X_672199-MLV82403170057_022025-E.webp</t>
  </si>
  <si>
    <t>https://articulo.mercadolibre.com.ve/MLV-767867703-laptop-lenovo-yoga-x1-core-i7-8th-gen-16gb-ram-512gb-ssd-_JM?searchVariation=182166718150#polycard_client=search-nordic&amp;searchVariation=182166718150&amp;position=28&amp;search_layout=grid&amp;type=item&amp;tracking_id=180dbb3d-ef36-4318-a693-82665e86f197</t>
  </si>
  <si>
    <t>Laptop Hp 15.6  Intel Core I3 8gb Ram 256gb Ssd Windows 11</t>
  </si>
  <si>
    <t>https://http2.mlstatic.com/D_Q_NP_2X_879594-MLV81381437504_122024-E.webp</t>
  </si>
  <si>
    <t>https://articulo.mercadolibre.com.ve/MLV-821921988-laptop-hp-156-intel-core-i3-8gb-ram-256gb-ssd-windows-11-_JM?searchVariation=186567247269#polycard_client=search-nordic&amp;searchVariation=186567247269&amp;position=29&amp;search_layout=grid&amp;type=item&amp;tracking_id=180dbb3d-ef36-4318-a693-82665e86f197</t>
  </si>
  <si>
    <t>Notebook Dell Latitude 11 3190 Spa Celeron N4120 4gb 128g M2</t>
  </si>
  <si>
    <t>https://http2.mlstatic.com/D_Q_NP_2X_676082-MLV79636906716_102024-E.webp</t>
  </si>
  <si>
    <t>https://articulo.mercadolibre.com.ve/MLV-813011250-notebook-dell-latitude-11-3190-spa-celeron-n4120-4gb-128g-m2-_JM?searchVariation=185392940259#polycard_client=search-nordic&amp;searchVariation=185392940259&amp;position=30&amp;search_layout=grid&amp;type=item&amp;tracking_id=180dbb3d-ef36-4318-a693-82665e86f197</t>
  </si>
  <si>
    <t>Laptop Msi Modern 14 I5 11va 16gb Ram 512gb Ssd 14 Inch</t>
  </si>
  <si>
    <t>https://http2.mlstatic.com/D_Q_NP_2X_920810-MLV76355627228_052024-E.webp</t>
  </si>
  <si>
    <t>https://articulo.mercadolibre.com.ve/MLV-796093506-laptop-msi-modern-14-i5-11va-16gb-ram-512gb-ssd-14-inch-_JM?searchVariation=187741685651#polycard_client=search-nordic&amp;searchVariation=187741685651&amp;position=31&amp;search_layout=grid&amp;type=item&amp;tracking_id=180dbb3d-ef36-4318-a693-82665e86f197</t>
  </si>
  <si>
    <t>Laptop Asus Vivobook I71255u 8gb+8gb Ddr4 512gb M.2 Inegro</t>
  </si>
  <si>
    <t>https://http2.mlstatic.com/D_Q_NP_2X_938994-MLV78157382054_082024-E.webp</t>
  </si>
  <si>
    <t>https://articulo.mercadolibre.com.ve/MLV-764987045-laptop-asus-vivobook-i71255u-8gb8gb-ddr4-512gb-m2-inegro-_JM?searchVariation=181354491760#polycard_client=search-nordic&amp;searchVariation=181354491760&amp;position=32&amp;search_layout=grid&amp;type=item&amp;tracking_id=180dbb3d-ef36-4318-a693-82665e86f197</t>
  </si>
  <si>
    <t>Asus Laptop 14- Intel Celeron N4020 - 4gb Ram- 64gb Emmc</t>
  </si>
  <si>
    <t>https://http2.mlstatic.com/D_Q_NP_2X_725568-MLV54612998497_032023-E.webp</t>
  </si>
  <si>
    <t>https://articulo.mercadolibre.com.ve/MLV-733306030-asus-laptop-14-intel-celeron-n4020-4gb-ram-64gb-emmc-_JM?searchVariation=176341690567#polycard_client=search-nordic&amp;searchVariation=176341690567&amp;position=33&amp;search_layout=grid&amp;type=item&amp;tracking_id=180dbb3d-ef36-4318-a693-82665e86f197</t>
  </si>
  <si>
    <t>Mini Laptop Acer 12  Celeron N2840 4gb  Pantalla Tactil</t>
  </si>
  <si>
    <t>https://http2.mlstatic.com/D_Q_NP_2X_994056-MLV83679595118_042025-E.webp</t>
  </si>
  <si>
    <t>https://articulo.mercadolibre.com.ve/MLV-839474532-mini-laptop-acer-12-celeron-n2840-4gb-pantalla-tactil-_JM?searchVariation=183420525322#polycard_client=search-nordic&amp;searchVariation=183420525322&amp;position=34&amp;search_layout=grid&amp;type=item&amp;tracking_id=180dbb3d-ef36-4318-a693-82665e86f197</t>
  </si>
  <si>
    <t>Laptop Asus Vivobook 15 F1505va Intel I9 15,6  8gb Ram 1tb</t>
  </si>
  <si>
    <t>https://http2.mlstatic.com/D_Q_NP_2X_823250-MLV71958230677_092023-E.webp</t>
  </si>
  <si>
    <t>https://articulo.mercadolibre.com.ve/MLV-770631976-laptop-asus-vivobook-15-f1505va-intel-i9-156-8gb-ram-1tb-_JM?searchVariation=178854675606#polycard_client=search-nordic&amp;searchVariation=178854675606&amp;position=35&amp;search_layout=grid&amp;type=item&amp;tracking_id=180dbb3d-ef36-4318-a693-82665e86f197</t>
  </si>
  <si>
    <t>Gaming Laptop Hp Victus Ryzen 5 8645hs 32gb Rtx 4050</t>
  </si>
  <si>
    <t>https://http2.mlstatic.com/D_Q_NP_2X_716764-MLV78043211850_082024-E.webp</t>
  </si>
  <si>
    <t>https://articulo.mercadolibre.com.ve/MLV-806413418-gaming-laptop-hp-victus-ryzen-5-8645hs-32gb-rtx-4050-_JM?searchVariation=181311694458#polycard_client=search-nordic&amp;searchVariation=181311694458&amp;position=36&amp;search_layout=grid&amp;type=item&amp;tracking_id=180dbb3d-ef36-4318-a693-82665e86f197</t>
  </si>
  <si>
    <t>Laptop Gamer Intel I5 13va 16gb Ram 512gb Ssd Rtx 4050 15.6</t>
  </si>
  <si>
    <t>https://http2.mlstatic.com/D_Q_NP_2X_942641-MLV81237025247_122024-E.webp</t>
  </si>
  <si>
    <t>https://articulo.mercadolibre.com.ve/MLV-819573472-laptop-gamer-intel-i5-13va-16gb-ram-512gb-ssd-rtx-4050-156-_JM?searchVariation=182452085094#polycard_client=search-nordic&amp;searchVariation=182452085094&amp;position=37&amp;search_layout=grid&amp;type=item&amp;tracking_id=180dbb3d-ef36-4318-a693-82665e86f197</t>
  </si>
  <si>
    <t>Laptop Lenovo Loq Intel I5 12va 32gb Ram 1tb Ssd Rtx3050</t>
  </si>
  <si>
    <t>https://http2.mlstatic.com/D_Q_NP_2X_653713-MLV82034981030_022025-E.webp</t>
  </si>
  <si>
    <t>https://articulo.mercadolibre.com.ve/MLV-826345064-laptop-lenovo-loq-intel-i5-12va-32gb-ram-1tb-ssd-rtx3050-_JM?searchVariation=182848148558#polycard_client=search-nordic&amp;searchVariation=182848148558&amp;position=38&amp;search_layout=grid&amp;type=item&amp;tracking_id=180dbb3d-ef36-4318-a693-82665e86f197</t>
  </si>
  <si>
    <t>Laptop Acer Aspire 3 R7 5700u 16gb Ram 512gb Ssd 15.6</t>
  </si>
  <si>
    <t>https://http2.mlstatic.com/D_Q_NP_2X_708815-MLV75697724106_042024-E.webp</t>
  </si>
  <si>
    <t>https://articulo.mercadolibre.com.ve/MLV-791902622-laptop-acer-aspire-3-r7-5700u-16gb-ram-512gb-ssd-156-_JM?searchVariation=182510456963#polycard_client=search-nordic&amp;searchVariation=182510456963&amp;position=39&amp;search_layout=grid&amp;type=item&amp;tracking_id=180dbb3d-ef36-4318-a693-82665e86f197</t>
  </si>
  <si>
    <t>Laptop Dell Inspiron 15.6 Fhd Intel I7-1165g7 12 Gb 512 Ssd</t>
  </si>
  <si>
    <t>https://http2.mlstatic.com/D_Q_NP_2X_810393-MLV47620422564_092021-E.webp</t>
  </si>
  <si>
    <t>https://articulo.mercadolibre.com.ve/MLV-702008580-laptop-dell-inspiron-156-fhd-intel-i7-1165g7-12-gb-512-ssd-_JM?searchVariation=173703688171#polycard_client=search-nordic&amp;searchVariation=173703688171&amp;position=40&amp;search_layout=grid&amp;type=item&amp;tracking_id=180dbb3d-ef36-4318-a693-82665e86f197</t>
  </si>
  <si>
    <t>Laptop Asus Vivobook X14 Core I3-1005g1 4gb 128gb Ssd 14 Pul</t>
  </si>
  <si>
    <t>https://http2.mlstatic.com/D_Q_NP_2X_927059-MLV49435745433_032022-E.webp</t>
  </si>
  <si>
    <t>https://articulo.mercadolibre.com.ve/MLV-712684470-laptop-asus-vivobook-x14-core-i3-1005g1-4gb-128gb-ssd-14-pul-_JM?searchVariation=174329693185#polycard_client=search-nordic&amp;searchVariation=174329693185&amp;position=41&amp;search_layout=grid&amp;type=item&amp;tracking_id=180dbb3d-ef36-4318-a693-82665e86f197</t>
  </si>
  <si>
    <t>Notebook Lenovo V15 G3 Iap I7-1255u 8gb 512gb 15.6  W11</t>
  </si>
  <si>
    <t>https://http2.mlstatic.com/D_Q_NP_2X_879349-MLV76485549352_052024-E.webp</t>
  </si>
  <si>
    <t>https://articulo.mercadolibre.com.ve/MLV-796912370-notebook-lenovo-v15-g3-iap-i7-1255u-8gb-512gb-156-w11-_JM?searchVariation=180590582162#polycard_client=search-nordic&amp;searchVariation=180590582162&amp;position=42&amp;search_layout=grid&amp;type=item&amp;tracking_id=180dbb3d-ef36-4318-a693-82665e86f197</t>
  </si>
  <si>
    <t>Laptop Dell Ryzen 7 7730u/16gb/512gb Ssd/15.6  Touch Fhd/w11</t>
  </si>
  <si>
    <t>https://http2.mlstatic.com/D_Q_NP_2X_630206-MLV79387200095_092024-E.webp</t>
  </si>
  <si>
    <t>https://articulo.mercadolibre.com.ve/MLV-810257890-laptop-dell-ryzen-7-7730u16gb512gb-ssd156-touch-fhdw11-_JM?searchVariation=181710156550#polycard_client=search-nordic&amp;searchVariation=181710156550&amp;position=43&amp;search_layout=grid&amp;type=item&amp;tracking_id=180dbb3d-ef36-4318-a693-82665e86f197</t>
  </si>
  <si>
    <t>Laptop Lenovo V15 G3 15.6  Fhd Intel I7-1255u 16gb Ddr4 512g</t>
  </si>
  <si>
    <t>https://http2.mlstatic.com/D_Q_NP_2X_709057-MLV81832968676_012025-E.webp</t>
  </si>
  <si>
    <t>https://articulo.mercadolibre.com.ve/MLV-824082638-laptop-lenovo-v15-g3-156-fhd-intel-i7-1255u-16gb-ddr4-512g-_JM?searchVariation=182810569130#polycard_client=search-nordic&amp;searchVariation=182810569130&amp;position=44&amp;search_layout=grid&amp;type=item&amp;tracking_id=180dbb3d-ef36-4318-a693-82665e86f197</t>
  </si>
  <si>
    <t>https://http2.mlstatic.com/D_Q_NP_2X_966573-MLV83036811425_032025-E.webp</t>
  </si>
  <si>
    <t>https://articulo.mercadolibre.com.ve/MLV-828553700-laptop-asus-vivobook-go-n6000-4gb-64gb-14icnh-_JM?searchVariation=187734664787#polycard_client=search-nordic&amp;searchVariation=187734664787&amp;position=45&amp;search_layout=grid&amp;type=item&amp;tracking_id=180dbb3d-ef36-4318-a693-82665e86f197</t>
  </si>
  <si>
    <t>Laptop Dell Alienware I7-13620h 16gb 512gb Rtx 4050 6gb</t>
  </si>
  <si>
    <t>https://http2.mlstatic.com/D_Q_NP_2X_974654-MLV82454055547_022025-E.webp</t>
  </si>
  <si>
    <t>https://articulo.mercadolibre.com.ve/MLV-826919834-laptop-dell-alienware-i7-13620h-16gb-512gb-rtx-4050-6gb-_JM?searchVariation=186929177567#polycard_client=search-nordic&amp;searchVariation=186929177567&amp;position=46&amp;search_layout=grid&amp;type=item&amp;tracking_id=180dbb3d-ef36-4318-a693-82665e86f197</t>
  </si>
  <si>
    <t>Laptop Acer Aspire Vero Intel I7 11th 16gb Ram 512gb Ssd 15</t>
  </si>
  <si>
    <t>https://http2.mlstatic.com/D_Q_NP_2X_829971-MLV71695780848_092023-E.webp</t>
  </si>
  <si>
    <t>https://articulo.mercadolibre.com.ve/MLV-738007351-laptop-acer-aspire-vero-intel-i7-11th-16gb-ram-512gb-ssd-15-_JM?searchVariation=176644930810#polycard_client=search-nordic&amp;searchVariation=176644930810&amp;position=47&amp;search_layout=grid&amp;type=item&amp;tracking_id=180dbb3d-ef36-4318-a693-82665e86f197</t>
  </si>
  <si>
    <t>Laptop Hp 15.6  Full Hd Intel Core I5 - 8gb Ram - 256gb Ssd</t>
  </si>
  <si>
    <t>https://http2.mlstatic.com/D_Q_NP_2X_898529-MLV77269226200_072024-E.webp</t>
  </si>
  <si>
    <t>https://articulo.mercadolibre.com.ve/MLV-802421934-laptop-hp-156-full-hd-intel-core-i5-8gb-ram-256gb-ssd-_JM?searchVariation=180962950220#polycard_client=search-nordic&amp;searchVariation=180962950220&amp;position=48&amp;search_layout=grid&amp;type=item&amp;tracking_id=180dbb3d-ef36-4318-a693-82665e86f197</t>
  </si>
  <si>
    <t>Laptos,dell, Lenovo Windows 10 + Obsequio Audifonos O Mouse</t>
  </si>
  <si>
    <t>https://http2.mlstatic.com/D_Q_NP_2X_820685-MLV81905993150_012025-E.webp</t>
  </si>
  <si>
    <t>https://articulo.mercadolibre.com.ve/MLV-825104458-laptosdell-lenovo-windows-10-obsequio-audifonos-o-mouse-_JM?searchVariation=186823912435#polycard_client=search-nordic&amp;searchVariation=186823912435&amp;position=1&amp;search_layout=grid&amp;type=item&amp;tracking_id=a9b4bd13-b414-4aa9-818e-78fa0b3173b3</t>
  </si>
  <si>
    <t>Laptop Lenovo Gaming Ci9-14900hx 32gb 1tb Rtx 4070 8gb Tfve</t>
  </si>
  <si>
    <t>https://http2.mlstatic.com/D_Q_NP_2X_738185-MLV82369076332_022025-E.webp</t>
  </si>
  <si>
    <t>https://articulo.mercadolibre.com.ve/MLV-828737784-laptop-lenovo-gaming-ci9-14900hx-32gb-1tb-rtx-4070-8gb-tfve-_JM?searchVariation=182977247974#polycard_client=search-nordic&amp;searchVariation=182977247974&amp;position=2&amp;search_layout=grid&amp;type=item&amp;tracking_id=a9b4bd13-b414-4aa9-818e-78fa0b3173b3</t>
  </si>
  <si>
    <t>Laptop Lenovo Chromebook N23 Celeron 4gb 16gb 64gb Bagc</t>
  </si>
  <si>
    <t>https://http2.mlstatic.com/D_Q_NP_2X_933202-MLV81702582606_012025-E.webp</t>
  </si>
  <si>
    <t>https://articulo.mercadolibre.com.ve/MLV-732784228-laptop-lenovo-chromebook-n23-celeron-4gb-16gb-64gb-bagc-_JM?searchVariation=176252923249#polycard_client=search-nordic&amp;searchVariation=176252923249&amp;position=3&amp;search_layout=grid&amp;type=item&amp;tracking_id=a9b4bd13-b414-4aa9-818e-78fa0b3173b3</t>
  </si>
  <si>
    <t>Laptop Acer Ryzen 7 5700u 8core 16gb 512gb Ssd 15.6  Fhd Amd</t>
  </si>
  <si>
    <t>https://http2.mlstatic.com/D_Q_NP_2X_622852-MLV78645649081_082024-E.webp</t>
  </si>
  <si>
    <t>https://articulo.mercadolibre.com.ve/MLV-808219964-laptop-acer-ryzen-7-5700u-8core-16gb-512gb-ssd-156-fhd-amd-_JM?searchVariation=184462453809#polycard_client=search-nordic&amp;searchVariation=184462453809&amp;position=4&amp;search_layout=grid&amp;type=item&amp;tracking_id=a9b4bd13-b414-4aa9-818e-78fa0b3173b3</t>
  </si>
  <si>
    <t>Laptop Gaming Msi  Ci5-13420h 16gb 512gb Rtx 3050 4gb Tfve</t>
  </si>
  <si>
    <t>https://http2.mlstatic.com/D_Q_NP_2X_667729-MLV82171129886_022025-E.webp</t>
  </si>
  <si>
    <t>https://articulo.mercadolibre.com.ve/MLV-827011058-laptop-gaming-msi-ci5-13420h-16gb-512gb-rtx-3050-4gb-tfve-_JM?searchVariation=186929243753#polycard_client=search-nordic&amp;searchVariation=186929243753&amp;position=5&amp;search_layout=grid&amp;type=item&amp;tracking_id=a9b4bd13-b414-4aa9-818e-78fa0b3173b3</t>
  </si>
  <si>
    <t>Laptop Hp Victus 15-fb1013dx R5 7535hs 16gb 1tb Ssd Otiesca</t>
  </si>
  <si>
    <t>https://http2.mlstatic.com/D_Q_NP_2X_955844-MLV77437905025_072024-E.webp</t>
  </si>
  <si>
    <t>https://articulo.mercadolibre.com.ve/MLV-802144026-laptop-hp-victus-15-fb1013dx-r5-7535hs-16gb-1tb-ssd-otiesca-_JM?searchVariation=180939933602#polycard_client=search-nordic&amp;searchVariation=180939933602&amp;position=6&amp;search_layout=grid&amp;type=item&amp;tracking_id=a9b4bd13-b414-4aa9-818e-78fa0b3173b3</t>
  </si>
  <si>
    <t>Laptop C/pantalla Táctil 14  4gb 64gb Hp Chromebook X360</t>
  </si>
  <si>
    <t>INVERSIONES TECNOLOGY 2030</t>
  </si>
  <si>
    <t>https://http2.mlstatic.com/D_Q_NP_2X_815274-MLV73431996645_122023-E.webp</t>
  </si>
  <si>
    <t>https://articulo.mercadolibre.com.ve/MLV-781106950-laptop-cpantalla-tactil-14-4gb-64gb-hp-chromebook-x360-_JM?searchVariation=179446050756#polycard_client=search-nordic&amp;searchVariation=179446050756&amp;position=7&amp;search_layout=grid&amp;type=item&amp;tracking_id=a9b4bd13-b414-4aa9-818e-78fa0b3173b3</t>
  </si>
  <si>
    <t>Laptop Asus X515 Core I3 1005g1 8gb Ram 256gb Ssd 15.6</t>
  </si>
  <si>
    <t>https://http2.mlstatic.com/D_Q_NP_2X_793242-MLV53430788180_012023-E.webp</t>
  </si>
  <si>
    <t>https://articulo.mercadolibre.com.ve/MLV-734419057-laptop-asus-x515-core-i3-1005g1-8gb-ram-256gb-ssd-156-_JM?searchVariation=176397957933#polycard_client=search-nordic&amp;searchVariation=176397957933&amp;position=8&amp;search_layout=grid&amp;type=item&amp;tracking_id=a9b4bd13-b414-4aa9-818e-78fa0b3173b3</t>
  </si>
  <si>
    <t>Laptop Gamer Acer Nitro I9 13va 16gb Ram 512gb Ssd Rtx4060</t>
  </si>
  <si>
    <t>https://http2.mlstatic.com/D_Q_NP_2X_791011-MLV77657779928_072024-E.webp</t>
  </si>
  <si>
    <t>https://articulo.mercadolibre.com.ve/MLV-804221220-laptop-gamer-acer-nitro-i9-13va-16gb-ram-512gb-ssd-rtx4060-_JM?searchVariation=187736029891#polycard_client=search-nordic&amp;searchVariation=187736029891&amp;position=9&amp;search_layout=grid&amp;type=item&amp;tracking_id=a9b4bd13-b414-4aa9-818e-78fa0b3173b3</t>
  </si>
  <si>
    <t>Notebook Lenovo Ideapad 15.6 I5-1235u Ram 12g Ssd 512g Touch</t>
  </si>
  <si>
    <t>https://http2.mlstatic.com/D_Q_NP_2X_920723-MLV80594836797_112024-E.webp</t>
  </si>
  <si>
    <t>https://articulo.mercadolibre.com.ve/MLV-816563236-notebook-lenovo-ideapad-156-i5-1235u-ram-12g-ssd-512g-touch-_JM?searchVariation=186005718969#polycard_client=search-nordic&amp;searchVariation=186005718969&amp;position=10&amp;search_layout=grid&amp;type=item&amp;tracking_id=a9b4bd13-b414-4aa9-818e-78fa0b3173b3</t>
  </si>
  <si>
    <t>Gaming Laptop Asus Rog Strix 240hz Intel I9 13980hx Rtx 4070</t>
  </si>
  <si>
    <t>https://http2.mlstatic.com/D_Q_NP_2X_744456-MLV83683693649_042025-E.webp</t>
  </si>
  <si>
    <t>https://articulo.mercadolibre.com.ve/MLV-835571548-gaming-laptop-asus-rog-strix-240hz-intel-i9-13980hx-rtx-4070-_JM?searchVariation=187494844115#polycard_client=search-nordic&amp;searchVariation=187494844115&amp;position=11&amp;search_layout=grid&amp;type=item&amp;tracking_id=a9b4bd13-b414-4aa9-818e-78fa0b3173b3</t>
  </si>
  <si>
    <t>Laptop Dell Inspiron 3520 15.6  Fhd Intel I5-1235u 8gb 512</t>
  </si>
  <si>
    <t>https://http2.mlstatic.com/D_Q_NP_2X_924292-MLV82111766855_012025-E.webp</t>
  </si>
  <si>
    <t>https://articulo.mercadolibre.com.ve/MLV-823954110-laptop-dell-inspiron-3520-156-fhd-intel-i5-1235u-8gb-512-_JM?searchVariation=186801955341#polycard_client=search-nordic&amp;searchVariation=186801955341&amp;position=12&amp;search_layout=grid&amp;type=item&amp;tracking_id=a9b4bd13-b414-4aa9-818e-78fa0b3173b3</t>
  </si>
  <si>
    <t>Laptop Lenovo E4150 I5-1035g1 32gb 1024gb Ssd Win11 Pro</t>
  </si>
  <si>
    <t>https://http2.mlstatic.com/D_Q_NP_2X_932687-MLV54690214570_032023-E.webp</t>
  </si>
  <si>
    <t>https://articulo.mercadolibre.com.ve/MLV-742738960-laptop-lenovo-e4150-i5-1035g1-32gb-1024gb-ssd-win11-pro-_JM?searchVariation=177227713198#polycard_client=search-nordic&amp;searchVariation=177227713198&amp;position=13&amp;search_layout=grid&amp;type=item&amp;tracking_id=a9b4bd13-b414-4aa9-818e-78fa0b3173b3</t>
  </si>
  <si>
    <t>Laptop Asus X150 15  I5 N305 8gb Ram 512gb Ssd 1080p</t>
  </si>
  <si>
    <t>https://http2.mlstatic.com/D_Q_NP_2X_812643-MLV79342952193_092024-E.webp</t>
  </si>
  <si>
    <t>https://articulo.mercadolibre.com.ve/MLV-810300008-laptop-asus-x150-15-i5-n305-8gb-ram-512gb-ssd-1080p-_JM?searchVariation=181696425078#polycard_client=search-nordic&amp;searchVariation=181696425078&amp;position=14&amp;search_layout=grid&amp;type=item&amp;tracking_id=a9b4bd13-b414-4aa9-818e-78fa0b3173b3</t>
  </si>
  <si>
    <t>Laptop Lenovo 15.6 Tactil I5-12gen 512gb 8ram Windows Nueva</t>
  </si>
  <si>
    <t>https://http2.mlstatic.com/D_Q_NP_2X_856913-MLV83531280084_042025-E.webp</t>
  </si>
  <si>
    <t>https://articulo.mercadolibre.com.ve/MLV-837079636-laptop-lenovo-156-tactil-i5-12gen-512gb-8ram-windows-nueva-_JM?searchVariation=183374595496#polycard_client=search-nordic&amp;searchVariation=183374595496&amp;position=15&amp;search_layout=grid&amp;type=item&amp;tracking_id=a9b4bd13-b414-4aa9-818e-78fa0b3173b3</t>
  </si>
  <si>
    <t>Macbook A1181 (2007)  *tarjeta Madre ( Negociable Pregunte)</t>
  </si>
  <si>
    <t>https://http2.mlstatic.com/D_Q_NP_2X_678491-MLV49688891973_042022-E.webp</t>
  </si>
  <si>
    <t>https://articulo.mercadolibre.com.ve/MLV-740352627-macbook-a1181-2007-tarjeta-madre-negociable-pregunte-_JM?searchVariation=177234561425#polycard_client=search-nordic&amp;searchVariation=177234561425&amp;position=16&amp;search_layout=grid&amp;type=item&amp;tracking_id=a9b4bd13-b414-4aa9-818e-78fa0b3173b3</t>
  </si>
  <si>
    <t>Laptop Msi Core Ultra I9-185h 64gb 1tb Rtx 4080 12gb Tfve</t>
  </si>
  <si>
    <t>https://http2.mlstatic.com/D_Q_NP_2X_962642-MLV82209427160_022025-E.webp</t>
  </si>
  <si>
    <t>https://articulo.mercadolibre.com.ve/MLV-827371992-laptop-msi-core-ultra-i9-185h-64gb-1tb-rtx-4080-12gb-tfve-_JM?searchVariation=186945643247#polycard_client=search-nordic&amp;searchVariation=186945643247&amp;position=17&amp;search_layout=grid&amp;type=item&amp;tracking_id=a9b4bd13-b414-4aa9-818e-78fa0b3173b3</t>
  </si>
  <si>
    <t>Acer Nitro 5 15.6 Fhd Intel I7-12650 Rtx 4060 16 Ddr5 512ssd</t>
  </si>
  <si>
    <t>https://http2.mlstatic.com/D_Q_NP_2X_624492-MLV80766447174_112024-E.webp</t>
  </si>
  <si>
    <t>https://articulo.mercadolibre.com.ve/MLV-768207459-acer-nitro-5-156-fhd-intel-i7-12650-rtx-4060-16-ddr5-512ssd-_JM?searchVariation=182351382832#polycard_client=search-nordic&amp;searchVariation=182351382832&amp;position=18&amp;search_layout=grid&amp;type=item&amp;tracking_id=a9b4bd13-b414-4aa9-818e-78fa0b3173b3</t>
  </si>
  <si>
    <t>Laptop Hd Ultra Slim 15,6 Pulgadas</t>
  </si>
  <si>
    <t>https://http2.mlstatic.com/D_Q_NP_2X_766191-MLV50406633591_062022-E.webp</t>
  </si>
  <si>
    <t>https://articulo.mercadolibre.com.ve/MLV-718214495-laptop-hd-ultra-slim-156-pulgadas-_JM?searchVariation=174685946144#polycard_client=search-nordic&amp;searchVariation=174685946144&amp;position=19&amp;search_layout=grid&amp;type=item&amp;tracking_id=a9b4bd13-b414-4aa9-818e-78fa0b3173b3</t>
  </si>
  <si>
    <t>Laptop Lenovo Thinkpad X380 Yoga I7 8va Gen  16gb Ram 256</t>
  </si>
  <si>
    <t>https://http2.mlstatic.com/D_Q_NP_2X_803167-MLV78730975704_092024-E.webp</t>
  </si>
  <si>
    <t>https://articulo.mercadolibre.com.ve/MLV-809234324-laptop-lenovo-thinkpad-x380-yoga-i7-8va-gen-16gb-ram-256-_JM?searchVariation=181562090658#polycard_client=search-nordic&amp;searchVariation=181562090658&amp;position=20&amp;search_layout=grid&amp;type=item&amp;tracking_id=a9b4bd13-b414-4aa9-818e-78fa0b3173b3</t>
  </si>
  <si>
    <t>https://http2.mlstatic.com/D_Q_NP_2X_933094-MLV81240617601_122024-E.webp</t>
  </si>
  <si>
    <t>https://articulo.mercadolibre.com.ve/MLV-819457878-laptop-lenovo-thinkbook-amr-ryzen-5-8gb-ram-256gb-ssd-133-_JM?searchVariation=182454288986#polycard_client=search-nordic&amp;searchVariation=182454288986&amp;position=21&amp;search_layout=grid&amp;type=item&amp;tracking_id=a9b4bd13-b414-4aa9-818e-78fa0b3173b3</t>
  </si>
  <si>
    <t>Laptop Msi Gf63 I5 11th 512gb M.2 16gb Rtx3050 15.6</t>
  </si>
  <si>
    <t>https://http2.mlstatic.com/D_Q_NP_2X_860024-MLV77657763249_072024-E.webp</t>
  </si>
  <si>
    <t>https://articulo.mercadolibre.com.ve/MLV-803309826-laptop-msi-gf63-i5-11th-512gb-m2-16gb-rtx3050-156-_JM?searchVariation=183642223717#polycard_client=search-nordic&amp;searchVariation=183642223717&amp;position=22&amp;search_layout=grid&amp;type=item&amp;tracking_id=a9b4bd13-b414-4aa9-818e-78fa0b3173b3</t>
  </si>
  <si>
    <t>Laptop Dell Latitude 5580 I5-7ma Ram8gb 256gb Renew Clase A</t>
  </si>
  <si>
    <t>https://http2.mlstatic.com/D_Q_NP_2X_908119-MLV82037508241_012025-E.webp</t>
  </si>
  <si>
    <t>https://articulo.mercadolibre.com.ve/MLV-823432102-laptop-dell-latitude-5580-i5-7ma-ram8gb-256gb-renew-clase-a-_JM?searchVariation=186773691631#polycard_client=search-nordic&amp;searchVariation=186773691631&amp;position=23&amp;search_layout=grid&amp;type=item&amp;tracking_id=a9b4bd13-b414-4aa9-818e-78fa0b3173b3</t>
  </si>
  <si>
    <t>Mini Laptop Acer C720 11,6 Celeron 2gb 64gb Hdmi Usb Bagc</t>
  </si>
  <si>
    <t>https://http2.mlstatic.com/D_Q_NP_2X_823574-MLV81307242023_122024-E.webp</t>
  </si>
  <si>
    <t>https://articulo.mercadolibre.com.ve/MLV-819804498-mini-laptop-acer-c720-116-celeron-2gb-64gb-hdmi-usb-bagc-_JM?searchVariation=182498014496#polycard_client=search-nordic&amp;searchVariation=182498014496&amp;position=24&amp;search_layout=grid&amp;type=item&amp;tracking_id=a9b4bd13-b414-4aa9-818e-78fa0b3173b3</t>
  </si>
  <si>
    <t>Acer Aspire Un431si-278, 16gb Ram, 512gb Ssd, Amd Ryzen 7</t>
  </si>
  <si>
    <t>https://http2.mlstatic.com/D_Q_NP_2X_682438-MLV82035465879_012025-E.webp</t>
  </si>
  <si>
    <t>https://articulo.mercadolibre.com.ve/MLV-823261684-acer-aspire-un431si-278-16gb-ram-512gb-ssd-amd-ryzen-7-_JM?searchVariation=186773026223#polycard_client=search-nordic&amp;searchVariation=186773026223&amp;position=25&amp;search_layout=grid&amp;type=item&amp;tracking_id=a9b4bd13-b414-4aa9-818e-78fa0b3173b3</t>
  </si>
  <si>
    <t>Laptop Hp Elitebook 840 G5 I5 8va Gen 16gb Ram 512gb Ssd</t>
  </si>
  <si>
    <t>https://http2.mlstatic.com/D_Q_NP_2X_714711-MLV81098786254_122024-E.webp</t>
  </si>
  <si>
    <t>https://articulo.mercadolibre.com.ve/MLV-831769952-laptop-hp-elitebook-840-g5-i5-8va-gen-16gb-ram-512gb-ssd-_JM?searchVariation=187264161307#polycard_client=search-nordic&amp;searchVariation=187264161307&amp;position=26&amp;search_layout=grid&amp;type=item&amp;tracking_id=a9b4bd13-b414-4aa9-818e-78fa0b3173b3</t>
  </si>
  <si>
    <t>Gaming Laptop Acer Predator  Intel Ultra 7  155h Ai Rtx 4070</t>
  </si>
  <si>
    <t>https://http2.mlstatic.com/D_Q_NP_2X_766186-MLV83849962203_042025-E.webp</t>
  </si>
  <si>
    <t>https://articulo.mercadolibre.com.ve/MLV-837807568-gaming-laptop-acer-predator-intel-ultra-7-155h-ai-rtx-4070-_JM?searchVariation=187560942787#polycard_client=search-nordic&amp;searchVariation=187560942787&amp;position=27&amp;search_layout=grid&amp;type=item&amp;tracking_id=a9b4bd13-b414-4aa9-818e-78fa0b3173b3</t>
  </si>
  <si>
    <t>Laptop Acer Chromebook Os Mayor Y Detal</t>
  </si>
  <si>
    <t>https://http2.mlstatic.com/D_Q_NP_2X_891522-MLV80863831420_122024-E.webp</t>
  </si>
  <si>
    <t>https://articulo.mercadolibre.com.ve/MLV-818867790-laptop-acer-chromebook-os-mayor-y-detal-_JM?searchVariation=186265630787#polycard_client=search-nordic&amp;searchVariation=186265630787&amp;position=28&amp;search_layout=grid&amp;type=item&amp;tracking_id=a9b4bd13-b414-4aa9-818e-78fa0b3173b3</t>
  </si>
  <si>
    <t>Laptop Lenovo Thinkpad T480 I5 8th 16gb Ram 1tb Ssd</t>
  </si>
  <si>
    <t>https://http2.mlstatic.com/D_Q_NP_2X_903656-MLV78351137811_082024-E.webp</t>
  </si>
  <si>
    <t>https://articulo.mercadolibre.com.ve/MLV-764937601-laptop-lenovo-thinkpad-t480-i5-8th-16gb-ram-1tb-ssd-_JM?searchVariation=181341222954#polycard_client=search-nordic&amp;searchVariation=181341222954&amp;position=29&amp;search_layout=grid&amp;type=item&amp;tracking_id=a9b4bd13-b414-4aa9-818e-78fa0b3173b3</t>
  </si>
  <si>
    <t>Laptop Dell Latitude E7270 Core I7-6600 8gb Ram 256gb Ssd</t>
  </si>
  <si>
    <t>https://http2.mlstatic.com/D_Q_NP_2X_985319-MLV74703441798_022024-E.webp</t>
  </si>
  <si>
    <t>https://articulo.mercadolibre.com.ve/MLV-787030472-laptop-dell-latitude-e7270-core-i7-6600-8gb-ram-256gb-ssd-_JM?searchVariation=181903916195#polycard_client=search-nordic&amp;searchVariation=181903916195&amp;position=30&amp;search_layout=grid&amp;type=item&amp;tracking_id=a9b4bd13-b414-4aa9-818e-78fa0b3173b3</t>
  </si>
  <si>
    <t>Laptop Gaming Hp Victus</t>
  </si>
  <si>
    <t>https://http2.mlstatic.com/D_Q_NP_2X_754309-MLV80368971406_112024-E.webp</t>
  </si>
  <si>
    <t>https://articulo.mercadolibre.com.ve/MLV-816716696-laptop-gaming-hp-victus-_JM?searchVariation=182195019432#polycard_client=search-nordic&amp;searchVariation=182195019432&amp;position=31&amp;search_layout=grid&amp;type=item&amp;tracking_id=a9b4bd13-b414-4aa9-818e-78fa0b3173b3</t>
  </si>
  <si>
    <t>Hp Computadora Portátil 14, Intel Celeron N4020, 4 Gb De Ram</t>
  </si>
  <si>
    <t>https://http2.mlstatic.com/D_Q_NP_2X_787994-MLV80951155990_122024-E.webp</t>
  </si>
  <si>
    <t>https://articulo.mercadolibre.com.ve/MLV-819544352-hp-computadora-portatil-14-intel-celeron-n4020-4-gb-de-ram-_JM?searchVariation=186326029169#polycard_client=search-nordic&amp;searchVariation=186326029169&amp;position=32&amp;search_layout=grid&amp;type=item&amp;tracking_id=a9b4bd13-b414-4aa9-818e-78fa0b3173b3</t>
  </si>
  <si>
    <t>Laptop Gaming Msi Ryzen 7 8845hs 32gb 1tb Rtx 4070 8gb Tfve</t>
  </si>
  <si>
    <t>https://http2.mlstatic.com/D_Q_NP_2X_994978-MLV82476633647_022025-E.webp</t>
  </si>
  <si>
    <t>https://articulo.mercadolibre.com.ve/MLV-827343360-laptop-gaming-msi-ryzen-7-8845hs-32gb-1tb-rtx-4070-8gb-tfve-_JM?searchVariation=182905879352#polycard_client=search-nordic&amp;searchVariation=182905879352&amp;position=33&amp;search_layout=grid&amp;type=item&amp;tracking_id=a9b4bd13-b414-4aa9-818e-78fa0b3173b3</t>
  </si>
  <si>
    <t>Dell Latitude 5410 I5 Win 11 Pro 16gb Ram 256gb Ssd</t>
  </si>
  <si>
    <t>https://http2.mlstatic.com/D_Q_NP_2X_890731-MLV83021230346_032025-E.webp</t>
  </si>
  <si>
    <t>https://articulo.mercadolibre.com.ve/MLV-712828334-dell-latitude-5410-i5-win-11-pro-16gb-ram-256gb-ssd-_JM?searchVariation=174338643189#polycard_client=search-nordic&amp;searchVariation=174338643189&amp;position=34&amp;search_layout=grid&amp;type=item&amp;tracking_id=a9b4bd13-b414-4aa9-818e-78fa0b3173b3</t>
  </si>
  <si>
    <t>Lenovo Ideapad 3 15.6  Laptop I3-1005g1 8 Ram 256gb Ssd Win1</t>
  </si>
  <si>
    <t>https://http2.mlstatic.com/D_Q_NP_2X_888750-MLV69363073849_052023-E.webp</t>
  </si>
  <si>
    <t>https://articulo.mercadolibre.com.ve/MLV-750928688-lenovo-ideapad-3-156-laptop-i3-1005g1-8-ram-256gb-ssd-win1-_JM#polycard_client=search-nordic&amp;position=35&amp;search_layout=grid&amp;type=item&amp;tracking_id=a9b4bd13-b414-4aa9-818e-78fa0b3173b3&amp;wid=MLV750928688&amp;sid=search</t>
  </si>
  <si>
    <t>Laptop Gaming Msi Ci9-14900hx 32gb 1tb Rtx 4080 12gb Tfve</t>
  </si>
  <si>
    <t>https://http2.mlstatic.com/D_Q_NP_2X_749005-MLV82095442846_022025-E.webp</t>
  </si>
  <si>
    <t>https://articulo.mercadolibre.com.ve/MLV-826744582-laptop-gaming-msi-ci9-14900hx-32gb-1tb-rtx-4080-12gb-tfve-_JM?searchVariation=186895812485#polycard_client=search-nordic&amp;searchVariation=186895812485&amp;position=36&amp;search_layout=grid&amp;type=item&amp;tracking_id=a9b4bd13-b414-4aa9-818e-78fa0b3173b3</t>
  </si>
  <si>
    <t>Laptop Lenovo Ideapad 3 I7-13620h 16gb 1tb Ssd Tec Español</t>
  </si>
  <si>
    <t>https://http2.mlstatic.com/D_Q_NP_2X_687152-MLV83059396319_032025-E.webp</t>
  </si>
  <si>
    <t>https://articulo.mercadolibre.com.ve/MLV-831242608-laptop-lenovo-ideapad-3-i7-13620h-16gb-1tb-ssd-tec-espanol-_JM?searchVariation=187206780293#polycard_client=search-nordic&amp;searchVariation=187206780293&amp;position=37&amp;search_layout=grid&amp;type=item&amp;tracking_id=a9b4bd13-b414-4aa9-818e-78fa0b3173b3</t>
  </si>
  <si>
    <t>Laptop Intel N5095 15.6  Ips Fhd 8gb Ram +256gb Ssd 11va Gen</t>
  </si>
  <si>
    <t>https://http2.mlstatic.com/D_Q_NP_2X_693328-MLV80278703088_112024-E.webp</t>
  </si>
  <si>
    <t>https://articulo.mercadolibre.com.ve/MLV-816413360-laptop-intel-n5095-156-ips-fhd-8gb-ram-256gb-ssd-11va-gen-_JM?searchVariation=185977335993#polycard_client=search-nordic&amp;searchVariation=185977335993&amp;position=38&amp;search_layout=grid&amp;type=item&amp;tracking_id=a9b4bd13-b414-4aa9-818e-78fa0b3173b3</t>
  </si>
  <si>
    <t>Laptop Dell Gaming 15,6 Intel I7 16gb Ram 512gb M.2 Rtx 4050</t>
  </si>
  <si>
    <t>https://http2.mlstatic.com/D_Q_NP_2X_800037-MLV75160060253_032024-E.webp</t>
  </si>
  <si>
    <t>https://articulo.mercadolibre.com.ve/MLV-788986340-laptop-dell-gaming-156-intel-i7-16gb-ram-512gb-m2-rtx-4050-_JM?searchVariation=182099347927#polycard_client=search-nordic&amp;searchVariation=182099347927&amp;position=39&amp;search_layout=grid&amp;type=item&amp;tracking_id=a9b4bd13-b414-4aa9-818e-78fa0b3173b3</t>
  </si>
  <si>
    <t>Laptop Dell Latitude 7470 Core I7 6ta Gen 8gb Ram 256gb Ssd</t>
  </si>
  <si>
    <t>https://http2.mlstatic.com/D_Q_NP_2X_616748-MLV84209093815_042025-E.webp</t>
  </si>
  <si>
    <t>https://articulo.mercadolibre.com.ve/MLV-753934071-laptop-dell-latitude-7470-core-i7-6ta-gen-8gb-ram-256gb-ssd-_JM?searchVariation=179789617592#polycard_client=search-nordic&amp;searchVariation=179789617592&amp;position=40&amp;search_layout=grid&amp;type=item&amp;tracking_id=a9b4bd13-b414-4aa9-818e-78fa0b3173b3</t>
  </si>
  <si>
    <t>Laptop Gamer Msi Intel I5 13va 16gb Ram 512gb Ssd Rtx 3050</t>
  </si>
  <si>
    <t>https://http2.mlstatic.com/D_Q_NP_2X_872653-MLV80587358809_112024-E.webp</t>
  </si>
  <si>
    <t>https://articulo.mercadolibre.com.ve/MLV-816504624-laptop-gamer-msi-intel-i5-13va-16gb-ram-512gb-ssd-rtx-3050-_JM?searchVariation=186002657429#polycard_client=search-nordic&amp;searchVariation=186002657429&amp;position=41&amp;search_layout=grid&amp;type=item&amp;tracking_id=a9b4bd13-b414-4aa9-818e-78fa0b3173b3</t>
  </si>
  <si>
    <t>Laptop Hp Elitebook 840 G5 I5 7ma Gen 16gb 256gb Ssd Táctil</t>
  </si>
  <si>
    <t>https://articulo.mercadolibre.com.ve/MLV-820194416-laptop-hp-elitebook-840-g5-i5-7ma-gen-16gb-256gb-ssd-tactil-_JM?searchVariation=186422755085#polycard_client=search-nordic&amp;searchVariation=186422755085&amp;position=42&amp;search_layout=grid&amp;type=item&amp;tracking_id=a9b4bd13-b414-4aa9-818e-78fa0b3173b3</t>
  </si>
  <si>
    <t>Laptop Lenovo T14 Gen4 Type21hd,21he Thinkpad Type 21he</t>
  </si>
  <si>
    <t>https://http2.mlstatic.com/D_Q_NP_2X_837727-MLA81968101988_022025-E.webp</t>
  </si>
  <si>
    <t>https://articulo.mercadolibre.com.ve/MLV-825516414-laptop-lenovo-t14-gen4-type21hd21he-thinkpad-type-21he-_JM?searchVariation=182830258322#polycard_client=search-nordic&amp;searchVariation=182830258322&amp;position=43&amp;search_layout=grid&amp;type=item&amp;tracking_id=a9b4bd13-b414-4aa9-818e-78fa0b3173b3</t>
  </si>
  <si>
    <t>Lenovo V15 G3 Ia, Intel I7, 16gb Ram, 512gb Ssd, Win11</t>
  </si>
  <si>
    <t>https://http2.mlstatic.com/D_Q_NP_2X_966552-MLV81756287938_012025-E.webp</t>
  </si>
  <si>
    <t>https://articulo.mercadolibre.com.ve/MLV-823404404-lenovo-v15-g3-ia-intel-i7-16gb-ram-512gb-ssd-win11-_JM?searchVariation=182791372228#polycard_client=search-nordic&amp;searchVariation=182791372228&amp;position=44&amp;search_layout=grid&amp;type=item&amp;tracking_id=a9b4bd13-b414-4aa9-818e-78fa0b3173b3</t>
  </si>
  <si>
    <t>https://http2.mlstatic.com/D_Q_NP_2X_735932-MLV79867009596_102024-E.webp</t>
  </si>
  <si>
    <t>https://articulo.mercadolibre.com.ve/MLV-767153969-laptop-asus-intel-i7-13va-16gb-ram-1tb-ssd-16-pulgadas-_JM?searchVariation=185615178163#polycard_client=search-nordic&amp;searchVariation=185615178163&amp;position=45&amp;search_layout=grid&amp;type=item&amp;tracking_id=a9b4bd13-b414-4aa9-818e-78fa0b3173b3</t>
  </si>
  <si>
    <t>Laptop Hp Intel Core I3 11th Gen 24gb Ram Pantalla 17 PuLG</t>
  </si>
  <si>
    <t>https://http2.mlstatic.com/D_Q_NP_2X_611400-MLV83104604095_032025-E.webp</t>
  </si>
  <si>
    <t>https://articulo.mercadolibre.com.ve/MLV-831352140-laptop-hp-intel-core-i3-11th-gen-24gb-ram-pantalla-17-pulg-_JM?searchVariation=183138262384#polycard_client=search-nordic&amp;searchVariation=183138262384&amp;position=46&amp;search_layout=grid&amp;type=item&amp;tracking_id=a9b4bd13-b414-4aa9-818e-78fa0b3173b3</t>
  </si>
  <si>
    <t>https://http2.mlstatic.com/D_Q_NP_2X_864004-MLV81674845393_122024-E.webp</t>
  </si>
  <si>
    <t>https://articulo.mercadolibre.com.ve/MLV-821937808-laptop-acer-nitro-v15-intel-i7-156-512-gb-ssd-rtx4050-_JM?searchVariation=182642805636#polycard_client=search-nordic&amp;searchVariation=182642805636&amp;position=47&amp;search_layout=grid&amp;type=item&amp;tracking_id=a9b4bd13-b414-4aa9-818e-78fa0b3173b3</t>
  </si>
  <si>
    <t>Laptop Hp Victus Ci7-12650h 16gb 512gb Rtx 4050 6gb Tfve</t>
  </si>
  <si>
    <t>https://http2.mlstatic.com/D_Q_NP_2X_899763-MLV82656206329_022025-E.webp</t>
  </si>
  <si>
    <t>https://articulo.mercadolibre.com.ve/MLV-828855040-laptop-hp-victus-ci7-12650h-16gb-512gb-rtx-4050-6gb-tfve-_JM?searchVariation=182977889036#polycard_client=search-nordic&amp;searchVariation=182977889036&amp;position=48&amp;search_layout=grid&amp;type=item&amp;tracking_id=a9b4bd13-b414-4aa9-818e-78fa0b3173b3</t>
  </si>
  <si>
    <t>Apple 13in Macbook Pro, Retina, Touch Bar, 3.1ghz Tml2j</t>
  </si>
  <si>
    <t>https://http2.mlstatic.com/D_Q_NP_2X_949683-MLV54453766067_032023-E.webp</t>
  </si>
  <si>
    <t>https://articulo.mercadolibre.com.ve/MLV-740337747-apple-13in-macbook-pro-retina-touch-bar-31ghz-tml2j-_JM#polycard_client=search-nordic&amp;position=1&amp;search_layout=grid&amp;type=item&amp;tracking_id=f5a6d7fc-7e45-4927-881b-4cfffcac68fa&amp;wid=MLV740337747&amp;sid=search</t>
  </si>
  <si>
    <t>Laptop Lenovo Ideapad 1i 14 Hd Intel N4020 Ram 4gb 128gb</t>
  </si>
  <si>
    <t>LDC STORE</t>
  </si>
  <si>
    <t>https://http2.mlstatic.com/D_Q_NP_2X_813484-MLV53009679409_122022-E.webp</t>
  </si>
  <si>
    <t>https://articulo.mercadolibre.com.ve/MLV-780365628-laptop-lenovo-ideapad-1i-14-hd-intel-n4020-ram-4gb-128gb-_JM?searchVariation=180995273997#polycard_client=search-nordic&amp;searchVariation=180995273997&amp;position=2&amp;search_layout=grid&amp;type=item&amp;tracking_id=f5a6d7fc-7e45-4927-881b-4cfffcac68fa</t>
  </si>
  <si>
    <t>Laptop Lenovo Ideapad 5 Core I5-1135g7 8gb Ram 256 Ssd 14</t>
  </si>
  <si>
    <t>https://http2.mlstatic.com/D_Q_NP_2X_701920-MLV77055507974_062024-E.webp</t>
  </si>
  <si>
    <t>https://articulo.mercadolibre.com.ve/MLV-570866442-laptop-lenovo-ideapad-5-core-i5-1135g7-8gb-ram-256-ssd-14-_JM?searchVariation=67277862375#polycard_client=search-nordic&amp;searchVariation=67277862375&amp;position=3&amp;search_layout=grid&amp;type=item&amp;tracking_id=f5a6d7fc-7e45-4927-881b-4cfffcac68fa</t>
  </si>
  <si>
    <t>Laptop Dell Latitude  5310 13,3   I710th 16gb 256gb Ssd W11</t>
  </si>
  <si>
    <t>https://http2.mlstatic.com/D_Q_NP_2X_874718-MLV83522867725_042025-E.webp</t>
  </si>
  <si>
    <t>https://articulo.mercadolibre.com.ve/MLV-831377842-laptop-dell-latitude-5310-133-i710th-16gb-256gb-ssd-w11-_JM?searchVariation=187228028993#polycard_client=search-nordic&amp;searchVariation=187228028993&amp;position=4&amp;search_layout=grid&amp;type=item&amp;tracking_id=f5a6d7fc-7e45-4927-881b-4cfffcac68fa</t>
  </si>
  <si>
    <t>Asus Intel Celeron</t>
  </si>
  <si>
    <t>https://http2.mlstatic.com/D_Q_NP_2X_816304-MLV82419395595_022025-E.webp</t>
  </si>
  <si>
    <t>https://articulo.mercadolibre.com.ve/MLV-826928432-asus-intel-celeron-_JM?searchVariation=182887915076#polycard_client=search-nordic&amp;searchVariation=182887915076&amp;position=5&amp;search_layout=grid&amp;type=item&amp;tracking_id=f5a6d7fc-7e45-4927-881b-4cfffcac68fa</t>
  </si>
  <si>
    <t>Dell Inspiron Plus 16(i7640-9237blu)16  Fhd+touchscreen Blue</t>
  </si>
  <si>
    <t>https://http2.mlstatic.com/D_Q_NP_2X_604450-MLV82711517809_022025-E.webp</t>
  </si>
  <si>
    <t>https://articulo.mercadolibre.com.ve/MLV-828925638-dell-inspiron-plus-16i7640-9237blu16-fhdtouchscreen-blue-_JM?searchVariation=187049614175#polycard_client=search-nordic&amp;searchVariation=187049614175&amp;position=6&amp;search_layout=grid&amp;type=item&amp;tracking_id=f5a6d7fc-7e45-4927-881b-4cfffcac68fa</t>
  </si>
  <si>
    <t>Laptop Lenovo Thinkpad E15 Amd Gen 3 Ryzen 7 5700u 16gb Ddr4</t>
  </si>
  <si>
    <t>https://http2.mlstatic.com/D_Q_NP_2X_803487-MLV54885210235_042023-E.webp</t>
  </si>
  <si>
    <t>https://articulo.mercadolibre.com.ve/MLV-744878394-laptop-lenovo-thinkpad-e15-amd-gen-3-ryzen-7-5700u-16gb-ddr4-_JM?searchVariation=177622581497#polycard_client=search-nordic&amp;searchVariation=177622581497&amp;position=7&amp;search_layout=grid&amp;type=item&amp;tracking_id=f5a6d7fc-7e45-4927-881b-4cfffcac68fa</t>
  </si>
  <si>
    <t>Laptop  Amd Ryzen 7 7730u 16gb 512gb Ssd Amd Radeon  15.6</t>
  </si>
  <si>
    <t>https://http2.mlstatic.com/D_Q_NP_2X_735855-MLV80475130728_112024-E.webp</t>
  </si>
  <si>
    <t>https://articulo.mercadolibre.com.ve/MLV-817341262-laptop-amd-ryzen-7-7730u-16gb-512gb-ssd-amd-radeon-156-_JM?searchVariation=182237015860#polycard_client=search-nordic&amp;searchVariation=182237015860&amp;position=8&amp;search_layout=grid&amp;type=item&amp;tracking_id=f5a6d7fc-7e45-4927-881b-4cfffcac68fa</t>
  </si>
  <si>
    <t>Laptop Hp Victus Ryzen 7 8845hs 16gb 512gb Rtx 4070 8gb Tfve</t>
  </si>
  <si>
    <t>https://http2.mlstatic.com/D_Q_NP_2X_855788-MLV82370084890_022025-E.webp</t>
  </si>
  <si>
    <t>https://articulo.mercadolibre.com.ve/MLV-828815844-laptop-hp-victus-ryzen-7-8845hs-16gb-512gb-rtx-4070-8gb-tfve-_JM?searchVariation=187023637381#polycard_client=search-nordic&amp;searchVariation=187023637381&amp;position=9&amp;search_layout=grid&amp;type=item&amp;tracking_id=f5a6d7fc-7e45-4927-881b-4cfffcac68fa</t>
  </si>
  <si>
    <t>Cargador De Laptop Vit, Canaima 19v 3.42amp</t>
  </si>
  <si>
    <t>https://http2.mlstatic.com/D_Q_NP_2X_964585-MLV73438696441_122023-E.webp</t>
  </si>
  <si>
    <t>https://articulo.mercadolibre.com.ve/MLV-781097274-cargador-de-laptop-vit-canaima-19v-342amp-_JM?searchVariation=181068213833#polycard_client=search-nordic&amp;searchVariation=181068213833&amp;position=10&amp;search_layout=grid&amp;type=item&amp;tracking_id=f5a6d7fc-7e45-4927-881b-4cfffcac68fa</t>
  </si>
  <si>
    <t>Lenovo Intel I5 11va Gen Iris Xe 14  Fhd 8gb Ram 256gb Ssd</t>
  </si>
  <si>
    <t>https://http2.mlstatic.com/D_Q_NP_2X_611726-MLV81279066005_122024-E.webp</t>
  </si>
  <si>
    <t>https://articulo.mercadolibre.com.ve/MLV-819635500-lenovo-intel-i5-11va-gen-iris-xe-14-fhd-8gb-ram-256gb-ssd-_JM?searchVariation=182482225860#polycard_client=search-nordic&amp;searchVariation=182482225860&amp;position=11&amp;search_layout=grid&amp;type=item&amp;tracking_id=f5a6d7fc-7e45-4927-881b-4cfffcac68fa</t>
  </si>
  <si>
    <t>Oferta Lenovo T490 14 Fhd  I7 8665u 40gb 512 M.2 Win11 Pro</t>
  </si>
  <si>
    <t>https://articulo.mercadolibre.com.ve/MLV-819040020-oferta-lenovo-t490-14-fhd-i7-8665u-40gb-512-m2-win11-pro-_JM?searchVariation=182407600434#polycard_client=search-nordic&amp;searchVariation=182407600434&amp;position=12&amp;search_layout=grid&amp;type=item&amp;tracking_id=f5a6d7fc-7e45-4927-881b-4cfffcac68fa</t>
  </si>
  <si>
    <t>Laptop Lenovo 15.6  Ideapad 1i I3-1215u 8gb+1xddr4 256gb Fhd</t>
  </si>
  <si>
    <t>https://http2.mlstatic.com/D_Q_NP_2X_743776-MLV81945760550_022025-E.webp</t>
  </si>
  <si>
    <t>https://articulo.mercadolibre.com.ve/MLV-825439012-laptop-lenovo-156-ideapad-1i-i3-1215u-8gb1xddr4-256gb-fhd-_JM?searchVariation=186834573493#polycard_client=search-nordic&amp;searchVariation=186834573493&amp;position=13&amp;search_layout=grid&amp;type=item&amp;tracking_id=f5a6d7fc-7e45-4927-881b-4cfffcac68fa</t>
  </si>
  <si>
    <t>Laptop Gamer Asus Amd Ryzen 7 8gb Ram 512gb Ssd Rtx 3050</t>
  </si>
  <si>
    <t>https://http2.mlstatic.com/D_Q_NP_2X_863926-MLV82890308783_032025-E.webp</t>
  </si>
  <si>
    <t>https://articulo.mercadolibre.com.ve/MLV-830050422-laptop-gamer-asus-amd-ryzen-7-8gb-ram-512gb-ssd-rtx-3050-_JM?searchVariation=187127396173#polycard_client=search-nordic&amp;searchVariation=187127396173&amp;position=14&amp;search_layout=grid&amp;type=item&amp;tracking_id=f5a6d7fc-7e45-4927-881b-4cfffcac68fa</t>
  </si>
  <si>
    <t>Laptop Lenovo Thinkpad T450, 5ta. Generación, Intel Core I5</t>
  </si>
  <si>
    <t>https://http2.mlstatic.com/D_Q_NP_2X_898111-MLV71591411316_092023-E.webp</t>
  </si>
  <si>
    <t>https://articulo.mercadolibre.com.ve/MLV-777945838-laptop-lenovo-thinkpad-t450-5ta-generacion-intel-core-i5-_JM?searchVariation=180682718219#polycard_client=search-nordic&amp;searchVariation=180682718219&amp;position=15&amp;search_layout=grid&amp;type=item&amp;tracking_id=f5a6d7fc-7e45-4927-881b-4cfffcac68fa</t>
  </si>
  <si>
    <t>Laptop Msi Thin A15 B7v Gaming</t>
  </si>
  <si>
    <t>https://http2.mlstatic.com/D_Q_NP_2X_600036-MLV81388811526_122024-E.webp</t>
  </si>
  <si>
    <t>https://articulo.mercadolibre.com.ve/MLV-821923328-laptop-msi-thin-a15-b7v-gaming-_JM?searchVariation=182636453256#polycard_client=search-nordic&amp;searchVariation=182636453256&amp;position=16&amp;search_layout=grid&amp;type=item&amp;tracking_id=f5a6d7fc-7e45-4927-881b-4cfffcac68fa</t>
  </si>
  <si>
    <t>Computador Isonic Netbook, Discoduro Solid State Ssd 240g</t>
  </si>
  <si>
    <t>FERREPAMAR</t>
  </si>
  <si>
    <t>https://http2.mlstatic.com/D_Q_NP_2X_955981-MLV82697376944_032025-E.webp</t>
  </si>
  <si>
    <t>https://articulo.mercadolibre.com.ve/MLV-830567656-computador-isonic-netbook-discoduro-solid-state-ssd-240g-_JM?searchVariation=187171354837#polycard_client=search-nordic&amp;searchVariation=187171354837&amp;position=17&amp;search_layout=grid&amp;type=item&amp;tracking_id=f5a6d7fc-7e45-4927-881b-4cfffcac68fa</t>
  </si>
  <si>
    <t>Lenovo Thinkpad Docking Station Thunderbolt 3 Dock Gen 2</t>
  </si>
  <si>
    <t>https://http2.mlstatic.com/D_Q_NP_2X_672741-MLV72878706850_112023-E.webp</t>
  </si>
  <si>
    <t>https://articulo.mercadolibre.com.ve/MLV-778122506-lenovo-thinkpad-docking-station-thunderbolt-3-dock-gen-2-_JM?searchVariation=179256555568#polycard_client=search-nordic&amp;searchVariation=179256555568&amp;position=18&amp;search_layout=grid&amp;type=item&amp;tracking_id=f5a6d7fc-7e45-4927-881b-4cfffcac68fa</t>
  </si>
  <si>
    <t>Laptop Gamer Lenovo Ryzen 7 16gb Ram 1tb Ssd Rtx4060 15.6</t>
  </si>
  <si>
    <t>https://http2.mlstatic.com/D_Q_NP_2X_847951-MLV80079178896_102024-E.webp</t>
  </si>
  <si>
    <t>https://articulo.mercadolibre.com.ve/MLV-814867700-laptop-gamer-lenovo-ryzen-7-16gb-ram-1tb-ssd-rtx4060-156-_JM?searchVariation=182076962440#polycard_client=search-nordic&amp;searchVariation=182076962440&amp;position=19&amp;search_layout=grid&amp;type=item&amp;tracking_id=f5a6d7fc-7e45-4927-881b-4cfffcac68fa</t>
  </si>
  <si>
    <t>Laptop Jemip 15.6  Ips Jp5095 Celeron N50 958gb Ddr4 256gb</t>
  </si>
  <si>
    <t>https://http2.mlstatic.com/D_Q_NP_2X_662306-MLV80460054476_112024-E.webp</t>
  </si>
  <si>
    <t>https://articulo.mercadolibre.com.ve/MLV-767998215-laptop-jemip-156-ips-jp5095-celeron-n50-958gb-ddr4-256gb-_JM#polycard_client=search-nordic&amp;position=20&amp;search_layout=grid&amp;type=item&amp;tracking_id=f5a6d7fc-7e45-4927-881b-4cfffcac68fa&amp;wid=MLV767998215&amp;sid=search</t>
  </si>
  <si>
    <t>Laptop Hp I5-1235u 8gb 256gb Ssd 14 Pulgadas</t>
  </si>
  <si>
    <t>https://http2.mlstatic.com/D_Q_NP_2X_836561-MLV80380056179_112024-E.webp</t>
  </si>
  <si>
    <t>https://articulo.mercadolibre.com.ve/MLV-815620936-laptop-hp-i5-1235u-8gb-256gb-ssd-14-pulgadas-_JM?searchVariation=185855734273#polycard_client=search-nordic&amp;searchVariation=185855734273&amp;position=21&amp;search_layout=grid&amp;type=item&amp;tracking_id=f5a6d7fc-7e45-4927-881b-4cfffcac68fa</t>
  </si>
  <si>
    <t>Hp Portatil Gaming Omen Core I9-1390hx 32gb 1tb Ssd 16.1</t>
  </si>
  <si>
    <t>https://http2.mlstatic.com/D_Q_NP_2X_700125-MLV80534285130_112024-E.webp</t>
  </si>
  <si>
    <t>https://articulo.mercadolibre.com.ve/MLV-817516310-hp-portatil-gaming-omen-core-i9-1390hx-32gb-1tb-ssd-161-_JM?searchVariation=182266450440#polycard_client=search-nordic&amp;searchVariation=182266450440&amp;position=22&amp;search_layout=grid&amp;type=item&amp;tracking_id=f5a6d7fc-7e45-4927-881b-4cfffcac68fa</t>
  </si>
  <si>
    <t>Portatil I5 Intel Core Gen. 12 8gb Ram Disco Nvme M.2 256gb</t>
  </si>
  <si>
    <t>https://http2.mlstatic.com/D_Q_NP_2X_893568-MLV70633933767_072023-E.webp</t>
  </si>
  <si>
    <t>https://articulo.mercadolibre.com.ve/MLV-729038571-portatil-i5-intel-core-gen-12-8gb-ram-disco-nvme-m2-256gb-_JM?searchVariation=175752607115#polycard_client=search-nordic&amp;searchVariation=175752607115&amp;position=23&amp;search_layout=grid&amp;type=item&amp;tracking_id=f5a6d7fc-7e45-4927-881b-4cfffcac68fa</t>
  </si>
  <si>
    <t>Laptop Asus 15.6  Intel Corei3-n305 8gb, 512gb Ssd</t>
  </si>
  <si>
    <t>https://http2.mlstatic.com/D_Q_NP_2X_988100-MLV79443196806_102024-E.webp</t>
  </si>
  <si>
    <t>https://articulo.mercadolibre.com.ve/MLV-766727241-laptop-asus-156-intel-corei3-n305-8gb-512gb-ssd-_JM?searchVariation=181820699908#polycard_client=search-nordic&amp;searchVariation=181820699908&amp;position=24&amp;search_layout=grid&amp;type=item&amp;tracking_id=f5a6d7fc-7e45-4927-881b-4cfffcac68fa</t>
  </si>
  <si>
    <t>Portatil Hp Victus 1082 Core I5-13420h 16gb 512gb 6gb 15.6</t>
  </si>
  <si>
    <t>https://http2.mlstatic.com/D_Q_NP_2X_899799-MLV82790578673_022025-E.webp</t>
  </si>
  <si>
    <t>https://articulo.mercadolibre.com.ve/MLV-829267444-portatil-hp-victus-1082-core-i5-13420h-16gb-512gb-6gb-156-_JM?searchVariation=187069944121#polycard_client=search-nordic&amp;searchVariation=187069944121&amp;position=25&amp;search_layout=grid&amp;type=item&amp;tracking_id=f5a6d7fc-7e45-4927-881b-4cfffcac68fa</t>
  </si>
  <si>
    <t>Laptop Dell E7480 Tactil Core I5 7th Gen 16 Gb Ram 256gb Ssd</t>
  </si>
  <si>
    <t>https://http2.mlstatic.com/D_Q_NP_2X_775775-MLV72581859759_102023-E.webp</t>
  </si>
  <si>
    <t>https://articulo.mercadolibre.com.ve/MLV-802556010-laptop-dell-e7480-tactil-core-i5-7th-gen-16-gb-ram-256gb-ssd-_JM?searchVariation=180992018908#polycard_client=search-nordic&amp;searchVariation=180992018908&amp;position=26&amp;search_layout=grid&amp;type=item&amp;tracking_id=f5a6d7fc-7e45-4927-881b-4cfffcac68fa</t>
  </si>
  <si>
    <t>Laptop Dell Latitude 7490 I7 8th 64gbddr4 1 Tbm.2 Fhd 14</t>
  </si>
  <si>
    <t>https://articulo.mercadolibre.com.ve/MLV-830879322-laptop-dell-latitude-7490-i7-8th-64gbddr4-1-tbm2-fhd-14-_JM?searchVariation=183104708274#polycard_client=search-nordic&amp;searchVariation=183104708274&amp;position=27&amp;search_layout=grid&amp;type=item&amp;tracking_id=f5a6d7fc-7e45-4927-881b-4cfffcac68fa</t>
  </si>
  <si>
    <t>Laptop Jemip 15.6 Celeron N5095ram 8gb Disco 256gb + Forro</t>
  </si>
  <si>
    <t>https://http2.mlstatic.com/D_Q_NP_2X_842706-MLV80455173662_112024-E.webp</t>
  </si>
  <si>
    <t>https://articulo.mercadolibre.com.ve/MLV-817400382-laptop-jemip-156-celeron-n5095ram-8gb-disco-256gb-forro-_JM?searchVariation=182227372492#polycard_client=search-nordic&amp;searchVariation=182227372492&amp;position=28&amp;search_layout=grid&amp;type=item&amp;tracking_id=f5a6d7fc-7e45-4927-881b-4cfffcac68fa</t>
  </si>
  <si>
    <t>https://http2.mlstatic.com/D_Q_NP_2X_796188-MLV80870960576_122024-E.webp</t>
  </si>
  <si>
    <t>https://articulo.mercadolibre.com.ve/MLV-818869550-laptop-asus-ryzen-3-3250u8gb-ram-128gb-ssd-m515da-ws33-_JM?searchVariation=182392623510#polycard_client=search-nordic&amp;searchVariation=182392623510&amp;position=29&amp;search_layout=grid&amp;type=item&amp;tracking_id=f5a6d7fc-7e45-4927-881b-4cfffcac68fa</t>
  </si>
  <si>
    <t>Lapto Lenovo Thinkpad E16</t>
  </si>
  <si>
    <t>https://http2.mlstatic.com/D_Q_NP_2X_793535-MLV81651886971_122024-E.webp</t>
  </si>
  <si>
    <t>https://articulo.mercadolibre.com.ve/MLV-821948196-lapto-lenovo-thinkpad-e16-_JM?searchVariation=186567871723#polycard_client=search-nordic&amp;searchVariation=186567871723&amp;position=30&amp;search_layout=grid&amp;type=item&amp;tracking_id=f5a6d7fc-7e45-4927-881b-4cfffcac68fa</t>
  </si>
  <si>
    <t>Laptop Asus Vivobook 15 Amd Ryzen 5 7530 16gb Ram 512gb Ssd</t>
  </si>
  <si>
    <t>https://http2.mlstatic.com/D_Q_NP_2X_647463-MLV83528137389_042025-E.webp</t>
  </si>
  <si>
    <t>https://articulo.mercadolibre.com.ve/MLV-833913410-laptop-asus-vivobook-15-amd-ryzen-5-7530-16gb-ram-512gb-ssd-_JM?searchVariation=183276213736#polycard_client=search-nordic&amp;searchVariation=183276213736&amp;position=31&amp;search_layout=grid&amp;type=item&amp;tracking_id=f5a6d7fc-7e45-4927-881b-4cfffcac68fa</t>
  </si>
  <si>
    <t>Laptop Lenovo Ideapad 5 2 En 1 Amd Ryzen 14   1tb Ram 16gb</t>
  </si>
  <si>
    <t>https://http2.mlstatic.com/D_Q_NP_2X_672005-MLV77878228857_072024-E.webp</t>
  </si>
  <si>
    <t>https://articulo.mercadolibre.com.ve/MLV-804145470-laptop-lenovo-ideapad-5-2-en-1-amd-ryzen-14-1tb-ram-16gb-_JM?searchVariation=183830346417#polycard_client=search-nordic&amp;searchVariation=183830346417&amp;position=32&amp;search_layout=grid&amp;type=item&amp;tracking_id=f5a6d7fc-7e45-4927-881b-4cfffcac68fa</t>
  </si>
  <si>
    <t>Oferta Lenovo T490 14 Fhd  I7 8665u  16gb 256m.2 Win10 Pro</t>
  </si>
  <si>
    <t>https://articulo.mercadolibre.com.ve/MLV-788208600-oferta-lenovo-t490-14-fhd-i7-8665u-16gb-256m2-win10-pro-_JM?searchVariation=182007770703#polycard_client=search-nordic&amp;searchVariation=182007770703&amp;position=33&amp;search_layout=grid&amp;type=item&amp;tracking_id=f5a6d7fc-7e45-4927-881b-4cfffcac68fa</t>
  </si>
  <si>
    <t>Laptop Lenovo Loq R7-7435hs/ 16gb Ram/ 512gb M.2/ Rtx 4070</t>
  </si>
  <si>
    <t>https://http2.mlstatic.com/D_Q_NP_2X_721335-MLV79906050995_102024-E.webp</t>
  </si>
  <si>
    <t>https://articulo.mercadolibre.com.ve/MLV-813173604-laptop-lenovo-loq-r7-7435hs-16gb-ram-512gb-m2-rtx-4070-_JM?searchVariation=185411301717#polycard_client=search-nordic&amp;searchVariation=185411301717&amp;position=34&amp;search_layout=grid&amp;type=item&amp;tracking_id=f5a6d7fc-7e45-4927-881b-4cfffcac68fa</t>
  </si>
  <si>
    <t>Dell Inspiron 15 3520 Intel Core I7-1255u 16gb 512gb  15.6</t>
  </si>
  <si>
    <t>https://http2.mlstatic.com/D_Q_NP_2X_634997-MLV81703885222_012025-E.webp</t>
  </si>
  <si>
    <t>https://articulo.mercadolibre.com.ve/MLV-822878580-dell-inspiron-15-3520-intel-core-i7-1255u-16gb-512gb-156-_JM?searchVariation=186753293143#polycard_client=search-nordic&amp;searchVariation=186753293143&amp;position=35&amp;search_layout=grid&amp;type=item&amp;tracking_id=f5a6d7fc-7e45-4927-881b-4cfffcac68fa</t>
  </si>
  <si>
    <t>Gaming Laptop Msi Studio 16 Intel 9 Ultra 185h 64gb Rtx 4080</t>
  </si>
  <si>
    <t>https://http2.mlstatic.com/D_Q_NP_2X_864754-MLV82683824643_022025-E.webp</t>
  </si>
  <si>
    <t>https://articulo.mercadolibre.com.ve/MLV-828793214-gaming-laptop-msi-studio-16-intel-9-ultra-185h-64gb-rtx-4080-_JM?searchVariation=187037809267#polycard_client=search-nordic&amp;searchVariation=187037809267&amp;position=36&amp;search_layout=grid&amp;type=item&amp;tracking_id=f5a6d7fc-7e45-4927-881b-4cfffcac68fa</t>
  </si>
  <si>
    <t>Laptop Dell Latitude 11 3190 Spa Celeron N4120 4gb 128g M2</t>
  </si>
  <si>
    <t>https://http2.mlstatic.com/D_Q_NP_2X_902301-MLV48774480171_012022-E.webp</t>
  </si>
  <si>
    <t>https://articulo.mercadolibre.com.ve/MLV-726196620-laptop-dell-latitude-11-3190-spa-celeron-n4120-4gb-128g-m2-_JM?searchVariation=175461581934#polycard_client=search-nordic&amp;searchVariation=175461581934&amp;position=37&amp;search_layout=grid&amp;type=item&amp;tracking_id=f5a6d7fc-7e45-4927-881b-4cfffcac68fa</t>
  </si>
  <si>
    <t>https://http2.mlstatic.com/D_Q_NP_2X_895389-MLV81539714159_122024-E.webp</t>
  </si>
  <si>
    <t>https://articulo.mercadolibre.com.ve/MLV-821741310-laptop-lenovo-82v6009nus-intel-celeron-n4020-w11-4ram-128ssd-_JM#polycard_client=search-nordic&amp;position=38&amp;search_layout=grid&amp;type=item&amp;tracking_id=f5a6d7fc-7e45-4927-881b-4cfffcac68fa&amp;wid=MLV821741310&amp;sid=search</t>
  </si>
  <si>
    <t>Laptop Dell Latitude 3480, Core I5 6ta, 8gb Ram, 256gb Ssd</t>
  </si>
  <si>
    <t>https://http2.mlstatic.com/D_Q_NP_2X_914231-MLV84209200383_042025-E.webp</t>
  </si>
  <si>
    <t>https://articulo.mercadolibre.com.ve/MLV-772907894-laptop-dell-latitude-3480-core-i5-6ta-8gb-ram-256gb-ssd-_JM?searchVariation=180247543737#polycard_client=search-nordic&amp;searchVariation=180247543737&amp;position=39&amp;search_layout=grid&amp;type=item&amp;tracking_id=f5a6d7fc-7e45-4927-881b-4cfffcac68fa</t>
  </si>
  <si>
    <t>Laptop Hp 250 G8 I5-1135g7 8gb 256 Gb Ssd W11 15.6 Español</t>
  </si>
  <si>
    <t>https://http2.mlstatic.com/D_Q_NP_2X_866764-MLV74868917552_032024-E.webp</t>
  </si>
  <si>
    <t>https://articulo.mercadolibre.com.ve/MLV-788116878-laptop-hp-250-g8-i5-1135g7-8gb-256-gb-ssd-w11-156-espanol-_JM?searchVariation=180008869788#polycard_client=search-nordic&amp;searchVariation=180008869788&amp;position=40&amp;search_layout=grid&amp;type=item&amp;tracking_id=f5a6d7fc-7e45-4927-881b-4cfffcac68fa</t>
  </si>
  <si>
    <t>Laptop Lenovo Amd Ryzen 5 5500u 8gb Ram 512gb Ssd 15.6</t>
  </si>
  <si>
    <t>https://http2.mlstatic.com/D_Q_NP_2X_808418-MLV80771920305_112024-E.webp</t>
  </si>
  <si>
    <t>https://articulo.mercadolibre.com.ve/MLV-768056489-laptop-lenovo-amd-ryzen-5-5500u-8gb-ram-512gb-ssd-156-_JM?searchVariation=182256141696#polycard_client=search-nordic&amp;searchVariation=182256141696&amp;position=41&amp;search_layout=grid&amp;type=item&amp;tracking_id=f5a6d7fc-7e45-4927-881b-4cfffcac68fa</t>
  </si>
  <si>
    <t>Gaming Laptop Cyborg 144hz Rtx 4050 I7 13620h 16gb Ram 512gb</t>
  </si>
  <si>
    <t>https://http2.mlstatic.com/D_Q_NP_2X_954851-MLV82997705774_032025-E.webp</t>
  </si>
  <si>
    <t>https://articulo.mercadolibre.com.ve/MLV-770066785-gaming-laptop-cyborg-144hz-rtx-4050-i7-13620h-16gb-ram-512gb-_JM?searchVariation=187308343411#polycard_client=search-nordic&amp;searchVariation=187308343411&amp;position=42&amp;search_layout=grid&amp;type=item&amp;tracking_id=f5a6d7fc-7e45-4927-881b-4cfffcac68fa</t>
  </si>
  <si>
    <t>Laptop Gamer Lenovo Loq Intel I5 12va 32gb 1tb Ssd Rtx3050</t>
  </si>
  <si>
    <t>https://http2.mlstatic.com/D_Q_NP_2X_687519-MLV82036350261_012025-E.webp</t>
  </si>
  <si>
    <t>https://articulo.mercadolibre.com.ve/MLV-823379082-laptop-gamer-lenovo-loq-intel-i5-12va-32gb-1tb-ssd-rtx3050-_JM?searchVariation=182791682944#polycard_client=search-nordic&amp;searchVariation=182791682944&amp;position=43&amp;search_layout=grid&amp;type=item&amp;tracking_id=f5a6d7fc-7e45-4927-881b-4cfffcac68fa</t>
  </si>
  <si>
    <t>Thinkpad T14s Intel® Core I5-10210u G7 16gb Ram 512gb Nvme</t>
  </si>
  <si>
    <t>https://http2.mlstatic.com/D_Q_NP_2X_799180-MLV80260707884_112024-E.webp</t>
  </si>
  <si>
    <t>https://articulo.mercadolibre.com.ve/MLV-820169406-thinkpad-t14s-intel-core-i5-10210u-g7-16gb-ram-512gb-nvme-_JM?searchVariation=182522286304#polycard_client=search-nordic&amp;searchVariation=182522286304&amp;position=44&amp;search_layout=grid&amp;type=item&amp;tracking_id=f5a6d7fc-7e45-4927-881b-4cfffcac68fa</t>
  </si>
  <si>
    <t>Lenovo Ideapad Slim 2024 Oled Táctil Ultra 7 32gb Ram 1tb</t>
  </si>
  <si>
    <t>https://http2.mlstatic.com/D_Q_NP_2X_636306-MLV82254897300_022025-E.webp</t>
  </si>
  <si>
    <t>https://articulo.mercadolibre.com.ve/MLV-828203388-lenovo-ideapad-slim-2024-oled-tactil-ultra-7-32gb-ram-1tb-_JM?searchVariation=186968296749#polycard_client=search-nordic&amp;searchVariation=186968296749&amp;position=45&amp;search_layout=grid&amp;type=item&amp;tracking_id=f5a6d7fc-7e45-4927-881b-4cfffcac68fa</t>
  </si>
  <si>
    <t>Laptop Lenovo Core I5 11thgen 512gb 8gb Ddr4 Táctil  15.6</t>
  </si>
  <si>
    <t>https://http2.mlstatic.com/D_Q_NP_2X_822703-MLV75123938050_032024-E.webp</t>
  </si>
  <si>
    <t>https://articulo.mercadolibre.com.ve/MLV-747198699-laptop-lenovo-core-i5-11thgen-512gb-8gb-ddr4-tactil-156-_JM?searchVariation=179540714031#polycard_client=search-nordic&amp;searchVariation=179540714031&amp;position=46&amp;search_layout=grid&amp;type=item&amp;tracking_id=f5a6d7fc-7e45-4927-881b-4cfffcac68fa</t>
  </si>
  <si>
    <t>https://http2.mlstatic.com/D_Q_NP_2X_790658-MLV81658823815_122024-E.webp</t>
  </si>
  <si>
    <t>https://articulo.mercadolibre.com.ve/MLV-821845474-laptop-msi-thin-a15-b7v-gaming-_JM?searchVariation=186569897145#polycard_client=search-nordic&amp;searchVariation=186569897145&amp;position=47&amp;search_layout=grid&amp;type=item&amp;tracking_id=f5a6d7fc-7e45-4927-881b-4cfffcac68fa</t>
  </si>
  <si>
    <t>Laptop Asus Tuf F15 Gaming 16ram 1tb Intel Core I7</t>
  </si>
  <si>
    <t>https://http2.mlstatic.com/D_Q_NP_2X_852516-MLV82744628990_032025-E.webp</t>
  </si>
  <si>
    <t>https://articulo.mercadolibre.com.ve/MLV-830934764-laptop-asus-tuf-f15-gaming-16ram-1tb-intel-core-i7-_JM?searchVariation=183113069498#polycard_client=search-nordic&amp;searchVariation=183113069498&amp;position=48&amp;search_layout=grid&amp;type=item&amp;tracking_id=f5a6d7fc-7e45-4927-881b-4cfffcac68fa</t>
  </si>
  <si>
    <t>Dell Vostro 3520, Intel I3, 16gb Ram, 512gb Ssd</t>
  </si>
  <si>
    <t>https://http2.mlstatic.com/D_Q_NP_2X_919178-MLV82135512055_012025-E.webp</t>
  </si>
  <si>
    <t>https://articulo.mercadolibre.com.ve/MLV-824629672-dell-vostro-3520-intel-i3-16gb-ram-512gb-ssd-_JM?searchVariation=186812300157#polycard_client=search-nordic&amp;searchVariation=186812300157&amp;position=1&amp;search_layout=grid&amp;type=item&amp;tracking_id=89533aab-3eb2-4a15-aea7-29e504f89596</t>
  </si>
  <si>
    <t>Oferta Lenovo T490 14 Fhd  I7 8665u  8gb 256tb M.2 Win11 Pro</t>
  </si>
  <si>
    <t>https://articulo.mercadolibre.com.ve/MLV-819601344-oferta-lenovo-t490-14-fhd-i7-8665u-8gb-256tb-m2-win11-pro-_JM?searchVariation=182464417958#polycard_client=search-nordic&amp;searchVariation=182464417958&amp;position=2&amp;search_layout=grid&amp;type=item&amp;tracking_id=89533aab-3eb2-4a15-aea7-29e504f89596</t>
  </si>
  <si>
    <t>Laptop Lenovo I5 6ta 8gb Ram 128gb Ssd Tactil Flex, 15.6</t>
  </si>
  <si>
    <t>https://http2.mlstatic.com/D_Q_NP_2X_876617-MLV77826001020_072024-E.webp</t>
  </si>
  <si>
    <t>https://articulo.mercadolibre.com.ve/MLV-764318273-laptop-lenovo-i5-6ta-8gb-ram-128gb-ssd-tactil-flex-156-_JM?searchVariation=183958575155#polycard_client=search-nordic&amp;searchVariation=183958575155&amp;position=3&amp;search_layout=grid&amp;type=item&amp;tracking_id=89533aab-3eb2-4a15-aea7-29e504f89596</t>
  </si>
  <si>
    <t>Apple Macbook Pro M4 Pro 14-core 512gb Ssd 48gb 14.2 Tfve</t>
  </si>
  <si>
    <t>https://articulo.mercadolibre.com.ve/MLV-828148748-apple-macbook-pro-m4-pro-14-core-512gb-ssd-48gb-142-tfve-_JM?searchVariation=186964390727#polycard_client=search-nordic&amp;searchVariation=186964390727&amp;position=4&amp;search_layout=grid&amp;type=item&amp;tracking_id=89533aab-3eb2-4a15-aea7-29e504f89596</t>
  </si>
  <si>
    <t>Laptop Chuwi Gemibook 14  N100 8gb 256g</t>
  </si>
  <si>
    <t>https://http2.mlstatic.com/D_Q_NP_2X_618360-MLV83410050419_032025-E.webp</t>
  </si>
  <si>
    <t>https://articulo.mercadolibre.com.ve/MLV-833209190-laptop-chuwi-gemibook-14-n100-8gb-256g-_JM?searchVariation=187361622227#polycard_client=search-nordic&amp;searchVariation=187361622227&amp;position=5&amp;search_layout=grid&amp;type=item&amp;tracking_id=89533aab-3eb2-4a15-aea7-29e504f89596</t>
  </si>
  <si>
    <t>Laptop Dell Precision 3530 I5 8va 32gb 512gb Ssd Grafica 4gb</t>
  </si>
  <si>
    <t>https://http2.mlstatic.com/D_Q_NP_2X_748090-MLV81102738204_122024-E.webp</t>
  </si>
  <si>
    <t>https://articulo.mercadolibre.com.ve/MLV-820054336-laptop-dell-precision-3530-i5-8va-32gb-512gb-ssd-grafica-4gb-_JM?searchVariation=182522942796#polycard_client=search-nordic&amp;searchVariation=182522942796&amp;position=6&amp;search_layout=grid&amp;type=item&amp;tracking_id=89533aab-3eb2-4a15-aea7-29e504f89596</t>
  </si>
  <si>
    <t>Msi Thin 15 B12ve</t>
  </si>
  <si>
    <t>https://http2.mlstatic.com/D_Q_NP_2X_945671-MLV81849383171_012025-E.webp</t>
  </si>
  <si>
    <t>https://articulo.mercadolibre.com.ve/MLV-822325686-msi-thin-15-b12ve-_JM?searchVariation=182723036432#polycard_client=search-nordic&amp;searchVariation=182723036432&amp;position=7&amp;search_layout=grid&amp;type=item&amp;tracking_id=89533aab-3eb2-4a15-aea7-29e504f89596</t>
  </si>
  <si>
    <t>Laptop Asus Vivobook 15.6  Intel I7 12va 16gb Ram 512gb Ssd</t>
  </si>
  <si>
    <t>NAIDA HOGAR</t>
  </si>
  <si>
    <t>https://http2.mlstatic.com/D_Q_NP_2X_887552-MLV78628621160_092024-E.webp</t>
  </si>
  <si>
    <t>https://articulo.mercadolibre.com.ve/MLV-808903608-laptop-asus-vivobook-156-intel-i7-12va-16gb-ram-512gb-ssd-_JM?searchVariation=184624698563#polycard_client=search-nordic&amp;searchVariation=184624698563&amp;position=8&amp;search_layout=grid&amp;type=item&amp;tracking_id=89533aab-3eb2-4a15-aea7-29e504f89596</t>
  </si>
  <si>
    <t>Laptop Lenovo Ryzen 7 5825u 8gb Ram Ddr4 512gb Ssd 15.6</t>
  </si>
  <si>
    <t>https://http2.mlstatic.com/D_Q_NP_2X_700908-MLV71494654483_092023-E.webp</t>
  </si>
  <si>
    <t>https://articulo.mercadolibre.com.ve/MLV-747871111-laptop-lenovo-ryzen-7-5825u-8gb-ram-ddr4-512gb-ssd-156-_JM?searchVariation=187751109907#polycard_client=search-nordic&amp;searchVariation=187751109907&amp;position=9&amp;search_layout=grid&amp;type=item&amp;tracking_id=89533aab-3eb2-4a15-aea7-29e504f89596</t>
  </si>
  <si>
    <t>Laptop Lenovo L470 Thinkpad Core I5 7th° 8gb Ram 256gb Ssd</t>
  </si>
  <si>
    <t>https://http2.mlstatic.com/D_Q_NP_2X_674062-MLV79146373936_092024-E.webp</t>
  </si>
  <si>
    <t>https://articulo.mercadolibre.com.ve/MLV-810436078-laptop-lenovo-l470-thinkpad-core-i5-7th-8gb-ram-256gb-ssd-_JM?searchVariation=184977695051#polycard_client=search-nordic&amp;searchVariation=184977695051&amp;position=10&amp;search_layout=grid&amp;type=item&amp;tracking_id=89533aab-3eb2-4a15-aea7-29e504f89596</t>
  </si>
  <si>
    <t>Laptop Portátil Lenovo Intel I5 De 15.6 Pulgadas</t>
  </si>
  <si>
    <t>https://http2.mlstatic.com/D_Q_NP_2X_640468-MLV82152722669_012025-E.webp</t>
  </si>
  <si>
    <t>https://articulo.mercadolibre.com.ve/MLV-824760318-laptop-portatil-lenovo-intel-i5-de-156-pulgadas-_JM?searchVariation=182817368032#polycard_client=search-nordic&amp;searchVariation=182817368032&amp;position=11&amp;search_layout=grid&amp;type=item&amp;tracking_id=89533aab-3eb2-4a15-aea7-29e504f89596</t>
  </si>
  <si>
    <t>Laptop Dell E7480 Tactil Core I5 7th Gen 8 Gb Ram 256gb Ssd</t>
  </si>
  <si>
    <t>https://articulo.mercadolibre.com.ve/MLV-775262254-laptop-dell-e7480-tactil-core-i5-7th-gen-8-gb-ram-256gb-ssd-_JM?searchVariation=179106823658#polycard_client=search-nordic&amp;searchVariation=179106823658&amp;position=12&amp;search_layout=grid&amp;type=item&amp;tracking_id=89533aab-3eb2-4a15-aea7-29e504f89596</t>
  </si>
  <si>
    <t>Laptop Lenovo V15, I5 16gb, 512gb Ssd, Win 10 Pro. Nueva !</t>
  </si>
  <si>
    <t>https://http2.mlstatic.com/D_Q_NP_2X_927029-MLV82186253641_012025-E.webp</t>
  </si>
  <si>
    <t>https://articulo.mercadolibre.com.ve/MLV-825116706-laptop-lenovo-v15-i5-16gb-512gb-ssd-win-10-pro-nueva--_JM?searchVariation=186823850237#polycard_client=search-nordic&amp;searchVariation=186823850237&amp;position=13&amp;search_layout=grid&amp;type=item&amp;tracking_id=89533aab-3eb2-4a15-aea7-29e504f89596</t>
  </si>
  <si>
    <t>Laptop Lenovo Ideapad Gaming 3 Amd Ryzen7 512gb Ssd 32gb Ram</t>
  </si>
  <si>
    <t>https://http2.mlstatic.com/D_Q_NP_2X_884972-MLV75527062485_042024-E.webp</t>
  </si>
  <si>
    <t>https://articulo.mercadolibre.com.ve/MLV-788936788-laptop-lenovo-ideapad-gaming-3-amd-ryzen7-512gb-ssd-32gb-ram-_JM?searchVariation=182100000775#polycard_client=search-nordic&amp;searchVariation=182100000775&amp;position=14&amp;search_layout=grid&amp;type=item&amp;tracking_id=89533aab-3eb2-4a15-aea7-29e504f89596</t>
  </si>
  <si>
    <t>Laptop Asus Vivobook Go 15.6'' I3 E1504g Windows 11</t>
  </si>
  <si>
    <t>IMTADORA PLATA</t>
  </si>
  <si>
    <t>https://http2.mlstatic.com/D_Q_NP_2X_645847-MLV82521935766_032025-E.webp</t>
  </si>
  <si>
    <t>https://articulo.mercadolibre.com.ve/MLV-829470464-laptop-asus-vivobook-go-156-i3-e1504g-windows-11-_JM?searchVariation=187088914577#polycard_client=search-nordic&amp;searchVariation=187088914577&amp;position=15&amp;search_layout=grid&amp;type=item&amp;tracking_id=89533aab-3eb2-4a15-aea7-29e504f89596</t>
  </si>
  <si>
    <t>Gaming Laptop Msi 16   Rtx 4070  Intel I7 13700hx 16gb 1 Tb</t>
  </si>
  <si>
    <t>https://http2.mlstatic.com/D_Q_NP_2X_610782-MLV83391366978_042025-E.webp</t>
  </si>
  <si>
    <t>https://articulo.mercadolibre.com.ve/MLV-835404474-gaming-laptop-msi-16-rtx-4070-intel-i7-13700hx-16gb-1-tb-_JM?searchVariation=183331694808#polycard_client=search-nordic&amp;searchVariation=183331694808&amp;position=16&amp;search_layout=grid&amp;type=item&amp;tracking_id=89533aab-3eb2-4a15-aea7-29e504f89596</t>
  </si>
  <si>
    <t>Laptop Lenovo Thinkpad T495s Ryzen 7 3700 16gb Ram 256 Ssd</t>
  </si>
  <si>
    <t>https://http2.mlstatic.com/D_Q_NP_2X_637877-MLV83173983007_032025-E.webp</t>
  </si>
  <si>
    <t>https://articulo.mercadolibre.com.ve/MLV-831755220-laptop-lenovo-thinkpad-t495s-ryzen-7-3700-16gb-ram-256-ssd-_JM?searchVariation=183162646164#polycard_client=search-nordic&amp;searchVariation=183162646164&amp;position=17&amp;search_layout=grid&amp;type=item&amp;tracking_id=89533aab-3eb2-4a15-aea7-29e504f89596</t>
  </si>
  <si>
    <t>Dell Inspiron 7630 Plus 16  2560 X 1600 I7-13620h 32gb1tbssd</t>
  </si>
  <si>
    <t>https://http2.mlstatic.com/D_Q_NP_2X_680879-MLV82115664781_012025-E.webp</t>
  </si>
  <si>
    <t>https://articulo.mercadolibre.com.ve/MLV-824073004-dell-inspiron-7630-plus-16-2560-x-1600-i7-13620h-32gb1tbssd-_JM?searchVariation=182810893750#polycard_client=search-nordic&amp;searchVariation=182810893750&amp;position=18&amp;search_layout=grid&amp;type=item&amp;tracking_id=89533aab-3eb2-4a15-aea7-29e504f89596</t>
  </si>
  <si>
    <t>Lenovo E14core I5-1021ou 8gb 1tb Sata 3 Años De Garantía</t>
  </si>
  <si>
    <t>https://articulo.mercadolibre.com.ve/MLV-704454998-lenovo-e14core-i5-1021ou-8gb-1tb-sata-3-anos-de-garantia-_JM?searchVariation=173849304300#polycard_client=search-nordic&amp;searchVariation=173849304300&amp;position=19&amp;search_layout=grid&amp;type=item&amp;tracking_id=89533aab-3eb2-4a15-aea7-29e504f89596</t>
  </si>
  <si>
    <t>Laptop Asus  Intel Core I3 4gb 128gb Ssd</t>
  </si>
  <si>
    <t>https://http2.mlstatic.com/D_Q_NP_2X_760830-MLV50132082847_052022-E.webp</t>
  </si>
  <si>
    <t>https://articulo.mercadolibre.com.ve/MLV-716626186-laptop-asus-intel-core-i3-4gb-128gb-ssd-_JM?searchVariation=174579652876#polycard_client=search-nordic&amp;searchVariation=174579652876&amp;position=20&amp;search_layout=grid&amp;type=item&amp;tracking_id=89533aab-3eb2-4a15-aea7-29e504f89596</t>
  </si>
  <si>
    <t>Laptop Hp Ryzen 3 4gb 128gb Ssd</t>
  </si>
  <si>
    <t>https://http2.mlstatic.com/D_Q_NP_2X_731089-MLV50137317268_052022-E.webp</t>
  </si>
  <si>
    <t>https://articulo.mercadolibre.com.ve/MLV-716701188-laptop-hp-ryzen-3-4gb-128gb-ssd-_JM?searchVariation=174581023319#polycard_client=search-nordic&amp;searchVariation=174581023319&amp;position=21&amp;search_layout=grid&amp;type=item&amp;tracking_id=89533aab-3eb2-4a15-aea7-29e504f89596</t>
  </si>
  <si>
    <t>Laptop Lenovo Thinkpad T450s, Core I5, 8gb Ram, 256gb Ssd</t>
  </si>
  <si>
    <t>https://articulo.mercadolibre.com.ve/MLV-748465163-laptop-lenovo-thinkpad-t450s-core-i5-8gb-ram-256gb-ssd-_JM?searchVariation=178761902066#polycard_client=search-nordic&amp;searchVariation=178761902066&amp;position=22&amp;search_layout=grid&amp;type=item&amp;tracking_id=89533aab-3eb2-4a15-aea7-29e504f89596</t>
  </si>
  <si>
    <t>Laptop Lenovo Thinkpad T470 Intel Core I7-7600u 24gb 500ssd</t>
  </si>
  <si>
    <t>https://http2.mlstatic.com/D_Q_NP_2X_634999-MLV77626441547_072024-E.webp</t>
  </si>
  <si>
    <t>https://articulo.mercadolibre.com.ve/MLV-803112280-laptop-lenovo-thinkpad-t470-intel-core-i7-7600u-24gb-500ssd-_JM?searchVariation=183620984395#polycard_client=search-nordic&amp;searchVariation=183620984395&amp;position=23&amp;search_layout=grid&amp;type=item&amp;tracking_id=89533aab-3eb2-4a15-aea7-29e504f89596</t>
  </si>
  <si>
    <t>Lapotop Hp Pavilion Tx2000 Con Pantalla Girable Para Repuest</t>
  </si>
  <si>
    <t>https://http2.mlstatic.com/D_Q_NP_2X_681181-MLV83502407570_042025-E.webp</t>
  </si>
  <si>
    <t>https://articulo.mercadolibre.com.ve/MLV-836326350-lapotop-hp-pavilion-tx2000-con-pantalla-girable-para-repuest-_JM?searchVariation=187538118321#polycard_client=search-nordic&amp;searchVariation=187538118321&amp;position=24&amp;search_layout=grid&amp;type=item&amp;tracking_id=89533aab-3eb2-4a15-aea7-29e504f89596</t>
  </si>
  <si>
    <t>Laptop Dell 3580 I7 16gb Ram 256gb 15,6  Tarjeta Grafica 4gb</t>
  </si>
  <si>
    <t>https://http2.mlstatic.com/D_Q_NP_2X_992384-MLV80491069564_112024-E.webp</t>
  </si>
  <si>
    <t>https://articulo.mercadolibre.com.ve/MLV-768037015-laptop-dell-3580-i7-16gb-ram-256gb-156-tarjeta-grafica-4gb-_JM?searchVariation=182243970514#polycard_client=search-nordic&amp;searchVariation=182243970514&amp;position=25&amp;search_layout=grid&amp;type=item&amp;tracking_id=89533aab-3eb2-4a15-aea7-29e504f89596</t>
  </si>
  <si>
    <t>Apple Macbook Pro M2 Max 12-core 1tb Ssd 32gb 16.2  Tfve</t>
  </si>
  <si>
    <t>https://http2.mlstatic.com/D_Q_NP_2X_843070-MLV82400566745_022025-E.webp</t>
  </si>
  <si>
    <t>https://articulo.mercadolibre.com.ve/MLV-826971722-apple-macbook-pro-m2-max-12-core-1tb-ssd-32gb-162-tfve-_JM?searchVariation=182898337052#polycard_client=search-nordic&amp;searchVariation=182898337052&amp;position=26&amp;search_layout=grid&amp;type=item&amp;tracking_id=89533aab-3eb2-4a15-aea7-29e504f89596</t>
  </si>
  <si>
    <t>Laptop Hp , Envy 360 , Nueva , Intel Corei7 Ultra</t>
  </si>
  <si>
    <t>https://http2.mlstatic.com/D_Q_NP_2X_930042-MLV83913875003_042025-E.webp</t>
  </si>
  <si>
    <t>https://articulo.mercadolibre.com.ve/MLV-838785118-laptop-hp-envy-360-nueva-intel-corei7-ultra-_JM?searchVariation=187586675379#polycard_client=search-nordic&amp;searchVariation=187586675379&amp;position=27&amp;search_layout=grid&amp;type=item&amp;tracking_id=89533aab-3eb2-4a15-aea7-29e504f89596</t>
  </si>
  <si>
    <t>Laptop Lenovo Thinkbook 16 G6 Abp - Type 21kk</t>
  </si>
  <si>
    <t>https://http2.mlstatic.com/D_Q_NP_2X_625401-MLV81960357608_022025-E.webp</t>
  </si>
  <si>
    <t>https://articulo.mercadolibre.com.ve/MLV-769286829-laptop-lenovo-thinkbook-16-g6-abp-type-21kk-_JM?searchVariation=182830270246#polycard_client=search-nordic&amp;searchVariation=182830270246&amp;position=28&amp;search_layout=grid&amp;type=item&amp;tracking_id=89533aab-3eb2-4a15-aea7-29e504f89596</t>
  </si>
  <si>
    <t>Laptop Lenovo Ideapad 3 I5 11va 8gb Ram 256gb Ssd 14  Fhd.</t>
  </si>
  <si>
    <t>https://http2.mlstatic.com/D_Q_NP_2X_978355-MLV75656869524_042024-E.webp</t>
  </si>
  <si>
    <t>https://articulo.mercadolibre.com.ve/MLV-791756184-laptop-lenovo-ideapad-3-i5-11va-8gb-ram-256gb-ssd-14-fhd-_JM?searchVariation=182489023009#polycard_client=search-nordic&amp;searchVariation=182489023009&amp;position=29&amp;search_layout=grid&amp;type=item&amp;tracking_id=89533aab-3eb2-4a15-aea7-29e504f89596</t>
  </si>
  <si>
    <t>Laptop Lenovo Tactil 16  Intel Core Ultra 7 16gb Ram 1tb Ssd</t>
  </si>
  <si>
    <t>https://http2.mlstatic.com/D_Q_NP_2X_775290-MLV81012604356_122024-E.webp</t>
  </si>
  <si>
    <t>https://articulo.mercadolibre.com.ve/MLV-819618830-laptop-lenovo-tactil-16-intel-core-ultra-7-16gb-ram-1tb-ssd-_JM?searchVariation=186373942467#polycard_client=search-nordic&amp;searchVariation=186373942467&amp;position=30&amp;search_layout=grid&amp;type=item&amp;tracking_id=89533aab-3eb2-4a15-aea7-29e504f89596</t>
  </si>
  <si>
    <t>Laptop Chuwi Gemibook Xpro 14  Intel Alder N100 8gb 256gb</t>
  </si>
  <si>
    <t>https://http2.mlstatic.com/D_Q_NP_2X_996526-MLV83059931931_032025-E.webp</t>
  </si>
  <si>
    <t>https://articulo.mercadolibre.com.ve/MLV-830938128-laptop-chuwi-gemibook-xpro-14-intel-alder-n100-8gb-256gb-_JM?searchVariation=183122247628#polycard_client=search-nordic&amp;searchVariation=183122247628&amp;position=31&amp;search_layout=grid&amp;type=item&amp;tracking_id=89533aab-3eb2-4a15-aea7-29e504f89596</t>
  </si>
  <si>
    <t>Laptop Hd Ultra Slim 14 Pulgadas</t>
  </si>
  <si>
    <t>https://http2.mlstatic.com/D_Q_NP_2X_843259-MLV51267724805_082022-E.webp</t>
  </si>
  <si>
    <t>https://articulo.mercadolibre.com.ve/MLV-722830427-laptop-hd-ultra-slim-14-pulgadas-_JM?searchVariation=175101059564#polycard_client=search-nordic&amp;searchVariation=175101059564&amp;position=32&amp;search_layout=grid&amp;type=item&amp;tracking_id=89533aab-3eb2-4a15-aea7-29e504f89596</t>
  </si>
  <si>
    <t>Laptop Lenovo Thinkpad X380 Yoga I7 8va Gen  8gb Ram 256 Ssd</t>
  </si>
  <si>
    <t>https://http2.mlstatic.com/D_Q_NP_2X_649219-MLV76893545928_062024-E.webp</t>
  </si>
  <si>
    <t>https://articulo.mercadolibre.com.ve/MLV-799615260-laptop-lenovo-thinkpad-x380-yoga-i7-8va-gen-8gb-ram-256-ssd-_JM?searchVariation=183217834883#polycard_client=search-nordic&amp;searchVariation=183217834883&amp;position=33&amp;search_layout=grid&amp;type=item&amp;tracking_id=89533aab-3eb2-4a15-aea7-29e504f89596</t>
  </si>
  <si>
    <t>Laptop Asus Tuf Gaming 15.6  64gb Ram, Ssd2tb+mouse</t>
  </si>
  <si>
    <t>https://http2.mlstatic.com/D_Q_NP_2X_671696-MLV78822891836_092024-E.webp</t>
  </si>
  <si>
    <t>https://articulo.mercadolibre.com.ve/MLV-809306904-laptop-asus-tuf-gaming-156-64gb-ram-ssd2tbmouse-_JM?searchVariation=181589348770#polycard_client=search-nordic&amp;searchVariation=181589348770&amp;position=34&amp;search_layout=grid&amp;type=item&amp;tracking_id=89533aab-3eb2-4a15-aea7-29e504f89596</t>
  </si>
  <si>
    <t>Lenovo Ideapad Gaming /amd Ryzen 5 5500h /8gb Ram/512gb Ssd</t>
  </si>
  <si>
    <t>https://http2.mlstatic.com/D_Q_NP_2X_992620-MLV80965479773_112024-E.webp</t>
  </si>
  <si>
    <t>https://articulo.mercadolibre.com.ve/MLV-818348720-lenovo-ideapad-gaming-amd-ryzen-5-5500h-8gb-ram512gb-ssd-_JM?searchVariation=186183787537#polycard_client=search-nordic&amp;searchVariation=186183787537&amp;position=35&amp;search_layout=grid&amp;type=item&amp;tracking_id=89533aab-3eb2-4a15-aea7-29e504f89596</t>
  </si>
  <si>
    <t>Laptop Acer Aspire 315 Amd Ryzen 5 7200u 8gb Ram 512m2</t>
  </si>
  <si>
    <t>https://http2.mlstatic.com/D_Q_NP_2X_731484-MLV81846299192_012025-E.webp</t>
  </si>
  <si>
    <t>https://articulo.mercadolibre.com.ve/MLV-824064502-laptop-acer-aspire-315-amd-ryzen-5-7200u-8gb-ram-512m2-_JM?searchVariation=182813385704#polycard_client=search-nordic&amp;searchVariation=182813385704&amp;position=36&amp;search_layout=grid&amp;type=item&amp;tracking_id=89533aab-3eb2-4a15-aea7-29e504f89596</t>
  </si>
  <si>
    <t>Laptops Lenovo Thinkpad L470 Core I5 6th 8gb Ram 250gb Ssd</t>
  </si>
  <si>
    <t>https://articulo.mercadolibre.com.ve/MLV-755331709-laptops-lenovo-thinkpad-l470-core-i5-6th-8gb-ram-250gb-ssd-_JM?searchVariation=179902775808#polycard_client=search-nordic&amp;searchVariation=179902775808&amp;position=37&amp;search_layout=grid&amp;type=item&amp;tracking_id=89533aab-3eb2-4a15-aea7-29e504f89596</t>
  </si>
  <si>
    <t>Portatil Dell Latitude 14 3420 Nb Ci7-1165g7 8gb 256g Ssd 14</t>
  </si>
  <si>
    <t>https://http2.mlstatic.com/D_Q_NP_2X_999742-MLV79631768992_102024-E.webp</t>
  </si>
  <si>
    <t>https://articulo.mercadolibre.com.ve/MLV-812971082-portatil-dell-latitude-14-3420-nb-ci7-1165g7-8gb-256g-ssd-14-_JM?searchVariation=185389236665#polycard_client=search-nordic&amp;searchVariation=185389236665&amp;position=38&amp;search_layout=grid&amp;type=item&amp;tracking_id=89533aab-3eb2-4a15-aea7-29e504f89596</t>
  </si>
  <si>
    <t>Laptop Asus Rog 17  Ryzen 9, Gaming Rtx 4060, 16gb Ddr5 1 Tb</t>
  </si>
  <si>
    <t>https://http2.mlstatic.com/D_Q_NP_2X_676313-MLV83231862697_032025-E.webp</t>
  </si>
  <si>
    <t>https://articulo.mercadolibre.com.ve/MLV-831986590-laptop-asus-rog-17-ryzen-9-gaming-rtx-4060-16gb-ddr5-1-tb-_JM?searchVariation=187285739227#polycard_client=search-nordic&amp;searchVariation=187285739227&amp;position=39&amp;search_layout=grid&amp;type=item&amp;tracking_id=89533aab-3eb2-4a15-aea7-29e504f89596</t>
  </si>
  <si>
    <t>Laptop Asus E410ka Modelo 2024 Intel N4500 Mem 4gb Dd 64gb</t>
  </si>
  <si>
    <t>https://http2.mlstatic.com/D_Q_NP_2X_860837-MLV80470167689_112024-E.webp</t>
  </si>
  <si>
    <t>https://articulo.mercadolibre.com.ve/MLV-815915658-laptop-asus-e410ka-modelo-2024-intel-n4500-mem-4gb-dd-64gb-_JM?searchVariation=185942920371#polycard_client=search-nordic&amp;searchVariation=185942920371&amp;position=40&amp;search_layout=grid&amp;type=item&amp;tracking_id=89533aab-3eb2-4a15-aea7-29e504f89596</t>
  </si>
  <si>
    <t>Laptop Dell Ryzen 5 7520 Pantalla 15,6 Ram 8gb Ddr5/512 Nvme</t>
  </si>
  <si>
    <t>https://http2.mlstatic.com/D_Q_NP_2X_677123-MLV81684175659_122024-E.webp</t>
  </si>
  <si>
    <t>https://articulo.mercadolibre.com.ve/MLV-821873664-laptop-dell-ryzen-5-7520-pantalla-156-ram-8gb-ddr5512-nvme-_JM?searchVariation=186582013491#polycard_client=search-nordic&amp;searchVariation=186582013491&amp;position=41&amp;search_layout=grid&amp;type=item&amp;tracking_id=89533aab-3eb2-4a15-aea7-29e504f89596</t>
  </si>
  <si>
    <t>Laptop Asus Tuf F15 Ryzen 7 8gb Ram 512gb  Ssd Rtx 3050 15.6</t>
  </si>
  <si>
    <t>https://http2.mlstatic.com/D_Q_NP_2X_798237-MLV82889974605_032025-E.webp</t>
  </si>
  <si>
    <t>https://articulo.mercadolibre.com.ve/MLV-830124864-laptop-asus-tuf-f15-ryzen-7-8gb-ram-512gb-ssd-rtx-3050-156-_JM?searchVariation=187127278253#polycard_client=search-nordic&amp;searchVariation=187127278253&amp;position=42&amp;search_layout=grid&amp;type=item&amp;tracking_id=89533aab-3eb2-4a15-aea7-29e504f89596</t>
  </si>
  <si>
    <t>Notebook Lenovo V15-iah I5-12500 15.6  512gb 16gb Ssd  No Os</t>
  </si>
  <si>
    <t>https://http2.mlstatic.com/D_Q_NP_2X_959461-MLV76485315170_052024-E.webp</t>
  </si>
  <si>
    <t>https://articulo.mercadolibre.com.ve/MLV-796899034-notebook-lenovo-v15-iah-i5-12500-156-512gb-16gb-ssd-no-os-_JM?searchVariation=182939261371#polycard_client=search-nordic&amp;searchVariation=182939261371&amp;position=43&amp;search_layout=grid&amp;type=item&amp;tracking_id=89533aab-3eb2-4a15-aea7-29e504f89596</t>
  </si>
  <si>
    <t>Laptop Lenovo Ideapad 1 Intel Pentium Silver 4gb 64gb Emmc</t>
  </si>
  <si>
    <t>https://http2.mlstatic.com/D_Q_NP_2X_878085-MLV53053413309_122022-E.webp</t>
  </si>
  <si>
    <t>https://articulo.mercadolibre.com.ve/MLV-705202523-laptop-lenovo-ideapad-1-intel-pentium-silver-4gb-64gb-emmc-_JM?searchVariation=173883164516#polycard_client=search-nordic&amp;searchVariation=173883164516&amp;position=44&amp;search_layout=grid&amp;type=item&amp;tracking_id=89533aab-3eb2-4a15-aea7-29e504f89596</t>
  </si>
  <si>
    <t>Laptop Dell Inspiron I7 12 Gen 16 / 512 Ssd Rtx 3050 4gb</t>
  </si>
  <si>
    <t>https://http2.mlstatic.com/D_Q_NP_2X_668793-MLV74754119063_022024-E.webp</t>
  </si>
  <si>
    <t>https://articulo.mercadolibre.com.ve/MLV-755388881-laptop-dell-inspiron-i7-12-gen-16-512-ssd-rtx-3050-4gb-_JM?searchVariation=181859158679#polycard_client=search-nordic&amp;searchVariation=181859158679&amp;position=45&amp;search_layout=grid&amp;type=item&amp;tracking_id=89533aab-3eb2-4a15-aea7-29e504f89596</t>
  </si>
  <si>
    <t>Macbook Air 13.3 M1 Chip 8 Gb Ram 256 Gb Ssd Modelo 2020</t>
  </si>
  <si>
    <t>https://http2.mlstatic.com/D_Q_NP_2X_856333-MLV71673918451_092023-E.webp</t>
  </si>
  <si>
    <t>https://articulo.mercadolibre.com.ve/MLV-769157756-macbook-air-133-m1-chip-8-gb-ram-256-gb-ssd-modelo-2020-_JM#polycard_client=search-nordic&amp;position=46&amp;search_layout=grid&amp;type=item&amp;tracking_id=89533aab-3eb2-4a15-aea7-29e504f89596&amp;wid=MLV769157756&amp;sid=search</t>
  </si>
  <si>
    <t>Laptop Lenovo Thinkpad L490 Core I5 8° Gn 16gb Ram 512gb Ssd</t>
  </si>
  <si>
    <t>https://http2.mlstatic.com/D_Q_NP_2X_801303-MLV71877811893_092023-E.webp</t>
  </si>
  <si>
    <t>https://articulo.mercadolibre.com.ve/MLV-770185336-laptop-lenovo-thinkpad-l490-core-i5-8-gn-16gb-ram-512gb-ssd-_JM?searchVariation=180009648301#polycard_client=search-nordic&amp;searchVariation=180009648301&amp;position=47&amp;search_layout=grid&amp;type=item&amp;tracking_id=89533aab-3eb2-4a15-aea7-29e504f89596</t>
  </si>
  <si>
    <t>Laptop Msi Modern 15 Intel Core I7 Ram 16gb Ssd 512gb</t>
  </si>
  <si>
    <t>https://http2.mlstatic.com/D_Q_NP_2X_712226-MLV82681693557_022025-E.webp</t>
  </si>
  <si>
    <t>https://articulo.mercadolibre.com.ve/MLV-828805978-laptop-msi-modern-15-intel-core-i7-ram-16gb-ssd-512gb-_JM?searchVariation=182988394352#polycard_client=search-nordic&amp;searchVariation=182988394352&amp;position=48&amp;search_layout=grid&amp;type=item&amp;tracking_id=89533aab-3eb2-4a15-aea7-29e504f89596</t>
  </si>
  <si>
    <t>Laptop Acer Aspire 3 Intel I3-1115g4 15.6  8gb 256gb</t>
  </si>
  <si>
    <t>https://http2.mlstatic.com/D_Q_NP_2X_611839-MLV81006168609_112024-E.webp</t>
  </si>
  <si>
    <t>https://articulo.mercadolibre.com.ve/MLV-818588626-laptop-acer-aspire-3-intel-i3-1115g4-156-8gb-256gb-_JM?searchVariation=186202133161#polycard_client=search-nordic&amp;searchVariation=186202133161&amp;position=1&amp;search_layout=grid&amp;type=item&amp;tracking_id=3d5cda3e-3609-4bee-b81d-efd74e3e7969</t>
  </si>
  <si>
    <t>Notebook Lenovo Thinkpad I5-1035g1 8ram/512ssd M.2, 14 82hw</t>
  </si>
  <si>
    <t>https://http2.mlstatic.com/D_Q_NP_2X_732477-MLV77759233036_072024-E.webp</t>
  </si>
  <si>
    <t>https://articulo.mercadolibre.com.ve/MLV-804451464-notebook-lenovo-thinkpad-i5-1035g1-8ram512ssd-m2-14-82hw-_JM?searchVariation=183901438085#polycard_client=search-nordic&amp;searchVariation=183901438085&amp;position=2&amp;search_layout=grid&amp;type=item&amp;tracking_id=3d5cda3e-3609-4bee-b81d-efd74e3e7969</t>
  </si>
  <si>
    <t>Laptop Hp Probook X360 Core I5 8va Gen 8gb Ram 128gb Ssd</t>
  </si>
  <si>
    <t>https://http2.mlstatic.com/D_Q_NP_2X_931735-MLV80332457985_102024-E.webp</t>
  </si>
  <si>
    <t>https://articulo.mercadolibre.com.ve/MLV-814743422-laptop-hp-probook-x360-core-i5-8va-gen-8gb-ram-128gb-ssd-_JM?searchVariation=185814451719#polycard_client=search-nordic&amp;searchVariation=185814451719&amp;position=3&amp;search_layout=grid&amp;type=item&amp;tracking_id=3d5cda3e-3609-4bee-b81d-efd74e3e7969</t>
  </si>
  <si>
    <t>Laptop Dell Latitude 3190 4gb 128g 11 Pulgadas</t>
  </si>
  <si>
    <t>https://http2.mlstatic.com/D_Q_NP_2X_849328-MLV80444778357_112024-E.webp</t>
  </si>
  <si>
    <t>https://articulo.mercadolibre.com.ve/MLV-815473766-laptop-dell-latitude-3190-4gb-128g-11-pulgadas-_JM?searchVariation=185835722081#polycard_client=search-nordic&amp;searchVariation=185835722081&amp;position=4&amp;search_layout=grid&amp;type=item&amp;tracking_id=3d5cda3e-3609-4bee-b81d-efd74e3e7969</t>
  </si>
  <si>
    <t>Laptop Hp</t>
  </si>
  <si>
    <t>https://http2.mlstatic.com/D_Q_NP_2X_680487-MLV81798845729_012025-E.webp</t>
  </si>
  <si>
    <t>https://articulo.mercadolibre.com.ve/MLV-822162502-laptop-hp-_JM?searchVariation=186645641417#polycard_client=search-nordic&amp;searchVariation=186645641417&amp;position=5&amp;search_layout=grid&amp;type=item&amp;tracking_id=3d5cda3e-3609-4bee-b81d-efd74e3e7969</t>
  </si>
  <si>
    <t>Laptop Lenovo Ideapad Intel I7 11th 8gb Ram 512gb Ssd</t>
  </si>
  <si>
    <t>https://http2.mlstatic.com/D_Q_NP_2X_816893-MLV77523904427_072024-E.webp</t>
  </si>
  <si>
    <t>https://articulo.mercadolibre.com.ve/MLV-763332621-laptop-lenovo-ideapad-intel-i7-11th-8gb-ram-512gb-ssd-_JM?searchVariation=180983491506#polycard_client=search-nordic&amp;searchVariation=180983491506&amp;position=6&amp;search_layout=grid&amp;type=item&amp;tracking_id=3d5cda3e-3609-4bee-b81d-efd74e3e7969</t>
  </si>
  <si>
    <t>Laptop Lenovo T450 Thinkpad I5 4ta Gen 8gb Ram, 256 Ssd</t>
  </si>
  <si>
    <t>https://articulo.mercadolibre.com.ve/MLV-772672858-laptop-lenovo-t450-thinkpad-i5-4ta-gen-8gb-ram-256-ssd-_JM?searchVariation=180210756547#polycard_client=search-nordic&amp;searchVariation=180210756547&amp;position=7&amp;search_layout=grid&amp;type=item&amp;tracking_id=3d5cda3e-3609-4bee-b81d-efd74e3e7969</t>
  </si>
  <si>
    <t>Laptop Hp 15-dy5885wm I5-1235u 256gb Ssd 8gb 15.6  W11</t>
  </si>
  <si>
    <t>https://http2.mlstatic.com/D_Q_NP_2X_706234-MLV80720786913_112024-E.webp</t>
  </si>
  <si>
    <t>https://articulo.mercadolibre.com.ve/MLV-817287946-laptop-hp-15-dy5885wm-i5-1235u-256gb-ssd-8gb-156-w11-_JM#polycard_client=search-nordic&amp;position=8&amp;search_layout=grid&amp;type=item&amp;tracking_id=3d5cda3e-3609-4bee-b81d-efd74e3e7969&amp;wid=MLV817287946&amp;sid=search</t>
  </si>
  <si>
    <t>Laptop Dell Latitude E7270 Core I5-6300 8gb Ram 256gb Ssd</t>
  </si>
  <si>
    <t>https://articulo.mercadolibre.com.ve/MLV-832870288-laptop-dell-latitude-e7270-core-i5-6300-8gb-ram-256gb-ssd-_JM?searchVariation=187334772293#polycard_client=search-nordic&amp;searchVariation=187334772293&amp;position=9&amp;search_layout=grid&amp;type=item&amp;tracking_id=3d5cda3e-3609-4bee-b81d-efd74e3e7969</t>
  </si>
  <si>
    <t>Dell Latitude 7490 Intel Core I7-8650u 16gb Ddr4 Ram, Rtlv6</t>
  </si>
  <si>
    <t>https://http2.mlstatic.com/D_Q_NP_2X_784006-MLV54453760889_032023-E.webp</t>
  </si>
  <si>
    <t>https://articulo.mercadolibre.com.ve/MLV-741585804-dell-latitude-7490-intel-core-i7-8650u-16gb-ddr4-ram-rtlv6-_JM#polycard_client=search-nordic&amp;position=10&amp;search_layout=grid&amp;type=item&amp;tracking_id=3d5cda3e-3609-4bee-b81d-efd74e3e7969&amp;wid=MLV741585804&amp;sid=search</t>
  </si>
  <si>
    <t>Laptop Notebook Hp 250 G9 I5 1235u/ 8gb/ 512gb/ W11h 9t9l4la</t>
  </si>
  <si>
    <t>https://http2.mlstatic.com/D_Q_NP_2X_730000-MLV77759919658_072024-E.webp</t>
  </si>
  <si>
    <t>https://articulo.mercadolibre.com.ve/MLV-804553506-laptop-notebook-hp-250-g9-i5-1235u-8gb-512gb-w11h-9t9l4la-_JM?searchVariation=183901784511#polycard_client=search-nordic&amp;searchVariation=183901784511&amp;position=11&amp;search_layout=grid&amp;type=item&amp;tracking_id=3d5cda3e-3609-4bee-b81d-efd74e3e7969</t>
  </si>
  <si>
    <t>Notebook Lenovo Thinkpad E16 I7-1335u 16gb 1tb Ssd W11 Pro</t>
  </si>
  <si>
    <t>https://http2.mlstatic.com/D_Q_NP_2X_757392-MLV83056066633_032025-E.webp</t>
  </si>
  <si>
    <t>https://articulo.mercadolibre.com.ve/MLV-830807350-notebook-lenovo-thinkpad-e16-i7-1335u-16gb-1tb-ssd-w11-pro-_JM?searchVariation=183121213538#polycard_client=search-nordic&amp;searchVariation=183121213538&amp;position=12&amp;search_layout=grid&amp;type=item&amp;tracking_id=3d5cda3e-3609-4bee-b81d-efd74e3e7969</t>
  </si>
  <si>
    <t>Laptop Hp Ci7-13700hx 32gb 1tb Rtx 4080 12gb Gddr6 Tfve</t>
  </si>
  <si>
    <t>https://http2.mlstatic.com/D_Q_NP_2X_769474-MLV82845960538_032025-E.webp</t>
  </si>
  <si>
    <t>https://articulo.mercadolibre.com.ve/MLV-831422588-laptop-hp-ci7-13700hx-32gb-1tb-rtx-4080-12gb-gddr6-tfve-_JM?searchVariation=183148420500#polycard_client=search-nordic&amp;searchVariation=183148420500&amp;position=13&amp;search_layout=grid&amp;type=item&amp;tracking_id=3d5cda3e-3609-4bee-b81d-efd74e3e7969</t>
  </si>
  <si>
    <t>SAMSUNG</t>
  </si>
  <si>
    <t>Laptop Samsung Chromebook 4 Portatil Camara Intel N4000 Wifi</t>
  </si>
  <si>
    <t>https://http2.mlstatic.com/D_Q_NP_2X_788316-MLV48257300051_112021-E.webp</t>
  </si>
  <si>
    <t>https://articulo.mercadolibre.com.ve/MLV-705851099-laptop-samsung-chromebook-4-portatil-camara-intel-n4000-wifi-_JM?searchVariation=173919193871#polycard_client=search-nordic&amp;searchVariation=173919193871&amp;position=14&amp;search_layout=grid&amp;type=item&amp;tracking_id=3d5cda3e-3609-4bee-b81d-efd74e3e7969</t>
  </si>
  <si>
    <t>Laptop Dell Latitude 3420 Ci7-1165g7 16gbra 512g Ssd 14</t>
  </si>
  <si>
    <t>https://http2.mlstatic.com/D_Q_NP_2X_855478-MLV83306918270_042025-E.webp</t>
  </si>
  <si>
    <t>https://articulo.mercadolibre.com.ve/MLV-834599080-laptop-dell-latitude-3420-ci7-1165g7-16gbra-512g-ssd-14-_JM?searchVariation=183300488120#polycard_client=search-nordic&amp;searchVariation=183300488120&amp;position=15&amp;search_layout=grid&amp;type=item&amp;tracking_id=3d5cda3e-3609-4bee-b81d-efd74e3e7969</t>
  </si>
  <si>
    <t>Asus Rog Zephyrus G14 Ga402xv Gaming Ryzen 9 7940hs 512gb Ss</t>
  </si>
  <si>
    <t>https://http2.mlstatic.com/D_Q_NP_2X_880834-MLV79819725500_102024-E.webp</t>
  </si>
  <si>
    <t>https://articulo.mercadolibre.com.ve/MLV-813760780-asus-rog-zephyrus-g14-ga402xv-gaming-ryzen-9-7940hs-512gb-ss-_JM?searchVariation=185559761883#polycard_client=search-nordic&amp;searchVariation=185559761883&amp;position=16&amp;search_layout=grid&amp;type=item&amp;tracking_id=3d5cda3e-3609-4bee-b81d-efd74e3e7969</t>
  </si>
  <si>
    <t>Laptop Msi Thin 15 B12ve, I7 16gb, 512gb, Rtx 4050, 144hz</t>
  </si>
  <si>
    <t>https://http2.mlstatic.com/D_Q_NP_2X_927244-MLV82586639861_022025-E.webp</t>
  </si>
  <si>
    <t>https://articulo.mercadolibre.com.ve/MLV-828451358-laptop-msi-thin-15-b12ve-i7-16gb-512gb-rtx-4050-144hz-_JM?searchVariation=182950237848#polycard_client=search-nordic&amp;searchVariation=182950237848&amp;position=17&amp;search_layout=grid&amp;type=item&amp;tracking_id=3d5cda3e-3609-4bee-b81d-efd74e3e7969</t>
  </si>
  <si>
    <t>Laptop Lenovo I9-14900hx 16gb  1 Tb Ssd Rtx 4060 8gb Win 11</t>
  </si>
  <si>
    <t>https://http2.mlstatic.com/D_Q_NP_2X_959155-MLV80281066520_112024-E.webp</t>
  </si>
  <si>
    <t>https://articulo.mercadolibre.com.ve/MLV-816364544-laptop-lenovo-i9-14900hx-16gb-1-tb-ssd-rtx-4060-8gb-win-11-_JM?searchVariation=182156391590#polycard_client=search-nordic&amp;searchVariation=182156391590&amp;position=18&amp;search_layout=grid&amp;type=item&amp;tracking_id=3d5cda3e-3609-4bee-b81d-efd74e3e7969</t>
  </si>
  <si>
    <t>Acer Aspire 3 15.6 Inch Laptop Amd Ryzen 7-5700u</t>
  </si>
  <si>
    <t>https://http2.mlstatic.com/D_Q_NP_2X_687651-MLV76432842394_052024-E.webp</t>
  </si>
  <si>
    <t>https://articulo.mercadolibre.com.ve/MLV-760461781-acer-aspire-3-156-inch-laptop-amd-ryzen-7-5700u-_JM?searchVariation=182910566979#polycard_client=search-nordic&amp;searchVariation=182910566979&amp;position=19&amp;search_layout=grid&amp;type=item&amp;tracking_id=3d5cda3e-3609-4bee-b81d-efd74e3e7969</t>
  </si>
  <si>
    <t>Laptop Acer Nitro 5 Intel Core I7-12700h 17.3, Nvidia Ti 1tb</t>
  </si>
  <si>
    <t>https://http2.mlstatic.com/D_Q_NP_2X_999956-MLV81366686366_122024-E.webp</t>
  </si>
  <si>
    <t>https://articulo.mercadolibre.com.ve/MLV-821795446-laptop-acer-nitro-5-intel-core-i7-12700h-173-nvidia-ti-1tb-_JM?searchVariation=186558548341#polycard_client=search-nordic&amp;searchVariation=186558548341&amp;position=20&amp;search_layout=grid&amp;type=item&amp;tracking_id=3d5cda3e-3609-4bee-b81d-efd74e3e7969</t>
  </si>
  <si>
    <t>Laptop Asus 14, Intel I3 1215u, 16gb Ram Ddr4, 1 Tb Nvme M.2</t>
  </si>
  <si>
    <t>https://http2.mlstatic.com/D_Q_NP_2X_904105-MLV83868669764_042025-E.webp</t>
  </si>
  <si>
    <t>https://articulo.mercadolibre.com.ve/MLV-841453834-laptop-asus-14-intel-i3-1215u-16gb-ram-ddr4-1-tb-nvme-m2-_JM?searchVariation=187738700485#polycard_client=search-nordic&amp;searchVariation=187738700485&amp;position=21&amp;search_layout=grid&amp;type=item&amp;tracking_id=3d5cda3e-3609-4bee-b81d-efd74e3e7969</t>
  </si>
  <si>
    <t>Lenovo Thinkpad T14 Fhd I5-10310u 16gb 256gb Ssd</t>
  </si>
  <si>
    <t>https://http2.mlstatic.com/D_Q_NP_2X_804968-MLV71034182284_082023-E.webp</t>
  </si>
  <si>
    <t>https://articulo.mercadolibre.com.ve/MLV-719828896-lenovo-thinkpad-t14-fhd-i5-10310u-16gb-256gb-ssd-_JM?searchVariation=174808629271#polycard_client=search-nordic&amp;searchVariation=174808629271&amp;position=22&amp;search_layout=grid&amp;type=item&amp;tracking_id=3d5cda3e-3609-4bee-b81d-efd74e3e7969</t>
  </si>
  <si>
    <t>Laptop Lenovo Thinkpad X380 Yoga I5 8va Gen  8gb Ram 256 Ssd</t>
  </si>
  <si>
    <t>https://articulo.mercadolibre.com.ve/MLV-799537312-laptop-lenovo-thinkpad-x380-yoga-i5-8va-gen-8gb-ram-256-ssd-_JM?searchVariation=180759890104#polycard_client=search-nordic&amp;searchVariation=180759890104&amp;position=23&amp;search_layout=grid&amp;type=item&amp;tracking_id=3d5cda3e-3609-4bee-b81d-efd74e3e7969</t>
  </si>
  <si>
    <t>Laptop Acer 15.6  Aspire A315-510p Fhd I3-n305 8gb Lpddr5</t>
  </si>
  <si>
    <t>https://http2.mlstatic.com/D_Q_NP_2X_701744-MLV81287352010_122024-E.webp</t>
  </si>
  <si>
    <t>https://articulo.mercadolibre.com.ve/MLV-821716788-laptop-acer-156-aspire-a315-510p-fhd-i3-n305-8gb-lpddr5-_JM?searchVariation=182593005776#polycard_client=search-nordic&amp;searchVariation=182593005776&amp;position=24&amp;search_layout=grid&amp;type=item&amp;tracking_id=3d5cda3e-3609-4bee-b81d-efd74e3e7969</t>
  </si>
  <si>
    <t>Lenovo Ideapad 3i 15,6 Fhd Touch I5 10th Gen 12gb 512gb Ssd</t>
  </si>
  <si>
    <t>https://http2.mlstatic.com/D_Q_NP_2X_705352-MLV79789681712_102024-E.webp</t>
  </si>
  <si>
    <t>https://articulo.mercadolibre.com.ve/MLV-813544836-lenovo-ideapad-3i-156-fhd-touch-i5-10th-gen-12gb-512gb-ssd-_JM?searchVariation=181948963094#polycard_client=search-nordic&amp;searchVariation=181948963094&amp;position=25&amp;search_layout=grid&amp;type=item&amp;tracking_id=3d5cda3e-3609-4bee-b81d-efd74e3e7969</t>
  </si>
  <si>
    <t>Portatil Samsung Galaxy Book4 Core 7 150u 15 16gb Ssd 512gb</t>
  </si>
  <si>
    <t>https://http2.mlstatic.com/D_Q_NP_2X_996650-MLV80122751500_112024-E.webp</t>
  </si>
  <si>
    <t>https://articulo.mercadolibre.com.ve/MLV-815659412-portatil-samsung-galaxy-book4-core-7-150u-15-16gb-ssd-512gb-_JM?searchVariation=185855216639#polycard_client=search-nordic&amp;searchVariation=185855216639&amp;position=26&amp;search_layout=grid&amp;type=item&amp;tracking_id=3d5cda3e-3609-4bee-b81d-efd74e3e7969</t>
  </si>
  <si>
    <t>Laptop Lenovo Ideapad D330 Celeron N4000 4gb Ssd 64gb Tablet</t>
  </si>
  <si>
    <t>https://http2.mlstatic.com/D_Q_NP_2X_643400-MLV83569634591_042025-E.webp</t>
  </si>
  <si>
    <t>https://articulo.mercadolibre.com.ve/MLV-834432324-laptop-lenovo-ideapad-d330-celeron-n4000-4gb-ssd-64gb-tablet-_JM?searchVariation=183288388840#polycard_client=search-nordic&amp;searchVariation=183288388840&amp;position=27&amp;search_layout=grid&amp;type=item&amp;tracking_id=3d5cda3e-3609-4bee-b81d-efd74e3e7969</t>
  </si>
  <si>
    <t>Laptop Lenovo Ideapad 15,6 Tactil I5-10ma 12gb Ram 1tb Hdd</t>
  </si>
  <si>
    <t>https://http2.mlstatic.com/D_Q_NP_2X_753605-MLV80005253914_102024-E.webp</t>
  </si>
  <si>
    <t>https://articulo.mercadolibre.com.ve/MLV-814484212-laptop-lenovo-ideapad-156-tactil-i5-10ma-12gb-ram-1tb-hdd-_JM?searchVariation=185743436041#polycard_client=search-nordic&amp;searchVariation=185743436041&amp;position=28&amp;search_layout=grid&amp;type=item&amp;tracking_id=3d5cda3e-3609-4bee-b81d-efd74e3e7969</t>
  </si>
  <si>
    <t>Laptop Gamer Msi Intel I7 13va 16gb Ram 512gb Ssd Rtx4060 14</t>
  </si>
  <si>
    <t>https://http2.mlstatic.com/D_Q_NP_2X_629530-MLV81683132202_012025-E.webp</t>
  </si>
  <si>
    <t>https://articulo.mercadolibre.com.ve/MLV-822749024-laptop-gamer-msi-intel-i7-13va-16gb-ram-512gb-ssd-rtx4060-14-_JM?searchVariation=182774096838#polycard_client=search-nordic&amp;searchVariation=182774096838&amp;position=29&amp;search_layout=grid&amp;type=item&amp;tracking_id=3d5cda3e-3609-4bee-b81d-efd74e3e7969</t>
  </si>
  <si>
    <t>Laptop Asus Vivobook 15 I5 12va 8gb 256gb 15.6inch</t>
  </si>
  <si>
    <t>https://http2.mlstatic.com/D_Q_NP_2X_868576-MLV82890779151_032025-E.webp</t>
  </si>
  <si>
    <t>https://articulo.mercadolibre.com.ve/MLV-830099256-laptop-asus-vivobook-15-i5-12va-8gb-256gb-156inch-_JM?searchVariation=187735769711#polycard_client=search-nordic&amp;searchVariation=187735769711&amp;position=30&amp;search_layout=grid&amp;type=item&amp;tracking_id=3d5cda3e-3609-4bee-b81d-efd74e3e7969</t>
  </si>
  <si>
    <t>Laptop Dell Precision 7740 17,3  I5 9na 8gb 240gb Hdmi Bagc</t>
  </si>
  <si>
    <t>https://http2.mlstatic.com/D_Q_NP_2X_658928-MLV82028055496_022025-E.webp</t>
  </si>
  <si>
    <t>https://articulo.mercadolibre.com.ve/MLV-769025127-laptop-dell-precision-7740-173-i5-9na-8gb-240gb-hdmi-bagc-_JM?searchVariation=186824083609#polycard_client=search-nordic&amp;searchVariation=186824083609&amp;position=31&amp;search_layout=grid&amp;type=item&amp;tracking_id=3d5cda3e-3609-4bee-b81d-efd74e3e7969</t>
  </si>
  <si>
    <t>Asus Vivobook E1504ga-ws36 Coretm I3-n305 256gb 8gb 15.6</t>
  </si>
  <si>
    <t>https://http2.mlstatic.com/D_Q_NP_2X_932731-MLV81564947062_012025-E.webp</t>
  </si>
  <si>
    <t>https://articulo.mercadolibre.com.ve/MLV-768612807-asus-vivobook-e1504ga-ws36-coretm-i3-n305-256gb-8gb-156-_JM?searchVariation=186669776389#polycard_client=search-nordic&amp;searchVariation=186669776389&amp;position=32&amp;search_layout=grid&amp;type=item&amp;tracking_id=3d5cda3e-3609-4bee-b81d-efd74e3e7969</t>
  </si>
  <si>
    <t>Laptop Asus Vivook Core I3-1215u/8gb Ram/128gb Ssd</t>
  </si>
  <si>
    <t>https://http2.mlstatic.com/D_Q_NP_2X_956414-MLV80906466389_112024-E.webp</t>
  </si>
  <si>
    <t>https://articulo.mercadolibre.com.ve/MLV-818078384-laptop-asus-vivook-core-i3-1215u8gb-ram128gb-ssd-_JM?searchVariation=186155150637#polycard_client=search-nordic&amp;searchVariation=186155150637&amp;position=33&amp;search_layout=grid&amp;type=item&amp;tracking_id=3d5cda3e-3609-4bee-b81d-efd74e3e7969</t>
  </si>
  <si>
    <t>Hp Victus15-fb2063 Gaming Amd Ryzentm 5 7535hs/512gb Ssd/8gb</t>
  </si>
  <si>
    <t>https://http2.mlstatic.com/D_Q_NP_2X_822021-MLV80676455548_112024-E.webp</t>
  </si>
  <si>
    <t>https://articulo.mercadolibre.com.ve/MLV-818245360-hp-victus15-fb2063-gaming-amd-ryzentm-5-7535hs512gb-ssd8gb-_JM?searchVariation=186171996611#polycard_client=search-nordic&amp;searchVariation=186171996611&amp;position=34&amp;search_layout=grid&amp;type=item&amp;tracking_id=3d5cda3e-3609-4bee-b81d-efd74e3e7969</t>
  </si>
  <si>
    <t>Laptop Gamer Dell G5 Amd R7-5800h 8gb 256gb Rtx 3050 Ti 15.6</t>
  </si>
  <si>
    <t>https://http2.mlstatic.com/D_Q_NP_2X_690595-MLV69547639463_052023-E.webp</t>
  </si>
  <si>
    <t>https://articulo.mercadolibre.com.ve/MLV-742629557-laptop-gamer-dell-g5-amd-r7-5800h-8gb-256gb-rtx-3050-ti-156-_JM?searchVariation=187751032055#polycard_client=search-nordic&amp;searchVariation=187751032055&amp;position=35&amp;search_layout=grid&amp;type=item&amp;tracking_id=3d5cda3e-3609-4bee-b81d-efd74e3e7969</t>
  </si>
  <si>
    <t>Laptop Lenovo T450 Thinkpad I5 4ta Gen 8gb Ram, 512 Ssd</t>
  </si>
  <si>
    <t>https://articulo.mercadolibre.com.ve/MLV-777945830-laptop-lenovo-t450-thinkpad-i5-4ta-gen-8gb-ram-512-ssd-_JM?searchVariation=180682716967#polycard_client=search-nordic&amp;searchVariation=180682716967&amp;position=36&amp;search_layout=grid&amp;type=item&amp;tracking_id=3d5cda3e-3609-4bee-b81d-efd74e3e7969</t>
  </si>
  <si>
    <t>HYUNDAI</t>
  </si>
  <si>
    <t>Laptop Hyundai Hybook Plus I5-1035g1 16gb Ram Ddr4 Ssd 1tb</t>
  </si>
  <si>
    <t>https://http2.mlstatic.com/D_Q_NP_2X_894125-MLV82111992319_012025-E.webp</t>
  </si>
  <si>
    <t>https://articulo.mercadolibre.com.ve/MLV-823993486-laptop-hyundai-hybook-plus-i5-1035g1-16gb-ram-ddr4-ssd-1tb-_JM?searchVariation=186802013739#polycard_client=search-nordic&amp;searchVariation=186802013739&amp;position=37&amp;search_layout=grid&amp;type=item&amp;tracking_id=3d5cda3e-3609-4bee-b81d-efd74e3e7969</t>
  </si>
  <si>
    <t>Laptop Barata</t>
  </si>
  <si>
    <t>https://http2.mlstatic.com/D_Q_NP_2X_654616-MLV82748564108_032025-E.webp</t>
  </si>
  <si>
    <t>https://articulo.mercadolibre.com.ve/MLV-831000598-laptop-barata-_JM?searchVariation=187196065409#polycard_client=search-nordic&amp;searchVariation=187196065409&amp;position=38&amp;search_layout=grid&amp;type=item&amp;tracking_id=3d5cda3e-3609-4bee-b81d-efd74e3e7969</t>
  </si>
  <si>
    <t>Laptop Lenovo Loq Ryzen 5 7235hs/12gb/512gb Ssd/rtx 3050 6gb</t>
  </si>
  <si>
    <t>https://http2.mlstatic.com/D_Q_NP_2X_640301-MLV83181175396_042025-E.webp</t>
  </si>
  <si>
    <t>https://articulo.mercadolibre.com.ve/MLV-833448986-laptop-lenovo-loq-ryzen-5-7235hs12gb512gb-ssdrtx-3050-6gb-_JM?searchVariation=187389429175#polycard_client=search-nordic&amp;searchVariation=187389429175&amp;position=39&amp;search_layout=grid&amp;type=item&amp;tracking_id=3d5cda3e-3609-4bee-b81d-efd74e3e7969</t>
  </si>
  <si>
    <t>Laptop Asus Tuf Gaming  Ryzen 7 6800h 64gb Ddr5 Rtx 3050 Ti</t>
  </si>
  <si>
    <t>https://http2.mlstatic.com/D_Q_NP_2X_955680-MLV51065693279_082022-E.webp</t>
  </si>
  <si>
    <t>https://articulo.mercadolibre.com.ve/MLV-842355290-laptop-asus-tuf-gaming-ryzen-7-6800h-64gb-ddr5-rtx-3050-ti-_JM?searchVariation=183531930808#polycard_client=search-nordic&amp;searchVariation=183531930808&amp;position=40&amp;search_layout=grid&amp;type=item&amp;tracking_id=3d5cda3e-3609-4bee-b81d-efd74e3e7969</t>
  </si>
  <si>
    <t>Laptop Hp 245 G9 8gb Ram 256gb Ssd 14  3250u Ddr-2400 Nueva</t>
  </si>
  <si>
    <t>https://http2.mlstatic.com/D_Q_NP_2X_859711-MLV82239796749_022025-E.webp</t>
  </si>
  <si>
    <t>https://articulo.mercadolibre.com.ve/MLV-769284905-laptop-hp-245-g9-8gb-ram-256gb-ssd-14-3250u-ddr-2400-nueva-_JM?searchVariation=182830080078#polycard_client=search-nordic&amp;searchVariation=182830080078&amp;position=41&amp;search_layout=grid&amp;type=item&amp;tracking_id=3d5cda3e-3609-4bee-b81d-efd74e3e7969</t>
  </si>
  <si>
    <t>Lenovo Ideapad Slim 3 15abr8 Amd Ryzen 7 7730u 2.0ghz 16gb</t>
  </si>
  <si>
    <t>https://http2.mlstatic.com/D_Q_NP_2X_879573-MLV78296803738_082024-E.webp</t>
  </si>
  <si>
    <t>https://articulo.mercadolibre.com.ve/MLV-807351600-lenovo-ideapad-slim-3-15abr8-amd-ryzen-7-7730u-20ghz-16gb-_JM?searchVariation=181417750204#polycard_client=search-nordic&amp;searchVariation=181417750204&amp;position=42&amp;search_layout=grid&amp;type=item&amp;tracking_id=3d5cda3e-3609-4bee-b81d-efd74e3e7969</t>
  </si>
  <si>
    <t>Laptop Asus Amd Ryzen 3</t>
  </si>
  <si>
    <t>https://http2.mlstatic.com/D_Q_NP_2X_794202-MLV80337369293_102024-E.webp</t>
  </si>
  <si>
    <t>https://articulo.mercadolibre.com.ve/MLV-815084834-laptop-asus-amd-ryzen-3-_JM?searchVariation=185817880681#polycard_client=search-nordic&amp;searchVariation=185817880681&amp;position=43&amp;search_layout=grid&amp;type=item&amp;tracking_id=3d5cda3e-3609-4bee-b81d-efd74e3e7969</t>
  </si>
  <si>
    <t>Laptop Dell E5450 Core I5 5th Gen 8 Gb Ram 128gb Ssd</t>
  </si>
  <si>
    <t>https://articulo.mercadolibre.com.ve/MLV-770056051-laptop-dell-e5450-core-i5-5th-gen-8-gb-ram-128gb-ssd-_JM?searchVariation=183199034372#polycard_client=search-nordic&amp;searchVariation=183199034372&amp;position=44&amp;search_layout=grid&amp;type=item&amp;tracking_id=3d5cda3e-3609-4bee-b81d-efd74e3e7969</t>
  </si>
  <si>
    <t>Laptop Hp Victus I5h 16gb Ssd 512 Rtx 4050 6gb</t>
  </si>
  <si>
    <t>https://http2.mlstatic.com/D_Q_NP_2X_611849-MLV82713588259_022025-E.webp</t>
  </si>
  <si>
    <t>https://articulo.mercadolibre.com.ve/MLV-778762428-laptop-hp-victus-i5h-16gb-ssd-512-rtx-4050-6gb-_JM?searchVariation=180773497861#polycard_client=search-nordic&amp;searchVariation=180773497861&amp;position=45&amp;search_layout=grid&amp;type=item&amp;tracking_id=3d5cda3e-3609-4bee-b81d-efd74e3e7969</t>
  </si>
  <si>
    <t>Laptop Dell Inspiron 3520 15.6 I5 8gb Ram 512 Gb Táctil</t>
  </si>
  <si>
    <t>https://http2.mlstatic.com/D_Q_NP_2X_655378-MLV76781964324_062024-E.webp</t>
  </si>
  <si>
    <t>https://articulo.mercadolibre.com.ve/MLV-798803816-laptop-dell-inspiron-3520-156-i5-8gb-ram-512-gb-tactil-_JM?searchVariation=180723518054#polycard_client=search-nordic&amp;searchVariation=180723518054&amp;position=46&amp;search_layout=grid&amp;type=item&amp;tracking_id=3d5cda3e-3609-4bee-b81d-efd74e3e7969</t>
  </si>
  <si>
    <t>Laptop Msi Bravo Ryzen 9 7940 16gb Ram 1tb Ssd Rtx 4060 15.6</t>
  </si>
  <si>
    <t>https://http2.mlstatic.com/D_Q_NP_2X_986295-MLV78262168704_082024-E.webp</t>
  </si>
  <si>
    <t>https://articulo.mercadolibre.com.ve/MLV-807163530-laptop-msi-bravo-ryzen-9-7940-16gb-ram-1tb-ssd-rtx-4060-156-_JM?searchVariation=181400165846#polycard_client=search-nordic&amp;searchVariation=181400165846&amp;position=47&amp;search_layout=grid&amp;type=item&amp;tracking_id=3d5cda3e-3609-4bee-b81d-efd74e3e7969</t>
  </si>
  <si>
    <t>Laptop Hp Pavilion 15,6 Core I7 8va Gen 16gb Ram 256 Ssd</t>
  </si>
  <si>
    <t>https://articulo.mercadolibre.com.ve/MLV-832248618-laptop-hp-pavilion-156-core-i7-8va-gen-16gb-ram-256-ssd-_JM?searchVariation=183198987836#polycard_client=search-nordic&amp;searchVariation=183198987836&amp;position=48&amp;search_layout=grid&amp;type=item&amp;tracking_id=3d5cda3e-3609-4bee-b81d-efd74e3e7969</t>
  </si>
  <si>
    <t>Computadora Portatil Lenovo Loq I5-12450hx / 12gb Ram/ 512gb</t>
  </si>
  <si>
    <t>https://http2.mlstatic.com/D_Q_NP_2X_787134-MLV83674878895_042025-E.webp</t>
  </si>
  <si>
    <t>https://articulo.mercadolibre.com.ve/MLV-835351036-computadora-portatil-lenovo-loq-i5-12450hx-12gb-ram-512gb-_JM?searchVariation=183330879844#polycard_client=search-nordic&amp;searchVariation=183330879844&amp;position=1&amp;search_layout=grid&amp;type=item&amp;tracking_id=6f06ff7e-6f87-4772-a08e-c5eeb14369a4</t>
  </si>
  <si>
    <t>Laptop Gaming Msi Ci5-12450h 8gb 1tb Rtx 2050 4gb Tfve</t>
  </si>
  <si>
    <t>https://http2.mlstatic.com/D_Q_NP_2X_973666-MLV82453628939_022025-E.webp</t>
  </si>
  <si>
    <t>https://articulo.mercadolibre.com.ve/MLV-827023990-laptop-gaming-msi-ci5-12450h-8gb-1tb-rtx-2050-4gb-tfve-_JM?searchVariation=182898569916#polycard_client=search-nordic&amp;searchVariation=182898569916&amp;position=2&amp;search_layout=grid&amp;type=item&amp;tracking_id=6f06ff7e-6f87-4772-a08e-c5eeb14369a4</t>
  </si>
  <si>
    <t>Portátil Hp Dy2172 Intel Core I7-1165g7 16gb Ram 512gb Ssd</t>
  </si>
  <si>
    <t>https://http2.mlstatic.com/D_Q_NP_2X_741858-MLV49214745792_022022-E.webp</t>
  </si>
  <si>
    <t>https://articulo.mercadolibre.com.ve/MLV-711281152-portatil-hp-dy2172-intel-core-i7-1165g7-16gb-ram-512gb-ssd-_JM?searchVariation=174247601253#polycard_client=search-nordic&amp;searchVariation=174247601253&amp;position=3&amp;search_layout=grid&amp;type=item&amp;tracking_id=6f06ff7e-6f87-4772-a08e-c5eeb14369a4</t>
  </si>
  <si>
    <t>https://http2.mlstatic.com/D_Q_NP_2X_699046-MLV50098110509_052022-E.webp</t>
  </si>
  <si>
    <t>https://articulo.mercadolibre.com.ve/MLV-716482005-laptop-hp-amd-ryzen-3-3250u-4gb-ram-128gb-ssd-14-hd-_JM?searchVariation=175372813398#polycard_client=search-nordic&amp;searchVariation=175372813398&amp;position=4&amp;search_layout=grid&amp;type=item&amp;tracking_id=6f06ff7e-6f87-4772-a08e-c5eeb14369a4</t>
  </si>
  <si>
    <t>Apple Macbook Pro Con Touch Bar Retina De 13 G2w3s</t>
  </si>
  <si>
    <t>https://http2.mlstatic.com/D_Q_NP_2X_620223-MLV54453770493_032023-E.webp</t>
  </si>
  <si>
    <t>https://articulo.mercadolibre.com.ve/MLV-741609234-apple-macbook-pro-con-touch-bar-retina-de-13-g2w3s-_JM?searchVariation=177111439870#polycard_client=search-nordic&amp;searchVariation=177111439870&amp;position=5&amp;search_layout=grid&amp;type=item&amp;tracking_id=6f06ff7e-6f87-4772-a08e-c5eeb14369a4</t>
  </si>
  <si>
    <t>Laptop Hp Victus Gaming Fa-1163dx Core I7 16/512gb Rtx4050</t>
  </si>
  <si>
    <t>https://http2.mlstatic.com/D_Q_NP_2X_818014-MLV79144781572_092024-E.webp</t>
  </si>
  <si>
    <t>https://articulo.mercadolibre.com.ve/MLV-810218874-laptop-hp-victus-gaming-fa-1163dx-core-i7-16512gb-rtx4050-_JM?searchVariation=181710126206#polycard_client=search-nordic&amp;searchVariation=181710126206&amp;position=6&amp;search_layout=grid&amp;type=item&amp;tracking_id=6f06ff7e-6f87-4772-a08e-c5eeb14369a4</t>
  </si>
  <si>
    <t>Laptop Dell Inter Core I7-1255u 16/512gb</t>
  </si>
  <si>
    <t>BIT MERCADO DIGITAL</t>
  </si>
  <si>
    <t>https://http2.mlstatic.com/D_Q_NP_2X_706189-MLV82173272691_012025-E.webp</t>
  </si>
  <si>
    <t>https://articulo.mercadolibre.com.ve/MLV-824796000-laptop-dell-inter-core-i7-1255u-16512gb-_JM?searchVariation=182817034924#polycard_client=search-nordic&amp;searchVariation=182817034924&amp;position=7&amp;search_layout=grid&amp;type=item&amp;tracking_id=6f06ff7e-6f87-4772-a08e-c5eeb14369a4</t>
  </si>
  <si>
    <t>Laptop Gaming Msi Ci7-13620h 16gb 512gb Rtx 4050 6gb Tfve</t>
  </si>
  <si>
    <t>https://http2.mlstatic.com/D_Q_NP_2X_776428-MLV82478420267_022025-E.webp</t>
  </si>
  <si>
    <t>https://articulo.mercadolibre.com.ve/MLV-827213614-laptop-gaming-msi-ci7-13620h-16gb-512gb-rtx-4050-6gb-tfve-_JM?searchVariation=182906104466#polycard_client=search-nordic&amp;searchVariation=182906104466&amp;position=8&amp;search_layout=grid&amp;type=item&amp;tracking_id=6f06ff7e-6f87-4772-a08e-c5eeb14369a4</t>
  </si>
  <si>
    <t>Laptop Gamer Lenovo Ci5-12450hx 8gb 512gb Rtx 2050 4gb Tfve</t>
  </si>
  <si>
    <t>https://http2.mlstatic.com/D_Q_NP_2X_786369-MLV82528693249_022025-E.webp</t>
  </si>
  <si>
    <t>https://articulo.mercadolibre.com.ve/MLV-828045472-laptop-gamer-lenovo-ci5-12450hx-8gb-512gb-rtx-2050-4gb-tfve-_JM?searchVariation=186965473215#polycard_client=search-nordic&amp;searchVariation=186965473215&amp;position=9&amp;search_layout=grid&amp;type=item&amp;tracking_id=6f06ff7e-6f87-4772-a08e-c5eeb14369a4</t>
  </si>
  <si>
    <t>Laptop Lenovo V15 Core I5-1235u/8gb Ram/512gb Ssd</t>
  </si>
  <si>
    <t>https://http2.mlstatic.com/D_Q_NP_2X_859195-MLV80642470676_112024-E.webp</t>
  </si>
  <si>
    <t>https://articulo.mercadolibre.com.ve/MLV-818078320-laptop-lenovo-v15-core-i5-1235u8gb-ram512gb-ssd-_JM?searchVariation=182305643698#polycard_client=search-nordic&amp;searchVariation=182305643698&amp;position=10&amp;search_layout=grid&amp;type=item&amp;tracking_id=6f06ff7e-6f87-4772-a08e-c5eeb14369a4</t>
  </si>
  <si>
    <t>Laptop Gamer Hp Victus Ryzen 5 7535hs Rx 6550m 512gb 144hz</t>
  </si>
  <si>
    <t>https://http2.mlstatic.com/D_Q_NP_2X_776666-MLV81904645856_012025-E.webp</t>
  </si>
  <si>
    <t>https://articulo.mercadolibre.com.ve/MLV-825199424-laptop-gamer-hp-victus-ryzen-5-7535hs-rx-6550m-512gb-144hz-_JM?searchVariation=182821632956#polycard_client=search-nordic&amp;searchVariation=182821632956&amp;position=11&amp;search_layout=grid&amp;type=item&amp;tracking_id=6f06ff7e-6f87-4772-a08e-c5eeb14369a4</t>
  </si>
  <si>
    <t>Laptop Lenovo T490s 14 I5 8va Gen 16gb 500gb Nvme Fhd</t>
  </si>
  <si>
    <t>https://http2.mlstatic.com/D_Q_NP_2X_716716-MLV76621786262_062024-E.webp</t>
  </si>
  <si>
    <t>https://articulo.mercadolibre.com.ve/MLV-761518181-laptop-lenovo-t490s-14-i5-8va-gen-16gb-500gb-nvme-fhd-_JM?searchVariation=180657392240#polycard_client=search-nordic&amp;searchVariation=180657392240&amp;position=12&amp;search_layout=grid&amp;type=item&amp;tracking_id=6f06ff7e-6f87-4772-a08e-c5eeb14369a4</t>
  </si>
  <si>
    <t>Laptop Lenovo Amd Ryzen 7 5825u 8gb Ram Ddr4 512gb Ssd 15.6</t>
  </si>
  <si>
    <t>https://http2.mlstatic.com/D_Q_NP_2X_921107-MLV71448995928_092023-E.webp</t>
  </si>
  <si>
    <t>https://articulo.mercadolibre.com.ve/MLV-768167362-laptop-lenovo-amd-ryzen-7-5825u-8gb-ram-ddr4-512gb-ssd-156-_JM?searchVariation=187750966935#polycard_client=search-nordic&amp;searchVariation=187750966935&amp;position=13&amp;search_layout=grid&amp;type=item&amp;tracking_id=6f06ff7e-6f87-4772-a08e-c5eeb14369a4</t>
  </si>
  <si>
    <t>Laptop Asus Premium F1500e I5 8gb 256gb 15.6  Fhd</t>
  </si>
  <si>
    <t>https://http2.mlstatic.com/D_Q_NP_2X_876283-MLV82864038240_032025-E.webp</t>
  </si>
  <si>
    <t>https://articulo.mercadolibre.com.ve/MLV-769154569-laptop-asus-premium-f1500e-i5-8gb-256gb-156-fhd-_JM?searchVariation=182824296320#polycard_client=search-nordic&amp;searchVariation=182824296320&amp;position=14&amp;search_layout=grid&amp;type=item&amp;tracking_id=6f06ff7e-6f87-4772-a08e-c5eeb14369a4</t>
  </si>
  <si>
    <t>Acer Aspire 3 N22c6, Ryzen 7-5700u, 16gb Ram, 512gb M.2</t>
  </si>
  <si>
    <t>https://http2.mlstatic.com/D_Q_NP_2X_699877-MLV83281323019_032025-E.webp</t>
  </si>
  <si>
    <t>https://articulo.mercadolibre.com.ve/MLV-769948091-acer-aspire-3-n22c6-ryzen-7-5700u-16gb-ram-512gb-m2-_JM?searchVariation=187307091455#polycard_client=search-nordic&amp;searchVariation=187307091455&amp;position=15&amp;search_layout=grid&amp;type=item&amp;tracking_id=6f06ff7e-6f87-4772-a08e-c5eeb14369a4</t>
  </si>
  <si>
    <t>Acer Predator Core I9 14900hx 16gb Ram Ddr5 1tb Ssd</t>
  </si>
  <si>
    <t>https://http2.mlstatic.com/D_Q_NP_2X_667900-MLV80908251287_112024-E.webp</t>
  </si>
  <si>
    <t>https://articulo.mercadolibre.com.ve/MLV-818113398-acer-predator-core-i9-14900hx-16gb-ram-ddr5-1tb-ssd-_JM?searchVariation=182306308546#polycard_client=search-nordic&amp;searchVariation=182306308546&amp;position=16&amp;search_layout=grid&amp;type=item&amp;tracking_id=6f06ff7e-6f87-4772-a08e-c5eeb14369a4</t>
  </si>
  <si>
    <t>Laptop Hp Probook 640 G5 I5 8va Gen 16gb Ram 512gb Ssd</t>
  </si>
  <si>
    <t>https://http2.mlstatic.com/D_Q_NP_2X_812671-MLV81367433049_122024-E.webp</t>
  </si>
  <si>
    <t>https://articulo.mercadolibre.com.ve/MLV-820144056-laptop-hp-probook-640-g5-i5-8va-gen-16gb-ram-512gb-ssd-_JM?searchVariation=186422903009#polycard_client=search-nordic&amp;searchVariation=186422903009&amp;position=17&amp;search_layout=grid&amp;type=item&amp;tracking_id=6f06ff7e-6f87-4772-a08e-c5eeb14369a4</t>
  </si>
  <si>
    <t>Asus Vivobook 15 I5 12va 8gb Ram 256gb Ssd 15.6inch</t>
  </si>
  <si>
    <t>https://http2.mlstatic.com/D_Q_NP_2X_989850-MLV82891377481_032025-E.webp</t>
  </si>
  <si>
    <t>https://articulo.mercadolibre.com.ve/MLV-829784808-asus-vivobook-15-i5-12va-8gb-ram-256gb-ssd-156inch-_JM?searchVariation=183061283408#polycard_client=search-nordic&amp;searchVariation=183061283408&amp;position=18&amp;search_layout=grid&amp;type=item&amp;tracking_id=6f06ff7e-6f87-4772-a08e-c5eeb14369a4</t>
  </si>
  <si>
    <t>Kano Pc - Laptop Tipo Tablet 4gb De Ram 64emmc</t>
  </si>
  <si>
    <t>https://http2.mlstatic.com/D_Q_NP_2X_879705-MLV48373215799_112021-E.webp</t>
  </si>
  <si>
    <t>https://articulo.mercadolibre.com.ve/MLV-706537140-kano-pc-laptop-tipo-tablet-4gb-de-ram-64emmc-_JM?searchVariation=173959318894#polycard_client=search-nordic&amp;searchVariation=173959318894&amp;position=19&amp;search_layout=grid&amp;type=item&amp;tracking_id=6f06ff7e-6f87-4772-a08e-c5eeb14369a4</t>
  </si>
  <si>
    <t>Lapto Asus 64gb Dd . 4gb Ram. Windows 11 Home</t>
  </si>
  <si>
    <t>https://http2.mlstatic.com/D_Q_NP_2X_940939-MLV52339944634_112022-E.webp</t>
  </si>
  <si>
    <t>https://articulo.mercadolibre.com.ve/MLV-728649869-lapto-asus-64gb-dd-4gb-ram-windows-11-home-_JM?searchVariation=175715771369#polycard_client=search-nordic&amp;searchVariation=175715771369&amp;position=20&amp;search_layout=grid&amp;type=item&amp;tracking_id=6f06ff7e-6f87-4772-a08e-c5eeb14369a4</t>
  </si>
  <si>
    <t>2019 Macbook Pro Con 1.4ghz Intel Core I5 (13 72x84</t>
  </si>
  <si>
    <t>https://http2.mlstatic.com/D_Q_NP_2X_934553-MLV54455899714_032023-E.webp</t>
  </si>
  <si>
    <t>https://articulo.mercadolibre.com.ve/MLV-740273735-2019-macbook-pro-con-14ghz-intel-core-i5-13-72x84-_JM#polycard_client=search-nordic&amp;position=21&amp;search_layout=grid&amp;type=item&amp;tracking_id=6f06ff7e-6f87-4772-a08e-c5eeb14369a4&amp;wid=MLV740273735&amp;sid=search</t>
  </si>
  <si>
    <t>Laptop Lenovo Thinkpad T460 6ta Core I5 8gb Ram 256gb Ssd</t>
  </si>
  <si>
    <t>https://http2.mlstatic.com/D_Q_NP_2X_666929-MLV74680535474_022024-E.webp</t>
  </si>
  <si>
    <t>https://articulo.mercadolibre.com.ve/MLV-755611889-laptop-lenovo-thinkpad-t460-6ta-core-i5-8gb-ram-256gb-ssd-_JM?searchVariation=179932626080#polycard_client=search-nordic&amp;searchVariation=179932626080&amp;position=22&amp;search_layout=grid&amp;type=item&amp;tracking_id=6f06ff7e-6f87-4772-a08e-c5eeb14369a4</t>
  </si>
  <si>
    <t>Computador Isonic Netbook, Discoduro Solid State Ssd 120g</t>
  </si>
  <si>
    <t>https://http2.mlstatic.com/D_Q_NP_2X_986652-MLV42153643729_062020-E.webp</t>
  </si>
  <si>
    <t>https://articulo.mercadolibre.com.ve/MLV-562377814-computador-isonic-netbook-discoduro-solid-state-ssd-120g-_JM?searchVariation=57749761784#polycard_client=search-nordic&amp;searchVariation=57749761784&amp;position=23&amp;search_layout=grid&amp;type=item&amp;tracking_id=6f06ff7e-6f87-4772-a08e-c5eeb14369a4</t>
  </si>
  <si>
    <t>Dell Latitude E7470 14in Laptop, Core I5-6300u Hs5vk</t>
  </si>
  <si>
    <t>https://http2.mlstatic.com/D_Q_NP_2X_695015-MLV54878734155_042023-E.webp</t>
  </si>
  <si>
    <t>https://articulo.mercadolibre.com.ve/MLV-744860518-dell-latitude-e7470-14in-laptop-core-i5-6300u-hs5vk-_JM#polycard_client=search-nordic&amp;position=24&amp;search_layout=grid&amp;type=item&amp;tracking_id=6f06ff7e-6f87-4772-a08e-c5eeb14369a4&amp;wid=MLV744860518&amp;sid=search</t>
  </si>
  <si>
    <t>Laptop Hp Victus 1082 Core I5-13420h 16gb 512gb Rtx 6gb 15.6</t>
  </si>
  <si>
    <t>https://http2.mlstatic.com/D_Q_NP_2X_654884-MLV82504034028_022025-E.webp</t>
  </si>
  <si>
    <t>https://articulo.mercadolibre.com.ve/MLV-829241554-laptop-hp-victus-1082-core-i5-13420h-16gb-512gb-rtx-6gb-156-_JM?searchVariation=187069932617#polycard_client=search-nordic&amp;searchVariation=187069932617&amp;position=25&amp;search_layout=grid&amp;type=item&amp;tracking_id=6f06ff7e-6f87-4772-a08e-c5eeb14369a4</t>
  </si>
  <si>
    <t>Dell Latitude 5410 Tactil I5 Win 11 Pro 16gb Ram 512gb Ssd</t>
  </si>
  <si>
    <t>https://http2.mlstatic.com/D_Q_NP_2X_780491-MLV83428788591_032025-E.webp</t>
  </si>
  <si>
    <t>https://articulo.mercadolibre.com.ve/MLV-833290782-dell-latitude-5410-tactil-i5-win-11-pro-16gb-ram-512gb-ssd-_JM?searchVariation=183244397886#polycard_client=search-nordic&amp;searchVariation=183244397886&amp;position=26&amp;search_layout=grid&amp;type=item&amp;tracking_id=6f06ff7e-6f87-4772-a08e-c5eeb14369a4</t>
  </si>
  <si>
    <t>Laptop Lenovo Intel Celeron 4gb 32gb Emmc</t>
  </si>
  <si>
    <t>https://http2.mlstatic.com/D_Q_NP_2X_768629-MLV50127301597_052022-E.webp</t>
  </si>
  <si>
    <t>https://articulo.mercadolibre.com.ve/MLV-716637796-laptop-lenovo-intel-celeron-4gb-32gb-emmc-_JM?searchVariation=174577143969#polycard_client=search-nordic&amp;searchVariation=174577143969&amp;position=27&amp;search_layout=grid&amp;type=item&amp;tracking_id=6f06ff7e-6f87-4772-a08e-c5eeb14369a4</t>
  </si>
  <si>
    <t>Laptop Msi I5 11va 8gb Ram 512gb Ssd Rtx3050 15.6</t>
  </si>
  <si>
    <t>https://http2.mlstatic.com/D_Q_NP_2X_996449-MLV73220429222_122023-E.webp</t>
  </si>
  <si>
    <t>https://articulo.mercadolibre.com.ve/MLV-779934372-laptop-msi-i5-11va-8gb-ram-512gb-ssd-rtx3050-156-_JM?searchVariation=179393588562#polycard_client=search-nordic&amp;searchVariation=179393588562&amp;position=28&amp;search_layout=grid&amp;type=item&amp;tracking_id=6f06ff7e-6f87-4772-a08e-c5eeb14369a4</t>
  </si>
  <si>
    <t>Laptop Lenovo Loq Gamer I5 13va 8gb Ram 1tb Ssd Rtx 3050</t>
  </si>
  <si>
    <t>https://http2.mlstatic.com/D_Q_NP_2X_612342-MLV82453618825_022025-E.webp</t>
  </si>
  <si>
    <t>https://articulo.mercadolibre.com.ve/MLV-827049824-laptop-lenovo-loq-gamer-i5-13va-8gb-ram-1tb-ssd-rtx-3050-_JM?searchVariation=182898521256#polycard_client=search-nordic&amp;searchVariation=182898521256&amp;position=29&amp;search_layout=grid&amp;type=item&amp;tracking_id=6f06ff7e-6f87-4772-a08e-c5eeb14369a4</t>
  </si>
  <si>
    <t>Laptop Hp 15.6  Full Hd Intel I5 - 8-256gb Lector De Huella</t>
  </si>
  <si>
    <t>https://http2.mlstatic.com/D_Q_NP_2X_959147-MLV77268891786_072024-E.webp</t>
  </si>
  <si>
    <t>https://articulo.mercadolibre.com.ve/MLV-802356900-laptop-hp-156-full-hd-intel-i5-8-256gb-lector-de-huella-_JM?searchVariation=180962955398#polycard_client=search-nordic&amp;searchVariation=180962955398&amp;position=30&amp;search_layout=grid&amp;type=item&amp;tracking_id=6f06ff7e-6f87-4772-a08e-c5eeb14369a4</t>
  </si>
  <si>
    <t>Laptop Dell Inspiron 3520 15.6  Fhd Ips Intel I3-1215u 8gb</t>
  </si>
  <si>
    <t>https://http2.mlstatic.com/D_Q_NP_2X_942248-MLV81287991896_122024-E.webp</t>
  </si>
  <si>
    <t>https://articulo.mercadolibre.com.ve/MLV-821626002-laptop-dell-inspiron-3520-156-fhd-ips-intel-i3-1215u-8gb-_JM?searchVariation=182593163948#polycard_client=search-nordic&amp;searchVariation=182593163948&amp;position=31&amp;search_layout=grid&amp;type=item&amp;tracking_id=6f06ff7e-6f87-4772-a08e-c5eeb14369a4</t>
  </si>
  <si>
    <t>Laptop Hp Elitebook 745 G3, Amd A10, 8gb, 500gb, W10 Pro</t>
  </si>
  <si>
    <t>https://http2.mlstatic.com/D_Q_NP_2X_901899-MLV84089211800_052025-E.webp</t>
  </si>
  <si>
    <t>https://articulo.mercadolibre.com.ve/MLV-842748046-laptop-hp-elitebook-745-g3-amd-a10-8gb-500gb-w10-pro-_JM?searchVariation=183539733876#polycard_client=search-nordic&amp;searchVariation=183539733876&amp;position=32&amp;search_layout=grid&amp;type=item&amp;tracking_id=6f06ff7e-6f87-4772-a08e-c5eeb14369a4</t>
  </si>
  <si>
    <t>Chuwi Herobook Pro 14.1' Laptop, 8gb Ram 256gb Ssd, Yskhv</t>
  </si>
  <si>
    <t>https://http2.mlstatic.com/D_Q_NP_2X_864186-MLV54455902036_032023-E.webp</t>
  </si>
  <si>
    <t>https://articulo.mercadolibre.com.ve/MLV-741547750-chuwi-herobook-pro-141-laptop-8gb-ram-256gb-ssd-yskhv-_JM?searchVariation=177111452414#polycard_client=search-nordic&amp;searchVariation=177111452414&amp;position=33&amp;search_layout=grid&amp;type=item&amp;tracking_id=6f06ff7e-6f87-4772-a08e-c5eeb14369a4</t>
  </si>
  <si>
    <t>Laptop Acer  Tactil  Rayzen 5-7520u 16gb Ram 1tb Ssd</t>
  </si>
  <si>
    <t>https://http2.mlstatic.com/D_Q_NP_2X_774225-MLV83282765771_032025-E.webp</t>
  </si>
  <si>
    <t>https://articulo.mercadolibre.com.ve/MLV-769818925-laptop-acer-tactil-rayzen-5-7520u-16gb-ram-1tb-ssd-_JM?searchVariation=183197461166#polycard_client=search-nordic&amp;searchVariation=183197461166&amp;position=34&amp;search_layout=grid&amp;type=item&amp;tracking_id=6f06ff7e-6f87-4772-a08e-c5eeb14369a4</t>
  </si>
  <si>
    <t>Laptop Lenovo Thinkpad E14 I5 10ma Gen 8gb Ram 256gb Ssd</t>
  </si>
  <si>
    <t>https://http2.mlstatic.com/D_Q_NP_2X_689787-MLV77439208039_072024-E.webp</t>
  </si>
  <si>
    <t>https://articulo.mercadolibre.com.ve/MLV-802092276-laptop-lenovo-thinkpad-e14-i5-10ma-gen-8gb-ram-256gb-ssd-_JM?searchVariation=183481342207#polycard_client=search-nordic&amp;searchVariation=183481342207&amp;position=35&amp;search_layout=grid&amp;type=item&amp;tracking_id=6f06ff7e-6f87-4772-a08e-c5eeb14369a4</t>
  </si>
  <si>
    <t>Notebook Lenovo Ideapad I3 256 Ssd 8 Gb Ram Touch</t>
  </si>
  <si>
    <t>https://http2.mlstatic.com/D_Q_NP_2X_733536-MLV79989741284_102024-E.webp</t>
  </si>
  <si>
    <t>https://articulo.mercadolibre.com.ve/MLV-814403884-notebook-lenovo-ideapad-i3-256-ssd-8-gb-ram-touch-_JM?searchVariation=182036579242#polycard_client=search-nordic&amp;searchVariation=182036579242&amp;position=36&amp;search_layout=grid&amp;type=item&amp;tracking_id=6f06ff7e-6f87-4772-a08e-c5eeb14369a4</t>
  </si>
  <si>
    <t>Laptop Acer Aspire I5 12va 12gb 512gb 15.6inch</t>
  </si>
  <si>
    <t>https://http2.mlstatic.com/D_Q_NP_2X_691081-MLV83210463094_042025-E.webp</t>
  </si>
  <si>
    <t>https://articulo.mercadolibre.com.ve/MLV-833727642-laptop-acer-aspire-i5-12va-12gb-512gb-156inch-_JM?searchVariation=187401237927#polycard_client=search-nordic&amp;searchVariation=187401237927&amp;position=37&amp;search_layout=grid&amp;type=item&amp;tracking_id=6f06ff7e-6f87-4772-a08e-c5eeb14369a4</t>
  </si>
  <si>
    <t>Laptop Dell Latitude E7250 Core I5-5300u 16gb 256gb Ssd</t>
  </si>
  <si>
    <t>https://http2.mlstatic.com/D_Q_NP_2X_895773-MLV71591689690_092023-E.webp</t>
  </si>
  <si>
    <t>https://articulo.mercadolibre.com.ve/MLV-768889598-laptop-dell-latitude-e7250-core-i5-5300u-16gb-256gb-ssd-_JM?searchVariation=178704304558#polycard_client=search-nordic&amp;searchVariation=178704304558&amp;position=38&amp;search_layout=grid&amp;type=item&amp;tracking_id=6f06ff7e-6f87-4772-a08e-c5eeb14369a4</t>
  </si>
  <si>
    <t>Laptop Dell Inspiron 15 I3511-5829 12gb Ssd256 Otiesca</t>
  </si>
  <si>
    <t>https://http2.mlstatic.com/D_Q_NP_2X_923203-MLV77225314680_072024-E.webp</t>
  </si>
  <si>
    <t>https://articulo.mercadolibre.com.ve/MLV-802053332-laptop-dell-inspiron-15-i3511-5829-12gb-ssd256-otiesca-_JM?searchVariation=183481638051#polycard_client=search-nordic&amp;searchVariation=183481638051&amp;position=39&amp;search_layout=grid&amp;type=item&amp;tracking_id=6f06ff7e-6f87-4772-a08e-c5eeb14369a4</t>
  </si>
  <si>
    <t>Laptop Acer Aspire Premium 16 Gb|ssd 1 Tb|pantalla Fhd 15,6</t>
  </si>
  <si>
    <t>https://http2.mlstatic.com/D_Q_NP_2X_935640-MLV78534388226_082024-E.webp</t>
  </si>
  <si>
    <t>https://articulo.mercadolibre.com.ve/MLV-808708904-laptop-acer-aspire-premium-16-gbssd-1-tbpantalla-fhd-156-_JM?searchVariation=181505593804#polycard_client=search-nordic&amp;searchVariation=181505593804&amp;position=40&amp;search_layout=grid&amp;type=item&amp;tracking_id=6f06ff7e-6f87-4772-a08e-c5eeb14369a4</t>
  </si>
  <si>
    <t>Msi Gaming Laptop Core I9-14900hx 32gb 1tb Ssd  Rtx 4070 8gb</t>
  </si>
  <si>
    <t>https://http2.mlstatic.com/D_Q_NP_2X_642537-MLV80102218192_102024-E.webp</t>
  </si>
  <si>
    <t>https://articulo.mercadolibre.com.ve/MLV-815421690-msi-gaming-laptop-core-i9-14900hx-32gb-1tb-ssd-rtx-4070-8gb-_JM?searchVariation=182084938074#polycard_client=search-nordic&amp;searchVariation=182084938074&amp;position=41&amp;search_layout=grid&amp;type=item&amp;tracking_id=6f06ff7e-6f87-4772-a08e-c5eeb14369a4</t>
  </si>
  <si>
    <t>Laptop Chuwi Gemibook Plus 15,6  Intel Alder N100 8gb 256gb</t>
  </si>
  <si>
    <t>https://http2.mlstatic.com/D_Q_NP_2X_623122-MLV82769978428_032025-E.webp</t>
  </si>
  <si>
    <t>https://articulo.mercadolibre.com.ve/MLV-830807752-laptop-chuwi-gemibook-plus-156-intel-alder-n100-8gb-256gb-_JM?searchVariation=187206415047#polycard_client=search-nordic&amp;searchVariation=187206415047&amp;position=42&amp;search_layout=grid&amp;type=item&amp;tracking_id=6f06ff7e-6f87-4772-a08e-c5eeb14369a4</t>
  </si>
  <si>
    <t>Lenovo Ryzen 3-5300u 8gb 256gb Ssd 15   Len-nb-le-82kd00ensp</t>
  </si>
  <si>
    <t>https://http2.mlstatic.com/D_Q_NP_2X_738565-MLV71583785383_092023-E.webp</t>
  </si>
  <si>
    <t>https://articulo.mercadolibre.com.ve/MLV-768751840-lenovo-ryzen-3-5300u-8gb-256gb-ssd-15-len-nb-le-82kd00ensp-_JM#polycard_client=search-nordic&amp;position=43&amp;search_layout=grid&amp;type=item&amp;tracking_id=6f06ff7e-6f87-4772-a08e-c5eeb14369a4&amp;wid=MLV768751840&amp;sid=search</t>
  </si>
  <si>
    <t>Laptop Hp Elitebook 840 G3 I5 6ta 16gb Ram 512gb Ssd Tactil</t>
  </si>
  <si>
    <t>https://http2.mlstatic.com/D_Q_NP_2X_963406-MLV72787266952_112023-E.webp</t>
  </si>
  <si>
    <t>https://articulo.mercadolibre.com.ve/MLV-781183262-laptop-hp-elitebook-840-g3-i5-6ta-16gb-ram-512gb-ssd-tactil-_JM?searchVariation=179440542802#polycard_client=search-nordic&amp;searchVariation=179440542802&amp;position=44&amp;search_layout=grid&amp;type=item&amp;tracking_id=6f06ff7e-6f87-4772-a08e-c5eeb14369a4</t>
  </si>
  <si>
    <t>Notebook Hp 240 G9-i5 12gen-14 -8gb-512sssd-win 11</t>
  </si>
  <si>
    <t>https://http2.mlstatic.com/D_Q_NP_2X_692617-MLV80353595401_102024-E.webp</t>
  </si>
  <si>
    <t>https://articulo.mercadolibre.com.ve/MLV-815227998-notebook-hp-240-g9-i5-12gen-14-8gb-512sssd-win-11-_JM?searchVariation=185830722423#polycard_client=search-nordic&amp;searchVariation=185830722423&amp;position=45&amp;search_layout=grid&amp;type=item&amp;tracking_id=6f06ff7e-6f87-4772-a08e-c5eeb14369a4</t>
  </si>
  <si>
    <t>Laptop Hp Victus 15 I5-12450h 16gb Ram 512gb Ssd Rtx3050 4gb</t>
  </si>
  <si>
    <t>https://http2.mlstatic.com/D_Q_NP_2X_966988-MLV82117200831_012025-E.webp</t>
  </si>
  <si>
    <t>https://articulo.mercadolibre.com.ve/MLV-824060482-laptop-hp-victus-15-i5-12450h-16gb-ram-512gb-ssd-rtx3050-4gb-_JM?searchVariation=182811055362#polycard_client=search-nordic&amp;searchVariation=182811055362&amp;position=46&amp;search_layout=grid&amp;type=item&amp;tracking_id=6f06ff7e-6f87-4772-a08e-c5eeb14369a4</t>
  </si>
  <si>
    <t>Laptop Gamer Lenovo Ryzen 7 16gb Ram 512gb Ssd Rtx4070 15.6</t>
  </si>
  <si>
    <t>https://http2.mlstatic.com/D_Q_NP_2X_730401-MLV80283837707_102024-E.webp</t>
  </si>
  <si>
    <t>https://articulo.mercadolibre.com.ve/MLV-825347210-laptop-gamer-lenovo-ryzen-7-16gb-ram-512gb-ssd-rtx4070-156-_JM?searchVariation=186827189447#polycard_client=search-nordic&amp;searchVariation=186827189447&amp;position=47&amp;search_layout=grid&amp;type=item&amp;tracking_id=6f06ff7e-6f87-4772-a08e-c5eeb14369a4</t>
  </si>
  <si>
    <t>Laptop Lenovo I7 12va 16gb Ram 512gb Ssd 15.6inch</t>
  </si>
  <si>
    <t>https://http2.mlstatic.com/D_Q_NP_2X_927536-MLV82709222751_022025-E.webp</t>
  </si>
  <si>
    <t>https://articulo.mercadolibre.com.ve/MLV-828449044-laptop-lenovo-i7-12va-16gb-ram-512gb-ssd-156inch-_JM?searchVariation=182939333412#polycard_client=search-nordic&amp;searchVariation=182939333412&amp;position=48&amp;search_layout=grid&amp;type=item&amp;tracking_id=6f06ff7e-6f87-4772-a08e-c5eeb14369a4</t>
  </si>
  <si>
    <t>Laptop Gamer Acer Predator I9 14va 16gb Ram 1tb Ssd Rtx4060</t>
  </si>
  <si>
    <t>https://http2.mlstatic.com/D_Q_NP_2X_951047-MLV83157649335_032025-E.webp</t>
  </si>
  <si>
    <t>https://articulo.mercadolibre.com.ve/MLV-831675530-laptop-gamer-acer-predator-i9-14va-16gb-ram-1tb-ssd-rtx4060-_JM?searchVariation=187253729875#polycard_client=search-nordic&amp;searchVariation=187253729875&amp;position=1&amp;search_layout=grid&amp;type=item&amp;tracking_id=87151635-b529-45c3-a1d2-b1ea238fd3d5</t>
  </si>
  <si>
    <t>Laptop Lenovo Ideapad 1i Core I5-1235u 8gb 512gb 15.6</t>
  </si>
  <si>
    <t>https://http2.mlstatic.com/D_Q_NP_2X_615806-MLV79201465874_092024-E.webp</t>
  </si>
  <si>
    <t>https://articulo.mercadolibre.com.ve/MLV-810514322-laptop-lenovo-ideapad-1i-core-i5-1235u-8gb-512gb-156-_JM?searchVariation=181731183630#polycard_client=search-nordic&amp;searchVariation=181731183630&amp;position=2&amp;search_layout=grid&amp;type=item&amp;tracking_id=87151635-b529-45c3-a1d2-b1ea238fd3d5</t>
  </si>
  <si>
    <t>Laptop Acer Acer Travelmate P449 G3 I5-8va 16gb Ram 256 Ssd</t>
  </si>
  <si>
    <t>https://http2.mlstatic.com/D_Q_NP_2X_640521-MLV80715804178_112024-E.webp</t>
  </si>
  <si>
    <t>https://articulo.mercadolibre.com.ve/MLV-818516056-laptop-acer-acer-travelmate-p449-g3-i5-8va-16gb-ram-256-ssd-_JM?searchVariation=182332847306#polycard_client=search-nordic&amp;searchVariation=182332847306&amp;position=3&amp;search_layout=grid&amp;type=item&amp;tracking_id=87151635-b529-45c3-a1d2-b1ea238fd3d5</t>
  </si>
  <si>
    <t>Laptop Lenovo Thinkpad T460s Tactil I7 6ta Gen 20gb 512gb</t>
  </si>
  <si>
    <t>https://http2.mlstatic.com/D_Q_NP_2X_925123-MLV82403116491_022025-E.webp</t>
  </si>
  <si>
    <t>https://articulo.mercadolibre.com.ve/MLV-826837596-laptop-lenovo-thinkpad-t460s-tactil-i7-6ta-gen-20gb-512gb-_JM?searchVariation=182881832994#polycard_client=search-nordic&amp;searchVariation=182881832994&amp;position=4&amp;search_layout=grid&amp;type=item&amp;tracking_id=87151635-b529-45c3-a1d2-b1ea238fd3d5</t>
  </si>
  <si>
    <t>Laptop Dell Core I7 5ta Gen, 8gb Ram Pantalla 13 Pulgadas</t>
  </si>
  <si>
    <t>https://http2.mlstatic.com/D_Q_NP_2X_739081-MLV82987702535_032025-E.webp</t>
  </si>
  <si>
    <t>https://articulo.mercadolibre.com.ve/MLV-830646100-laptop-dell-core-i7-5ta-gen-8gb-ram-pantalla-13-pulgadas-_JM?searchVariation=187172611959#polycard_client=search-nordic&amp;searchVariation=187172611959&amp;position=5&amp;search_layout=grid&amp;type=item&amp;tracking_id=87151635-b529-45c3-a1d2-b1ea238fd3d5</t>
  </si>
  <si>
    <t>Laptop Asus E410ma Intel N4020 Mem 4gb Dd 576gb Pantalla 14</t>
  </si>
  <si>
    <t>https://http2.mlstatic.com/D_Q_NP_2X_697331-MLV50908842082_072022-E.webp</t>
  </si>
  <si>
    <t>https://articulo.mercadolibre.com.ve/MLV-725605773-laptop-asus-e410ma-intel-n4020-mem-4gb-dd-576gb-pantalla-14-_JM?searchVariation=175400837547#polycard_client=search-nordic&amp;searchVariation=175400837547&amp;position=6&amp;search_layout=grid&amp;type=item&amp;tracking_id=87151635-b529-45c3-a1d2-b1ea238fd3d5</t>
  </si>
  <si>
    <t>Laptop Dell Latitude E6420 Core I5 2.50ghz 6gb Ram 240gb Ssd</t>
  </si>
  <si>
    <t>https://http2.mlstatic.com/D_Q_NP_2X_996036-MLV73524305321_122023-E.webp</t>
  </si>
  <si>
    <t>https://articulo.mercadolibre.com.ve/MLV-781635152-laptop-dell-latitude-e6420-core-i5-250ghz-6gb-ram-240gb-ssd-_JM?searchVariation=181128677717#polycard_client=search-nordic&amp;searchVariation=181128677717&amp;position=7&amp;search_layout=grid&amp;type=item&amp;tracking_id=87151635-b529-45c3-a1d2-b1ea238fd3d5</t>
  </si>
  <si>
    <t>Laptop Msi Touch 8gb Ram  Y 256 Ssd</t>
  </si>
  <si>
    <t>https://http2.mlstatic.com/D_Q_NP_2X_733901-MLV78709772283_082024-E.webp</t>
  </si>
  <si>
    <t>https://articulo.mercadolibre.com.ve/MLV-808335008-laptop-msi-touch-8gb-ram-y-256-ssd-_JM?searchVariation=184519159337#polycard_client=search-nordic&amp;searchVariation=184519159337&amp;position=8&amp;search_layout=grid&amp;type=item&amp;tracking_id=87151635-b529-45c3-a1d2-b1ea238fd3d5</t>
  </si>
  <si>
    <t>Última_dell Latitude 7390 13.3  Fhd Pantalla 37p73</t>
  </si>
  <si>
    <t>https://http2.mlstatic.com/D_Q_NP_2X_864004-MLV54878729783_042023-E.webp</t>
  </si>
  <si>
    <t>https://articulo.mercadolibre.com.ve/MLV-741198857-ultimadell-latitude-7390-133-fhd-pantalla-37p73-_JM#polycard_client=search-nordic&amp;position=9&amp;search_layout=grid&amp;type=item&amp;tracking_id=87151635-b529-45c3-a1d2-b1ea238fd3d5&amp;wid=MLV741198857&amp;sid=search</t>
  </si>
  <si>
    <t>Notebook Lenovo Thinkpad I5-1035g1 8ram/512ssd M.2, 14 Hd</t>
  </si>
  <si>
    <t>https://http2.mlstatic.com/D_Q_NP_2X_706561-MLV80099095180_102024-E.webp</t>
  </si>
  <si>
    <t>https://articulo.mercadolibre.com.ve/MLV-815359814-notebook-lenovo-thinkpad-i5-1035g1-8ram512ssd-m2-14-hd-_JM?searchVariation=185831742985#polycard_client=search-nordic&amp;searchVariation=185831742985&amp;position=10&amp;search_layout=grid&amp;type=item&amp;tracking_id=87151635-b529-45c3-a1d2-b1ea238fd3d5</t>
  </si>
  <si>
    <t>Laptop Gamer Intel I5 13va 8gb Ram 512gb Ssd Rtx 4050 15.6</t>
  </si>
  <si>
    <t>https://http2.mlstatic.com/D_Q_NP_2X_893461-MLV81630395959_122024-E.webp</t>
  </si>
  <si>
    <t>https://articulo.mercadolibre.com.ve/MLV-821767868-laptop-gamer-intel-i5-13va-8gb-ram-512gb-ssd-rtx-4050-156-_JM?searchVariation=186554849841#polycard_client=search-nordic&amp;searchVariation=186554849841&amp;position=11&amp;search_layout=grid&amp;type=item&amp;tracking_id=87151635-b529-45c3-a1d2-b1ea238fd3d5</t>
  </si>
  <si>
    <t>Laptop Lenovo V15 Core I3-1215u 4gb Ram 256gb Ssd 15,6 Rj45</t>
  </si>
  <si>
    <t>https://http2.mlstatic.com/D_Q_NP_2X_621855-MLV77053688180_062024-E.webp</t>
  </si>
  <si>
    <t>https://articulo.mercadolibre.com.ve/MLV-571186052-laptop-lenovo-v15-core-i3-1215u-4gb-ram-256gb-ssd-156-rj45-_JM?searchVariation=67784298940#polycard_client=search-nordic&amp;searchVariation=67784298940&amp;position=12&amp;search_layout=grid&amp;type=item&amp;tracking_id=87151635-b529-45c3-a1d2-b1ea238fd3d5</t>
  </si>
  <si>
    <t>Laptop Hp Victus R5-8645hs/ 8gb Ram/ 512gb M.2/ Rtx4050</t>
  </si>
  <si>
    <t>https://http2.mlstatic.com/D_Q_NP_2X_781823-MLV79656011564_102024-E.webp</t>
  </si>
  <si>
    <t>https://articulo.mercadolibre.com.ve/MLV-813251032-laptop-hp-victus-r5-8645hs-8gb-ram-512gb-m2-rtx4050-_JM?searchVariation=185410194597#polycard_client=search-nordic&amp;searchVariation=185410194597&amp;position=13&amp;search_layout=grid&amp;type=item&amp;tracking_id=87151635-b529-45c3-a1d2-b1ea238fd3d5</t>
  </si>
  <si>
    <t>Laptop Acer Aspire Ryzen 5 75200u Quad-core</t>
  </si>
  <si>
    <t>https://http2.mlstatic.com/D_Q_NP_2X_831529-MLV80191063376_112024-E.webp</t>
  </si>
  <si>
    <t>https://articulo.mercadolibre.com.ve/MLV-767567443-laptop-acer-aspire-ryzen-5-75200u-quad-core-_JM?searchVariation=182122616600#polycard_client=search-nordic&amp;searchVariation=182122616600&amp;position=14&amp;search_layout=grid&amp;type=item&amp;tracking_id=87151635-b529-45c3-a1d2-b1ea238fd3d5</t>
  </si>
  <si>
    <t>Laptop Asus Vivobook 14 Core I3 8gb Ssd 128gb</t>
  </si>
  <si>
    <t>https://http2.mlstatic.com/D_Q_NP_2X_832306-MLV82144336316_022025-E.webp</t>
  </si>
  <si>
    <t>https://articulo.mercadolibre.com.ve/MLV-826903656-laptop-asus-vivobook-14-core-i3-8gb-ssd-128gb-_JM?searchVariation=182889498374#polycard_client=search-nordic&amp;searchVariation=182889498374&amp;position=15&amp;search_layout=grid&amp;type=item&amp;tracking_id=87151635-b529-45c3-a1d2-b1ea238fd3d5</t>
  </si>
  <si>
    <t>https://http2.mlstatic.com/D_Q_NP_2X_773444-MLV50096122088_052022-E.webp</t>
  </si>
  <si>
    <t>https://articulo.mercadolibre.com.ve/MLV-707048237-laptop-touch-asus-intel-core-i3-10th-4gb-ram-128gb-ssd-14-_JM?searchVariation=175375045056#polycard_client=search-nordic&amp;searchVariation=175375045056&amp;position=16&amp;search_layout=grid&amp;type=item&amp;tracking_id=87151635-b529-45c3-a1d2-b1ea238fd3d5</t>
  </si>
  <si>
    <t>Msi Gaming Thin 15 B13ve, I5 16gb, 512gb Ssd, Rtx 4050</t>
  </si>
  <si>
    <t>https://http2.mlstatic.com/D_Q_NP_2X_743852-MLV82035705017_012025-E.webp</t>
  </si>
  <si>
    <t>https://articulo.mercadolibre.com.ve/MLV-823326780-msi-gaming-thin-15-b13ve-i5-16gb-512gb-ssd-rtx-4050-_JM?searchVariation=186773093551#polycard_client=search-nordic&amp;searchVariation=186773093551&amp;position=17&amp;search_layout=grid&amp;type=item&amp;tracking_id=87151635-b529-45c3-a1d2-b1ea238fd3d5</t>
  </si>
  <si>
    <t>Gaming Laptop Dell Intel I9 2k 240hz  Nvidia Rtx 4070 16gb</t>
  </si>
  <si>
    <t>https://http2.mlstatic.com/D_Q_NP_2X_964140-MLV83676470483_042025-E.webp</t>
  </si>
  <si>
    <t>https://articulo.mercadolibre.com.ve/MLV-837807594-gaming-laptop-dell-intel-i9-2k-240hz-nvidia-rtx-4070-16gb-_JM?searchVariation=183381398568#polycard_client=search-nordic&amp;searchVariation=183381398568&amp;position=18&amp;search_layout=grid&amp;type=item&amp;tracking_id=87151635-b529-45c3-a1d2-b1ea238fd3d5</t>
  </si>
  <si>
    <t>COMPAQ</t>
  </si>
  <si>
    <t>Notebook Compaq Intel Celeron-500gb-4gb</t>
  </si>
  <si>
    <t>https://http2.mlstatic.com/D_Q_NP_2X_674921-MLV70581221778_072023-E.webp</t>
  </si>
  <si>
    <t>https://articulo.mercadolibre.com.ve/MLV-744015416-notebook-compaq-intel-celeron-500gb-4gb-_JM?searchVariation=177501939193#polycard_client=search-nordic&amp;searchVariation=177501939193&amp;position=19&amp;search_layout=grid&amp;type=item&amp;tracking_id=87151635-b529-45c3-a1d2-b1ea238fd3d5</t>
  </si>
  <si>
    <t>Laptops Lenovo Thinkpad T580 Core I7-8550u 16gb Ram 512 Ssd</t>
  </si>
  <si>
    <t>https://http2.mlstatic.com/D_Q_NP_2X_837485-MLV71527898308_092023-E.webp</t>
  </si>
  <si>
    <t>https://articulo.mercadolibre.com.ve/MLV-782999830-laptops-lenovo-thinkpad-t580-core-i7-8550u-16gb-ram-512-ssd-_JM?searchVariation=179701130294#polycard_client=search-nordic&amp;searchVariation=179701130294&amp;position=20&amp;search_layout=grid&amp;type=item&amp;tracking_id=87151635-b529-45c3-a1d2-b1ea238fd3d5</t>
  </si>
  <si>
    <t>https://http2.mlstatic.com/D_Q_NP_2X_735812-MLV77483745149_072024-E.webp</t>
  </si>
  <si>
    <t>https://articulo.mercadolibre.com.ve/MLV-802382938-laptop-hp-156-full-hd-intel-core-i5-8gb-ram-256gb-ssd-_JM?searchVariation=183513902909#polycard_client=search-nordic&amp;searchVariation=183513902909&amp;position=21&amp;search_layout=grid&amp;type=item&amp;tracking_id=87151635-b529-45c3-a1d2-b1ea238fd3d5</t>
  </si>
  <si>
    <t>Dell Latitude 7480 Portátil De Clase Empresarial  Wry4a</t>
  </si>
  <si>
    <t>https://http2.mlstatic.com/D_Q_NP_2X_899320-MLV54453763543_032023-E.webp</t>
  </si>
  <si>
    <t>https://articulo.mercadolibre.com.ve/MLV-741547742-dell-latitude-7480-portatil-de-clase-empresarial-wry4a-_JM#polycard_client=search-nordic&amp;position=22&amp;search_layout=grid&amp;type=item&amp;tracking_id=87151635-b529-45c3-a1d2-b1ea238fd3d5&amp;wid=MLV741547742&amp;sid=search</t>
  </si>
  <si>
    <t>Laptop Hp 15-dy2795wm Core I5-1135g7 8gb Ram 256gb Ssd 15.6</t>
  </si>
  <si>
    <t>https://http2.mlstatic.com/D_Q_NP_2X_647406-MLV76153941709_052024-E.webp</t>
  </si>
  <si>
    <t>https://articulo.mercadolibre.com.ve/MLV-794236166-laptop-hp-15-dy2795wm-core-i5-1135g7-8gb-ram-256gb-ssd-156-_JM?searchVariation=182650097223#polycard_client=search-nordic&amp;searchVariation=182650097223&amp;position=23&amp;search_layout=grid&amp;type=item&amp;tracking_id=87151635-b529-45c3-a1d2-b1ea238fd3d5</t>
  </si>
  <si>
    <t>Laptop Dell Intel I3 De 12va Gen 15,6 Nvme 512gb Ddr4 8gb</t>
  </si>
  <si>
    <t>https://http2.mlstatic.com/D_Q_NP_2X_986012-MLV81734482815_012025-E.webp</t>
  </si>
  <si>
    <t>https://articulo.mercadolibre.com.ve/MLV-821920334-laptop-dell-intel-i3-de-12va-gen-156-nvme-512gb-ddr4-8gb-_JM?searchVariation=182661605522#polycard_client=search-nordic&amp;searchVariation=182661605522&amp;position=24&amp;search_layout=grid&amp;type=item&amp;tracking_id=87151635-b529-45c3-a1d2-b1ea238fd3d5</t>
  </si>
  <si>
    <t>Laptop Dell Latitude E5470 I5-6ta Ram8gb 256gb Renew Clase A</t>
  </si>
  <si>
    <t>https://http2.mlstatic.com/D_Q_NP_2X_772516-MLV82743300624_032025-E.webp</t>
  </si>
  <si>
    <t>https://articulo.mercadolibre.com.ve/MLV-830700622-laptop-dell-latitude-e5470-i5-6ta-ram8gb-256gb-renew-clase-a-_JM?searchVariation=187194549971#polycard_client=search-nordic&amp;searchVariation=187194549971&amp;position=25&amp;search_layout=grid&amp;type=item&amp;tracking_id=87151635-b529-45c3-a1d2-b1ea238fd3d5</t>
  </si>
  <si>
    <t>Laptop Asus Vivobook F1504z 15.6  I5-1235u 256gb 8gb Ddr4</t>
  </si>
  <si>
    <t>https://http2.mlstatic.com/D_Q_NP_2X_995185-MLV82746169068_032025-E.webp</t>
  </si>
  <si>
    <t>https://articulo.mercadolibre.com.ve/MLV-831039150-laptop-asus-vivobook-f1504z-156-i5-1235u-256gb-8gb-ddr4-_JM?searchVariation=183113276350#polycard_client=search-nordic&amp;searchVariation=183113276350&amp;position=26&amp;search_layout=grid&amp;type=item&amp;tracking_id=87151635-b529-45c3-a1d2-b1ea238fd3d5</t>
  </si>
  <si>
    <t>Laptop Acer Nitro V15 I9-13th/16gb Ram/512gb Ssd/rtx 4060</t>
  </si>
  <si>
    <t>https://http2.mlstatic.com/D_Q_NP_2X_839864-MLV77273132473_062024-E.webp</t>
  </si>
  <si>
    <t>https://articulo.mercadolibre.com.ve/MLV-800957238-laptop-acer-nitro-v15-i9-13th16gb-ram512gb-ssdrtx-4060-_JM?searchVariation=183354382489#polycard_client=search-nordic&amp;searchVariation=183354382489&amp;position=27&amp;search_layout=grid&amp;type=item&amp;tracking_id=87151635-b529-45c3-a1d2-b1ea238fd3d5</t>
  </si>
  <si>
    <t>Laptop Dell Inspiron 3501  I5 11th Generation 16 Ram 256 Ssd</t>
  </si>
  <si>
    <t>https://http2.mlstatic.com/D_Q_NP_2X_724346-MLV45241740169_032021-E.webp</t>
  </si>
  <si>
    <t>https://articulo.mercadolibre.com.ve/MLV-576527528-laptop-dell-inspiron-3501-i5-11th-generation-16-ram-256-ssd-_JM?searchVariation=79011572605#polycard_client=search-nordic&amp;searchVariation=79011572605&amp;position=28&amp;search_layout=grid&amp;type=item&amp;tracking_id=87151635-b529-45c3-a1d2-b1ea238fd3d5</t>
  </si>
  <si>
    <t>Laptops Hp 14 Celeron 4gb Mmc 32 Gb Touch Screen Chromebook</t>
  </si>
  <si>
    <t>https://http2.mlstatic.com/D_Q_NP_2X_900412-MLV47478727663_092021-E.webp</t>
  </si>
  <si>
    <t>https://articulo.mercadolibre.com.ve/MLV-701418868-laptops-hp-14-celeron-4gb-mmc-32-gb-touch-screen-chromebook-_JM?searchVariation=173640820310#polycard_client=search-nordic&amp;searchVariation=173640820310&amp;position=29&amp;search_layout=grid&amp;type=item&amp;tracking_id=87151635-b529-45c3-a1d2-b1ea238fd3d5</t>
  </si>
  <si>
    <t>Portatil Hp 250 Core I7-1165g7 8gb 512gb Ssd 15.6 Tec Españ</t>
  </si>
  <si>
    <t>https://http2.mlstatic.com/D_Q_NP_2X_859760-MLV70899301598_082023-E.webp</t>
  </si>
  <si>
    <t>https://articulo.mercadolibre.com.ve/MLV-764219256-portatil-hp-250-core-i7-1165g7-8gb-512gb-ssd-156-tec-espan-_JM?searchVariation=179342750845#polycard_client=search-nordic&amp;searchVariation=179342750845&amp;position=30&amp;search_layout=grid&amp;type=item&amp;tracking_id=87151635-b529-45c3-a1d2-b1ea238fd3d5</t>
  </si>
  <si>
    <t>Laptop Gaming Ci7-12700h 64gb 2tb M2 Tv 12gb 15.6 144hz Tfve</t>
  </si>
  <si>
    <t>https://http2.mlstatic.com/D_Q_NP_2X_722238-MLV75373896388_042024-E.webp</t>
  </si>
  <si>
    <t>https://articulo.mercadolibre.com.ve/MLV-790340828-laptop-gaming-ci7-12700h-64gb-2tb-m2-tv-12gb-156-144hz-tfve-_JM?searchVariation=180218722770#polycard_client=search-nordic&amp;searchVariation=180218722770&amp;position=31&amp;search_layout=grid&amp;type=item&amp;tracking_id=87151635-b529-45c3-a1d2-b1ea238fd3d5</t>
  </si>
  <si>
    <t>Laptops Lenovo Thinkpad L480 Core I5-8350u 8gb Ram 256 Ssd</t>
  </si>
  <si>
    <t>https://http2.mlstatic.com/D_Q_NP_2X_977596-MLV78939548199_092024-E.webp</t>
  </si>
  <si>
    <t>https://articulo.mercadolibre.com.ve/MLV-809221258-laptops-lenovo-thinkpad-l480-core-i5-8350u-8gb-ram-256-ssd-_JM?searchVariation=184684779523#polycard_client=search-nordic&amp;searchVariation=184684779523&amp;position=32&amp;search_layout=grid&amp;type=item&amp;tracking_id=87151635-b529-45c3-a1d2-b1ea238fd3d5</t>
  </si>
  <si>
    <t>Notebook Asus Vivobook Go 15.6  Fhd I3-n305 8gb 256gb Ssd Wi</t>
  </si>
  <si>
    <t>https://http2.mlstatic.com/D_Q_NP_2X_940078-MLA82556199531_022025-E.webp</t>
  </si>
  <si>
    <t>https://articulo.mercadolibre.com.ve/MLV-828383354-notebook-asus-vivobook-go-156-fhd-i3-n305-8gb-256gb-ssd-wi-_JM?searchVariation=182938710286#polycard_client=search-nordic&amp;searchVariation=182938710286&amp;position=33&amp;search_layout=grid&amp;type=item&amp;tracking_id=87151635-b529-45c3-a1d2-b1ea238fd3d5</t>
  </si>
  <si>
    <t>Dell Latitude 14  3420 Nb Spa Ci5-1135g7</t>
  </si>
  <si>
    <t>https://http2.mlstatic.com/D_Q_NP_2X_847518-MLV50897508746_072022-E.webp</t>
  </si>
  <si>
    <t>https://articulo.mercadolibre.com.ve/MLV-720759736-dell-latitude-14-3420-nb-spa-ci5-1135g7-_JM?searchVariation=174901187595#polycard_client=search-nordic&amp;searchVariation=174901187595&amp;position=34&amp;search_layout=grid&amp;type=item&amp;tracking_id=87151635-b529-45c3-a1d2-b1ea238fd3d5</t>
  </si>
  <si>
    <t>Apple Macbook Air 13 M1 A2337 8gb Ram 256 Ssd 2020</t>
  </si>
  <si>
    <t>https://http2.mlstatic.com/D_Q_NP_2X_679380-MLV52452187792_112022-E.webp</t>
  </si>
  <si>
    <t>https://articulo.mercadolibre.com.ve/MLV-729527081-apple-macbook-air-13-m1-a2337-8gb-ram-256-ssd-2020-_JM?searchVariation=175805414909#polycard_client=search-nordic&amp;searchVariation=175805414909&amp;position=35&amp;search_layout=grid&amp;type=item&amp;tracking_id=87151635-b529-45c3-a1d2-b1ea238fd3d5</t>
  </si>
  <si>
    <t>Notebook Asus Tuf 15 15.6  Fhd 144mz I7-13620h Nvidia Geforc</t>
  </si>
  <si>
    <t>https://http2.mlstatic.com/D_Q_NP_2X_943046-MLV80682065382_112024-E.webp</t>
  </si>
  <si>
    <t>https://articulo.mercadolibre.com.ve/MLV-818555842-notebook-asus-tuf-15-156-fhd-144mz-i7-13620h-nvidia-geforc-_JM?searchVariation=182339199602#polycard_client=search-nordic&amp;searchVariation=182339199602&amp;position=36&amp;search_layout=grid&amp;type=item&amp;tracking_id=87151635-b529-45c3-a1d2-b1ea238fd3d5</t>
  </si>
  <si>
    <t>2021 Nuevo Hp14 Pulgadas Hd Laptop, Vfppf</t>
  </si>
  <si>
    <t>https://http2.mlstatic.com/D_Q_NP_2X_629478-MLV68857230204_042023-E.webp</t>
  </si>
  <si>
    <t>https://articulo.mercadolibre.com.ve/MLV-741198843-2021-nuevo-hp14-pulgadas-hd-laptop-vfppf-_JM?searchVariation=177614360621#polycard_client=search-nordic&amp;searchVariation=177614360621&amp;position=37&amp;search_layout=grid&amp;type=item&amp;tracking_id=87151635-b529-45c3-a1d2-b1ea238fd3d5</t>
  </si>
  <si>
    <t>Dell Latitude 5480 Silencio 14 Pulgadas Empresa 4f43t</t>
  </si>
  <si>
    <t>https://http2.mlstatic.com/D_Q_NP_2X_868028-MLV68857235442_042023-E.webp</t>
  </si>
  <si>
    <t>https://articulo.mercadolibre.com.ve/MLV-744811140-dell-latitude-5480-silencio-14-pulgadas-empresa-4f43t-_JM#polycard_client=search-nordic&amp;position=38&amp;search_layout=grid&amp;type=item&amp;tracking_id=87151635-b529-45c3-a1d2-b1ea238fd3d5&amp;wid=MLV744811140&amp;sid=search</t>
  </si>
  <si>
    <t>Apple 13  Macbook Air</t>
  </si>
  <si>
    <t>https://http2.mlstatic.com/D_Q_NP_2X_932666-MLV82402121142_022025-E.webp</t>
  </si>
  <si>
    <t>https://articulo.mercadolibre.com.ve/MLV-828949788-apple-13-macbook-air-_JM?searchVariation=182988968750#polycard_client=search-nordic&amp;searchVariation=182988968750&amp;position=39&amp;search_layout=grid&amp;type=item&amp;tracking_id=87151635-b529-45c3-a1d2-b1ea238fd3d5</t>
  </si>
  <si>
    <t>Laptop Lenovo Thinkpad T470 I7 8gb 256gb Ssd 14 Pulgadas</t>
  </si>
  <si>
    <t>https://http2.mlstatic.com/D_Q_NP_2X_798192-MLV83202018404_042025-E.webp</t>
  </si>
  <si>
    <t>https://articulo.mercadolibre.com.ve/MLV-833562016-laptop-lenovo-thinkpad-t470-i7-8gb-256gb-ssd-14-pulgadas-_JM?searchVariation=183265695678#polycard_client=search-nordic&amp;searchVariation=183265695678&amp;position=40&amp;search_layout=grid&amp;type=item&amp;tracking_id=87151635-b529-45c3-a1d2-b1ea238fd3d5</t>
  </si>
  <si>
    <t>Asus Zenbook Pro Duo I9 32gb Ram 2tb Ssd Gforce Rtx 3080 8gb</t>
  </si>
  <si>
    <t>https://http2.mlstatic.com/D_Q_NP_2X_999817-MLV51083324526_082022-E.webp</t>
  </si>
  <si>
    <t>https://articulo.mercadolibre.com.ve/MLV-721888677-asus-zenbook-pro-duo-i9-32gb-ram-2tb-ssd-gforce-rtx-3080-8gb-_JM?searchVariation=175000529226#polycard_client=search-nordic&amp;searchVariation=175000529226&amp;position=41&amp;search_layout=grid&amp;type=item&amp;tracking_id=87151635-b529-45c3-a1d2-b1ea238fd3d5</t>
  </si>
  <si>
    <t>Laptop Hp 15.6  Core I5 8gb Ssd 256gb 15-dy2075tg</t>
  </si>
  <si>
    <t>https://http2.mlstatic.com/D_Q_NP_2X_859964-MLV70746037454_072023-E.webp</t>
  </si>
  <si>
    <t>https://articulo.mercadolibre.com.ve/MLV-763170050-laptop-hp-156-core-i5-8gb-ssd-256gb-15-dy2075tg-_JM?searchVariation=178335342840#polycard_client=search-nordic&amp;searchVariation=178335342840&amp;position=42&amp;search_layout=grid&amp;type=item&amp;tracking_id=87151635-b529-45c3-a1d2-b1ea238fd3d5</t>
  </si>
  <si>
    <t>Lenovo Thinpad L480 14  Hd  16gb 256gb M.2</t>
  </si>
  <si>
    <t>https://articulo.mercadolibre.com.ve/MLV-830289064-lenovo-thinpad-l480-14-hd-16gb-256gb-m2-_JM?searchVariation=183097017134#polycard_client=search-nordic&amp;searchVariation=183097017134&amp;position=43&amp;search_layout=grid&amp;type=item&amp;tracking_id=87151635-b529-45c3-a1d2-b1ea238fd3d5</t>
  </si>
  <si>
    <t>Laptop Lenovo 24gb De Ram 1t Ssd</t>
  </si>
  <si>
    <t>https://http2.mlstatic.com/D_Q_NP_2X_740173-MLV77719984919_072024-E.webp</t>
  </si>
  <si>
    <t>https://articulo.mercadolibre.com.ve/MLV-763682387-laptop-lenovo-24gb-de-ram-1t-ssd-_JM?searchVariation=181085733878#polycard_client=search-nordic&amp;searchVariation=181085733878&amp;position=44&amp;search_layout=grid&amp;type=item&amp;tracking_id=87151635-b529-45c3-a1d2-b1ea238fd3d5</t>
  </si>
  <si>
    <t>Notebook Hp 250 G9-i5 12gen-15 -8gb-512sssd-win 11 6p2g7l</t>
  </si>
  <si>
    <t>https://http2.mlstatic.com/D_Q_NP_2X_835954-MLV80097657768_102024-E.webp</t>
  </si>
  <si>
    <t>https://articulo.mercadolibre.com.ve/MLV-815305890-notebook-hp-250-g9-i5-12gen-15-8gb-512sssd-win-11-6p2g7l-_JM?searchVariation=185830827879#polycard_client=search-nordic&amp;searchVariation=185830827879&amp;position=45&amp;search_layout=grid&amp;type=item&amp;tracking_id=87151635-b529-45c3-a1d2-b1ea238fd3d5</t>
  </si>
  <si>
    <t>Laptop Acer Nitro 5 Intel I5 13va 8gb Ram 512gb Ssd Rtx 4050</t>
  </si>
  <si>
    <t>https://http2.mlstatic.com/D_Q_NP_2X_974322-MLV81361147008_122024-E.webp</t>
  </si>
  <si>
    <t>https://articulo.mercadolibre.com.ve/MLV-821580482-laptop-acer-nitro-5-intel-i5-13va-8gb-ram-512gb-ssd-rtx-4050-_JM?searchVariation=186554807331#polycard_client=search-nordic&amp;searchVariation=186554807331&amp;position=46&amp;search_layout=grid&amp;type=item&amp;tracking_id=87151635-b529-45c3-a1d2-b1ea238fd3d5</t>
  </si>
  <si>
    <t>Laptop Hp Probook 650 G3 15.6  I5 16gb 256gb Ssd</t>
  </si>
  <si>
    <t>https://articulo.mercadolibre.com.ve/MLV-822280870-laptop-hp-probook-650-g3-156-i5-16gb-256gb-ssd-_JM?searchVariation=186691981571#polycard_client=search-nordic&amp;searchVariation=186691981571&amp;position=47&amp;search_layout=grid&amp;type=item&amp;tracking_id=87151635-b529-45c3-a1d2-b1ea238fd3d5</t>
  </si>
  <si>
    <t>Chromebook Portatil 2/1 Lenovo Touch  Laptop Táctil Tablet</t>
  </si>
  <si>
    <t>https://http2.mlstatic.com/D_Q_NP_2X_974666-MLV84328747963_052025-E.webp</t>
  </si>
  <si>
    <t>https://articulo.mercadolibre.com.ve/MLV-842349464-chromebook-portatil-21-lenovo-touch-laptop-tactil-tablet-_JM?searchVariation=187810185741#polycard_client=search-nordic&amp;searchVariation=187810185741&amp;position=48&amp;search_layout=grid&amp;type=item&amp;tracking_id=87151635-b529-45c3-a1d2-b1ea238fd3d5</t>
  </si>
  <si>
    <t>Mini Laptop Acer Chromebook C732window 10 Pro</t>
  </si>
  <si>
    <t>https://http2.mlstatic.com/D_Q_NP_2X_911001-MLV81902977614_012025-E.webp</t>
  </si>
  <si>
    <t>https://articulo.mercadolibre.com.ve/MLV-824972426-mini-laptop-acer-chromebook-c732window-10-pro-_JM?searchVariation=186823451229#polycard_client=search-nordic&amp;searchVariation=186823451229&amp;position=1&amp;search_layout=grid&amp;type=item&amp;tracking_id=8f72b96f-cf29-424d-8c89-cb401f60fc7b</t>
  </si>
  <si>
    <t>VIT</t>
  </si>
  <si>
    <t>Laptop Vit M2420 I3 4gb 320gb 14  Windows 7 Home</t>
  </si>
  <si>
    <t>https://http2.mlstatic.com/D_Q_NP_2X_915386-MLV82241966683_022025-E.webp</t>
  </si>
  <si>
    <t>https://articulo.mercadolibre.com.ve/MLV-826760864-laptop-vit-m2420-i3-4gb-320gb-14-windows-7-home-_JM?searchVariation=186906088951#polycard_client=search-nordic&amp;searchVariation=186906088951&amp;position=2&amp;search_layout=grid&amp;type=item&amp;tracking_id=8f72b96f-cf29-424d-8c89-cb401f60fc7b</t>
  </si>
  <si>
    <t>Laptop Asus 2in1 Corei3 8gb Pantalla Touch</t>
  </si>
  <si>
    <t>https://http2.mlstatic.com/D_Q_NP_2X_924888-MLV51072554704_082022-E.webp</t>
  </si>
  <si>
    <t>https://articulo.mercadolibre.com.ve/MLV-721785810-laptop-asus-2in1-corei3-8gb-pantalla-touch-_JM?searchVariation=174995824562#polycard_client=search-nordic&amp;searchVariation=174995824562&amp;position=3&amp;search_layout=grid&amp;type=item&amp;tracking_id=8f72b96f-cf29-424d-8c89-cb401f60fc7b</t>
  </si>
  <si>
    <t>Laptop P2400 Core I3 16gb 320hdd [usada Con Detalles]</t>
  </si>
  <si>
    <t>https://http2.mlstatic.com/D_Q_NP_2X_973469-MLV80927236197_112024-E.webp</t>
  </si>
  <si>
    <t>https://articulo.mercadolibre.com.ve/MLV-818118058-laptop-p2400-core-i3-16gb-320hdd-usada-con-detalles-_JM?searchVariation=186163931919#polycard_client=search-nordic&amp;searchVariation=186163931919&amp;position=4&amp;search_layout=grid&amp;type=item&amp;tracking_id=8f72b96f-cf29-424d-8c89-cb401f60fc7b</t>
  </si>
  <si>
    <t>TOSHIBA</t>
  </si>
  <si>
    <t>Laptop Toshiba Satellite C55-b5300 Usada</t>
  </si>
  <si>
    <t>https://http2.mlstatic.com/D_Q_NP_2X_629632-MLV74986433436_032024-E.webp</t>
  </si>
  <si>
    <t>https://articulo.mercadolibre.com.ve/MLV-756261661-laptop-toshiba-satellite-c55-b5300-usada-_JM?searchVariation=180053882604#polycard_client=search-nordic&amp;searchVariation=180053882604&amp;position=5&amp;search_layout=grid&amp;type=item&amp;tracking_id=8f72b96f-cf29-424d-8c89-cb401f60fc7b</t>
  </si>
  <si>
    <t>Mini Laptop Hp Modelo 2133 (usado).</t>
  </si>
  <si>
    <t>https://http2.mlstatic.com/D_Q_NP_2X_696108-MLV82013984742_022025-E.webp</t>
  </si>
  <si>
    <t>https://articulo.mercadolibre.com.ve/MLV-825980818-mini-laptop-hp-modelo-2133-usado-_JM?searchVariation=186855827655#polycard_client=search-nordic&amp;searchVariation=186855827655&amp;position=6&amp;search_layout=grid&amp;type=item&amp;tracking_id=8f72b96f-cf29-424d-8c89-cb401f60fc7b</t>
  </si>
  <si>
    <t>Repuestos Laptop Hp Compaq Cq56</t>
  </si>
  <si>
    <t>DAÑADA</t>
  </si>
  <si>
    <t>https://http2.mlstatic.com/D_Q_NP_2X_888482-MLV75531159671_042024-E.webp</t>
  </si>
  <si>
    <t>https://articulo.mercadolibre.com.ve/MLV-790344274-repuestos-laptop-hp-compaq-cq56-_JM?searchVariation=180219110810#polycard_client=search-nordic&amp;searchVariation=180219110810&amp;position=7&amp;search_layout=grid&amp;type=item&amp;tracking_id=8f72b96f-cf29-424d-8c89-cb401f60fc7b</t>
  </si>
  <si>
    <t>Laptop Lenovo Core I5 3ra 8gb Ram Ssd 120gb Wifi Bt Win10</t>
  </si>
  <si>
    <t>https://http2.mlstatic.com/D_Q_NP_2X_714123-MLV82009551033_012025-E.webp</t>
  </si>
  <si>
    <t>https://articulo.mercadolibre.com.ve/MLV-823177738-laptop-lenovo-core-i5-3ra-8gb-ram-ssd-120gb-wifi-bt-win10-_JM?searchVariation=182783399078#polycard_client=search-nordic&amp;searchVariation=182783399078&amp;position=8&amp;search_layout=grid&amp;type=item&amp;tracking_id=8f72b96f-cf29-424d-8c89-cb401f60fc7b</t>
  </si>
  <si>
    <t>Computador Laptop Portátil Dell Chrome Book 11 Pulgadas 3120</t>
  </si>
  <si>
    <t>https://http2.mlstatic.com/D_Q_NP_2X_662628-MLV82017934178_022025-E.webp</t>
  </si>
  <si>
    <t>https://articulo.mercadolibre.com.ve/MLV-826055726-computador-laptop-portatil-dell-chrome-book-11-pulgadas-3120-_JM?searchVariation=186858510825#polycard_client=search-nordic&amp;searchVariation=186858510825&amp;position=9&amp;search_layout=grid&amp;type=item&amp;tracking_id=8f72b96f-cf29-424d-8c89-cb401f60fc7b</t>
  </si>
  <si>
    <t>Laptop Msi A500 Para Reparar</t>
  </si>
  <si>
    <t>https://http2.mlstatic.com/D_Q_NP_2X_972266-MLV49120589288_022022-E.webp</t>
  </si>
  <si>
    <t>https://articulo.mercadolibre.com.ve/MLV-815071858-laptop-msi-a500-para-reparar-_JM?searchVariation=185817909479#polycard_client=search-nordic&amp;searchVariation=185817909479&amp;position=10&amp;search_layout=grid&amp;type=item&amp;tracking_id=8f72b96f-cf29-424d-8c89-cb401f60fc7b</t>
  </si>
  <si>
    <t>Laptop Dell Latitude 5400 500gb Ssd 16gb Ram Core I5 8va Gen</t>
  </si>
  <si>
    <t>https://http2.mlstatic.com/D_Q_NP_2X_641056-MLV83338452737_032025-E.webp</t>
  </si>
  <si>
    <t>https://articulo.mercadolibre.com.ve/MLV-834323998-laptop-dell-latitude-5400-500gb-ssd-16gb-ram-core-i5-8va-gen-_JM?searchVariation=183280196052#polycard_client=search-nordic&amp;searchVariation=183280196052&amp;position=11&amp;search_layout=grid&amp;type=item&amp;tracking_id=8f72b96f-cf29-424d-8c89-cb401f60fc7b</t>
  </si>
  <si>
    <t>Laptop Dell Latitude 5490 I5 7ma Gen 256gb Ssd 8gb Ram Win10</t>
  </si>
  <si>
    <t>https://http2.mlstatic.com/D_Q_NP_2X_843298-MLV79144905337_092024-E.webp</t>
  </si>
  <si>
    <t>https://articulo.mercadolibre.com.ve/MLV-763256266-laptop-dell-latitude-5490-i5-7ma-gen-256gb-ssd-8gb-ram-win10-_JM?searchVariation=178328505464#polycard_client=search-nordic&amp;searchVariation=178328505464&amp;position=12&amp;search_layout=grid&amp;type=item&amp;tracking_id=8f72b96f-cf29-424d-8c89-cb401f60fc7b</t>
  </si>
  <si>
    <t>Lenovo  X1 Carbon 6th  Fhd De 14  I7 8th 16gb 256nvmw Win 11</t>
  </si>
  <si>
    <t>https://http2.mlstatic.com/D_Q_NP_2X_959206-MLV77618319207_072024-E.webp</t>
  </si>
  <si>
    <t>https://articulo.mercadolibre.com.ve/MLV-743537691-lenovo-x1-carbon-6th-fhd-de-14-i7-8th-16gb-256nvmw-win-11-_JM?searchVariation=178660736615#polycard_client=search-nordic&amp;searchVariation=178660736615&amp;position=13&amp;search_layout=grid&amp;type=item&amp;tracking_id=8f72b96f-cf29-424d-8c89-cb401f60fc7b</t>
  </si>
  <si>
    <t>Laptop Dell Latitude 3340 I5-4210u 1.70ghz 8gb Ram 128gb Ssd</t>
  </si>
  <si>
    <t>https://http2.mlstatic.com/D_Q_NP_2X_819884-MLV71754770820_092023-E.webp</t>
  </si>
  <si>
    <t>https://articulo.mercadolibre.com.ve/MLV-748654903-laptop-dell-latitude-3340-i5-4210u-170ghz-8gb-ram-128gb-ssd-_JM#polycard_client=search-nordic&amp;position=14&amp;search_layout=grid&amp;type=item&amp;tracking_id=8f72b96f-cf29-424d-8c89-cb401f60fc7b&amp;wid=MLV748654903&amp;sid=search</t>
  </si>
  <si>
    <t>Hp C640 Pro Chromebook I5-10310u 8gb Ram Fullhd Táctil</t>
  </si>
  <si>
    <t>https://http2.mlstatic.com/D_Q_NP_2X_829273-MLV74529485523_022024-E.webp</t>
  </si>
  <si>
    <t>https://articulo.mercadolibre.com.ve/MLV-821899566-hp-c640-pro-chromebook-i5-10310u-8gb-ram-fullhd-tactil-_JM?searchVariation=186582188125#polycard_client=search-nordic&amp;searchVariation=186582188125&amp;position=15&amp;search_layout=grid&amp;type=item&amp;tracking_id=8f72b96f-cf29-424d-8c89-cb401f60fc7b</t>
  </si>
  <si>
    <t>Mini Laptop Acer Aspire One</t>
  </si>
  <si>
    <t>https://http2.mlstatic.com/D_Q_NP_2X_726590-MLV82350468957_022025-E.webp</t>
  </si>
  <si>
    <t>https://articulo.mercadolibre.com.ve/MLV-826538446-mini-laptop-acer-aspire-one-_JM?searchVariation=182862683258#polycard_client=search-nordic&amp;searchVariation=182862683258&amp;position=16&amp;search_layout=grid&amp;type=item&amp;tracking_id=8f72b96f-cf29-424d-8c89-cb401f60fc7b</t>
  </si>
  <si>
    <t>Lapto Satellite Toshiba  L300-222, Para Repuesto Leer Descri</t>
  </si>
  <si>
    <t>https://http2.mlstatic.com/D_Q_NP_2X_844919-MLV48098224574_112021-E.webp</t>
  </si>
  <si>
    <t>https://articulo.mercadolibre.com.ve/MLV-704861362-lapto-satellite-toshiba-l300-222-para-repuesto-leer-descri-_JM?searchVariation=173871695455#polycard_client=search-nordic&amp;searchVariation=173871695455&amp;position=17&amp;search_layout=grid&amp;type=item&amp;tracking_id=8f72b96f-cf29-424d-8c89-cb401f60fc7b</t>
  </si>
  <si>
    <t>Laptop Samsung Ativ Book 2 Np270e5g, 15.6  Hd Para Reparar</t>
  </si>
  <si>
    <t>https://http2.mlstatic.com/D_Q_NP_2X_791118-MLV79082820727_092024-E.webp</t>
  </si>
  <si>
    <t>https://articulo.mercadolibre.com.ve/MLV-766165547-laptop-samsung-ativ-book-2-np270e5g-156-hd-para-reparar-_JM?searchVariation=184756895815#polycard_client=search-nordic&amp;searchVariation=184756895815&amp;position=18&amp;search_layout=grid&amp;type=item&amp;tracking_id=8f72b96f-cf29-424d-8c89-cb401f60fc7b</t>
  </si>
  <si>
    <t>Laptop Hp Dv-2000 Repuestos Varios</t>
  </si>
  <si>
    <t>https://http2.mlstatic.com/D_Q_NP_2X_959717-MLV51786371840_102022-E.webp</t>
  </si>
  <si>
    <t>https://articulo.mercadolibre.com.ve/MLV-761473023-laptop-hp-dv-2000-repuestos-varios-_JM?searchVariation=183038022295#polycard_client=search-nordic&amp;searchVariation=183038022295&amp;position=19&amp;search_layout=grid&amp;type=item&amp;tracking_id=8f72b96f-cf29-424d-8c89-cb401f60fc7b</t>
  </si>
  <si>
    <t>Hp Probook 640 G3 Intel Core I7-7600u 2.80ghz 16gb Ram</t>
  </si>
  <si>
    <t>https://http2.mlstatic.com/D_Q_NP_2X_815584-MLV81144022930_122024-E.webp</t>
  </si>
  <si>
    <t>https://articulo.mercadolibre.com.ve/MLV-783330822-hp-probook-640-g3-intel-core-i7-7600u-280ghz-16gb-ram-_JM?searchVariation=179744286328#polycard_client=search-nordic&amp;searchVariation=179744286328&amp;position=20&amp;search_layout=grid&amp;type=item&amp;tracking_id=8f72b96f-cf29-424d-8c89-cb401f60fc7b</t>
  </si>
  <si>
    <t>Laptop Lenovo 3000 C100 Para Repuestos</t>
  </si>
  <si>
    <t>https://http2.mlstatic.com/D_Q_NP_2X_832433-MLV76069612047_042024-E.webp</t>
  </si>
  <si>
    <t>https://articulo.mercadolibre.com.ve/MLV-758808853-laptop-lenovo-3000-c100-para-repuestos-_JM?searchVariation=182610378585#polycard_client=search-nordic&amp;searchVariation=182610378585&amp;position=21&amp;search_layout=grid&amp;type=item&amp;tracking_id=8f72b96f-cf29-424d-8c89-cb401f60fc7b</t>
  </si>
  <si>
    <t>Laptop Hp Pavilion I7 13gen 16gb Ram 512gb Ssd M2 Como Nueva</t>
  </si>
  <si>
    <t>https://http2.mlstatic.com/D_Q_NP_2X_683992-MLV84237576924_052025-E.webp</t>
  </si>
  <si>
    <t>https://articulo.mercadolibre.com.ve/MLV-819451322-laptop-hp-pavilion-i7-13gen-16gb-ram-512gb-ssd-m2-como-nueva-_JM?searchVariation=186385144645#polycard_client=search-nordic&amp;searchVariation=186385144645&amp;position=22&amp;search_layout=grid&amp;type=item&amp;tracking_id=8f72b96f-cf29-424d-8c89-cb401f60fc7b</t>
  </si>
  <si>
    <t>Laptop Core I3 Usada Para Repuesto.</t>
  </si>
  <si>
    <t>https://http2.mlstatic.com/D_Q_NP_2X_670072-MLV82034010707_012025-E.webp</t>
  </si>
  <si>
    <t>https://articulo.mercadolibre.com.ve/MLV-823443030-laptop-core-i3-usada-para-repuesto-_JM?searchVariation=186772539947#polycard_client=search-nordic&amp;searchVariation=186772539947&amp;position=23&amp;search_layout=grid&amp;type=item&amp;tracking_id=8f72b96f-cf29-424d-8c89-cb401f60fc7b</t>
  </si>
  <si>
    <t>Laptop Dell Latitude E6330 I7 Extreme 3540m 3.0/3.7ghz 16gb</t>
  </si>
  <si>
    <t>https://http2.mlstatic.com/D_Q_NP_2X_823075-MLV78193715715_082024-E.webp</t>
  </si>
  <si>
    <t>https://articulo.mercadolibre.com.ve/MLV-764589507-laptop-dell-latitude-e6330-i7-extreme-3540m-3037ghz-16gb-_JM?searchVariation=181281980316#polycard_client=search-nordic&amp;searchVariation=181281980316&amp;position=24&amp;search_layout=grid&amp;type=item&amp;tracking_id=8f72b96f-cf29-424d-8c89-cb401f60fc7b</t>
  </si>
  <si>
    <t>Laptop Dell Latitude I7, 10ma Generacion 16 Ram 256 M2</t>
  </si>
  <si>
    <t>https://http2.mlstatic.com/D_Q_NP_2X_804698-MLV82225909013_022025-E.webp</t>
  </si>
  <si>
    <t>https://articulo.mercadolibre.com.ve/MLV-825462266-laptop-dell-latitude-i7-10ma-generacion-16-ram-256-m2-_JM?searchVariation=186834218291#polycard_client=search-nordic&amp;searchVariation=186834218291&amp;position=25&amp;search_layout=grid&amp;type=item&amp;tracking_id=8f72b96f-cf29-424d-8c89-cb401f60fc7b</t>
  </si>
  <si>
    <t>Laptop Chromebook Hp 11 G4 Con Window 10 Pro</t>
  </si>
  <si>
    <t>https://http2.mlstatic.com/D_Q_NP_2X_958254-MLV79763795780_102024-E.webp</t>
  </si>
  <si>
    <t>https://articulo.mercadolibre.com.ve/MLV-813524740-laptop-chromebook-hp-11-g4-con-window-10-pro-_JM?searchVariation=185516044349#polycard_client=search-nordic&amp;searchVariation=185516044349&amp;position=26&amp;search_layout=grid&amp;type=item&amp;tracking_id=8f72b96f-cf29-424d-8c89-cb401f60fc7b</t>
  </si>
  <si>
    <t>Mini Laptop Chromebook Acer R751t (pantalla Táctil) Window</t>
  </si>
  <si>
    <t>https://http2.mlstatic.com/D_Q_NP_2X_911543-MLV81798724810_012025-E.webp</t>
  </si>
  <si>
    <t>https://articulo.mercadolibre.com.ve/MLV-823728896-mini-laptop-chromebook-acer-r751t-pantalla-tactil-window-_JM?searchVariation=182803643074#polycard_client=search-nordic&amp;searchVariation=182803643074&amp;position=27&amp;search_layout=grid&amp;type=item&amp;tracking_id=8f72b96f-cf29-424d-8c89-cb401f60fc7b</t>
  </si>
  <si>
    <t>Laptop Chromebook Plus Portatil Lenovo Touch Tablet 2 En 1</t>
  </si>
  <si>
    <t>https://http2.mlstatic.com/D_Q_NP_2X_924706-MLV52748892667_122022-E.webp</t>
  </si>
  <si>
    <t>https://articulo.mercadolibre.com.ve/MLV-733300470-laptop-chromebook-plus-portatil-lenovo-touch-tablet-2-en-1-_JM?searchVariation=176342201797#polycard_client=search-nordic&amp;searchVariation=176342201797&amp;position=28&amp;search_layout=grid&amp;type=item&amp;tracking_id=8f72b96f-cf29-424d-8c89-cb401f60fc7b</t>
  </si>
  <si>
    <t>SONY</t>
  </si>
  <si>
    <t>Laptop Sony Vaio Pcg-7v2l Para Repuestos</t>
  </si>
  <si>
    <t>https://http2.mlstatic.com/D_Q_NP_2X_900969-MLV76069031277_042024-E.webp</t>
  </si>
  <si>
    <t>https://articulo.mercadolibre.com.ve/MLV-758847001-laptop-sony-vaio-pcg-7v2l-para-repuestos-_JM?searchVariation=182610194985#polycard_client=search-nordic&amp;searchVariation=182610194985&amp;position=29&amp;search_layout=grid&amp;type=item&amp;tracking_id=8f72b96f-cf29-424d-8c89-cb401f60fc7b</t>
  </si>
  <si>
    <t>Laptop Ibm Thinkpad T60, Intel 2gb Ram, 300gb Hdd, Win 7</t>
  </si>
  <si>
    <t>https://http2.mlstatic.com/D_Q_NP_2X_637954-MLV46239843113_062021-E.webp</t>
  </si>
  <si>
    <t>https://articulo.mercadolibre.com.ve/MLV-805151598-laptop-ibm-thinkpad-t60-intel-2gb-ram-300gb-hdd-win-7-_JM?searchVariation=184016482261#polycard_client=search-nordic&amp;searchVariation=184016482261&amp;position=30&amp;search_layout=grid&amp;type=item&amp;tracking_id=8f72b96f-cf29-424d-8c89-cb401f60fc7b</t>
  </si>
  <si>
    <t>Laptop Portatil Dell Inspiron 9300</t>
  </si>
  <si>
    <t>https://http2.mlstatic.com/D_Q_NP_2X_679722-MLV54916466314_042023-E.webp</t>
  </si>
  <si>
    <t>https://articulo.mercadolibre.com.ve/MLV-814753426-laptop-portatil-dell-inspiron-9300-_JM#polycard_client=search-nordic&amp;position=31&amp;search_layout=grid&amp;type=item&amp;tracking_id=8f72b96f-cf29-424d-8c89-cb401f60fc7b&amp;wid=MLV814753426&amp;sid=search</t>
  </si>
  <si>
    <t>Mini Laptop Asus Eee Pc 10  232gb 1gb Ram</t>
  </si>
  <si>
    <t>https://http2.mlstatic.com/D_Q_NP_2X_772552-MLV51677373574_092022-E.webp</t>
  </si>
  <si>
    <t>https://articulo.mercadolibre.com.ve/MLV-743508453-mini-laptop-asus-eee-pc-10-232gb-1gb-ram-_JM?searchVariation=177985457272#polycard_client=search-nordic&amp;searchVariation=177985457272&amp;position=32&amp;search_layout=grid&amp;type=item&amp;tracking_id=8f72b96f-cf29-424d-8c89-cb401f60fc7b</t>
  </si>
  <si>
    <t>Laptop Dell Core I7 2da 8gb Ram Ssd 120gb Wifi Bt Win10</t>
  </si>
  <si>
    <t>https://http2.mlstatic.com/D_Q_NP_2X_757025-MLV81725298720_012025-E.webp</t>
  </si>
  <si>
    <t>https://articulo.mercadolibre.com.ve/MLV-823145908-laptop-dell-core-i7-2da-8gb-ram-ssd-120gb-wifi-bt-win10-_JM?searchVariation=186760940329#polycard_client=search-nordic&amp;searchVariation=186760940329&amp;position=33&amp;search_layout=grid&amp;type=item&amp;tracking_id=8f72b96f-cf29-424d-8c89-cb401f60fc7b</t>
  </si>
  <si>
    <t>Asus E410 Intel Celeron N4020 4gb 64gb 14-inch Hd Led Laptop</t>
  </si>
  <si>
    <t>https://http2.mlstatic.com/D_Q_NP_2X_752174-MLV77984706083_072024-E.webp</t>
  </si>
  <si>
    <t>https://articulo.mercadolibre.com.ve/MLV-804712934-asus-e410-intel-celeron-n4020-4gb-64gb-14-inch-hd-led-laptop-_JM?searchVariation=183904268153#polycard_client=search-nordic&amp;searchVariation=183904268153&amp;position=34&amp;search_layout=grid&amp;type=item&amp;tracking_id=8f72b96f-cf29-424d-8c89-cb401f60fc7b</t>
  </si>
  <si>
    <t>Laptop Vip P2413 Pantalla, Teclado, Tarjeta, Carcasa, Pin</t>
  </si>
  <si>
    <t>https://http2.mlstatic.com/D_Q_NP_2X_798993-MLV83894815834_042025-E.webp</t>
  </si>
  <si>
    <t>https://articulo.mercadolibre.com.ve/MLV-841694542-laptop-vip-p2413-pantalla-teclado-tarjeta-carcasa-pin-_JM?searchVariation=187750624553#polycard_client=search-nordic&amp;searchVariation=187750624553&amp;position=35&amp;search_layout=grid&amp;type=item&amp;tracking_id=8f72b96f-cf29-424d-8c89-cb401f60fc7b</t>
  </si>
  <si>
    <t>Laptop Soneview Notebook 1401 Amd 4gb 320gb Hdd Win 7</t>
  </si>
  <si>
    <t>https://http2.mlstatic.com/D_Q_NP_2X_989506-MLA80459245845_112024-E.webp</t>
  </si>
  <si>
    <t>https://articulo.mercadolibre.com.ve/MLV-811372924-laptop-soneview-notebook-1401-amd-4gb-320gb-hdd-win-7-_JM?searchVariation=185125306737#polycard_client=search-nordic&amp;searchVariation=185125306737&amp;position=36&amp;search_layout=grid&amp;type=item&amp;tracking_id=8f72b96f-cf29-424d-8c89-cb401f60fc7b</t>
  </si>
  <si>
    <t>Laptop Sony Vaio Intel Core2duo Respuesto</t>
  </si>
  <si>
    <t>https://http2.mlstatic.com/D_Q_NP_2X_850902-MLV52681214850_122022-E.webp</t>
  </si>
  <si>
    <t>https://articulo.mercadolibre.com.ve/MLV-754792826-laptop-sony-vaio-intel-core2duo-respuesto-_JM?searchVariation=177811458376#polycard_client=search-nordic&amp;searchVariation=177811458376&amp;position=37&amp;search_layout=grid&amp;type=item&amp;tracking_id=8f72b96f-cf29-424d-8c89-cb401f60fc7b</t>
  </si>
  <si>
    <t>Laptop Hp Pavilion Dv6000 Repuestos</t>
  </si>
  <si>
    <t>https://http2.mlstatic.com/D_Q_NP_2X_670576-MLV49463800736_032022-E.webp</t>
  </si>
  <si>
    <t>https://articulo.mercadolibre.com.ve/MLV-825537636-laptop-hp-pavilion-dv6000-repuestos-_JM?searchVariation=186841018809#polycard_client=search-nordic&amp;searchVariation=186841018809&amp;position=38&amp;search_layout=grid&amp;type=item&amp;tracking_id=8f72b96f-cf29-424d-8c89-cb401f60fc7b</t>
  </si>
  <si>
    <t>Laptop Lenovo T61 (repuestos)</t>
  </si>
  <si>
    <t>https://http2.mlstatic.com/D_Q_NP_2X_915502-MLV70022979489_062023-E.webp</t>
  </si>
  <si>
    <t>https://articulo.mercadolibre.com.ve/MLV-757424556-laptop-lenovo-t61-repuestos-_JM?searchVariation=178691974443#polycard_client=search-nordic&amp;searchVariation=178691974443&amp;position=39&amp;search_layout=grid&amp;type=item&amp;tracking_id=8f72b96f-cf29-424d-8c89-cb401f60fc7b</t>
  </si>
  <si>
    <t>Laptop Dell Core I3 4th Gen. 8 Gb Ram, 300 Hdd</t>
  </si>
  <si>
    <t>https://http2.mlstatic.com/D_Q_NP_2X_982315-MLV75636736960_042024-E.webp</t>
  </si>
  <si>
    <t>https://articulo.mercadolibre.com.ve/MLV-791604424-laptop-dell-core-i3-4th-gen-8-gb-ram-300-hdd-_JM?searchVariation=182476051367#polycard_client=search-nordic&amp;searchVariation=182476051367&amp;position=40&amp;search_layout=grid&amp;type=item&amp;tracking_id=8f72b96f-cf29-424d-8c89-cb401f60fc7b</t>
  </si>
  <si>
    <t>Laptop Lenovo Thinkpad T450 Core I5-5300m 8gb Ram 240gb Ssd</t>
  </si>
  <si>
    <t>https://http2.mlstatic.com/D_Q_NP_2X_889527-MLV54962820143_042023-E.webp</t>
  </si>
  <si>
    <t>https://articulo.mercadolibre.com.ve/MLV-747171772-laptop-lenovo-thinkpad-t450-core-i5-5300m-8gb-ram-240gb-ssd-_JM?searchVariation=177817328531#polycard_client=search-nordic&amp;searchVariation=177817328531&amp;position=41&amp;search_layout=grid&amp;type=item&amp;tracking_id=8f72b96f-cf29-424d-8c89-cb401f60fc7b</t>
  </si>
  <si>
    <t>Laptop Lenovo Modelo E430</t>
  </si>
  <si>
    <t>https://http2.mlstatic.com/D_Q_NP_2X_710265-MLV52960135024_122022-E.webp</t>
  </si>
  <si>
    <t>https://articulo.mercadolibre.com.ve/MLV-732358603-laptop-lenovo-modelo-e430-_JM?searchVariation=176188294535#polycard_client=search-nordic&amp;searchVariation=176188294535&amp;position=42&amp;search_layout=grid&amp;type=item&amp;tracking_id=8f72b96f-cf29-424d-8c89-cb401f60fc7b</t>
  </si>
  <si>
    <t>Laptop Asus K42f Para Reparar O Repuesto</t>
  </si>
  <si>
    <t>https://http2.mlstatic.com/D_Q_NP_2X_764276-MLV82119628040_022025-E.webp</t>
  </si>
  <si>
    <t>https://articulo.mercadolibre.com.ve/MLV-826761954-laptop-asus-k42f-para-reparar-o-repuesto-_JM?searchVariation=186906824935#polycard_client=search-nordic&amp;searchVariation=186906824935&amp;position=43&amp;search_layout=grid&amp;type=item&amp;tracking_id=8f72b96f-cf29-424d-8c89-cb401f60fc7b</t>
  </si>
  <si>
    <t>Laptop M2420 I3 Oferta</t>
  </si>
  <si>
    <t>https://http2.mlstatic.com/D_Q_NP_2X_684785-MLV82668422956_032025-E.webp</t>
  </si>
  <si>
    <t>https://articulo.mercadolibre.com.ve/MLV-830414028-laptop-m2420-i3-oferta-_JM?searchVariation=183082157890#polycard_client=search-nordic&amp;searchVariation=183082157890&amp;position=44&amp;search_layout=grid&amp;type=item&amp;tracking_id=8f72b96f-cf29-424d-8c89-cb401f60fc7b</t>
  </si>
  <si>
    <t>SIRAGON</t>
  </si>
  <si>
    <t>Mini Laptop Siragon Ml1030 Condetalles Para Reparar Repuesto</t>
  </si>
  <si>
    <t>https://http2.mlstatic.com/D_Q_NP_2X_779719-MLA80617152792_112024-E.webp</t>
  </si>
  <si>
    <t>https://articulo.mercadolibre.com.ve/MLV-818009278-mini-laptop-siragon-ml1030-condetalles-para-reparar-repuesto-_JM?searchVariation=182294707562#polycard_client=search-nordic&amp;searchVariation=182294707562&amp;position=45&amp;search_layout=grid&amp;type=item&amp;tracking_id=8f72b96f-cf29-424d-8c89-cb401f60fc7b</t>
  </si>
  <si>
    <t>Laptop Hp Mini 21133 Ram 1 Gb Disco 320 Para Repuestos</t>
  </si>
  <si>
    <t>https://http2.mlstatic.com/D_Q_NP_2X_850232-MLV82031753666_022025-E.webp</t>
  </si>
  <si>
    <t>https://articulo.mercadolibre.com.ve/MLV-826034796-laptop-hp-mini-21133-ram-1-gb-disco-320-para-repuestos-_JM?searchVariation=186864524005#polycard_client=search-nordic&amp;searchVariation=186864524005&amp;position=46&amp;search_layout=grid&amp;type=item&amp;tracking_id=8f72b96f-cf29-424d-8c89-cb401f60fc7b</t>
  </si>
  <si>
    <t>Toshiba Mini Laptop Fan Usn,mouse Y Bolso,sin Disco Duro</t>
  </si>
  <si>
    <t>https://http2.mlstatic.com/D_Q_NP_2X_698822-MLV77868221242_072024-E.webp</t>
  </si>
  <si>
    <t>https://articulo.mercadolibre.com.ve/MLV-826889944-toshiba-mini-laptop-fan-usnmouse-y-bolsosin-disco-duro-_JM?searchVariation=186917165953#polycard_client=search-nordic&amp;searchVariation=186917165953&amp;position=47&amp;search_layout=grid&amp;type=item&amp;tracking_id=8f72b96f-cf29-424d-8c89-cb401f60fc7b</t>
  </si>
  <si>
    <t>Lenovo Thinkpad X250</t>
  </si>
  <si>
    <t>https://http2.mlstatic.com/D_Q_NP_2X_847949-MLV49606670699_042022-E.webp</t>
  </si>
  <si>
    <t>https://articulo.mercadolibre.com.ve/MLV-773190434-lenovo-thinkpad-x250-_JM?searchVariation=178994746566#polycard_client=search-nordic&amp;searchVariation=178994746566&amp;position=48&amp;search_layout=grid&amp;type=item&amp;tracking_id=8f72b96f-cf29-424d-8c89-cb401f60fc7b</t>
  </si>
  <si>
    <t>Laptop Asus Rog Zephyrus Ryzen 7 Gtx 1660 Ti 16gb Ram</t>
  </si>
  <si>
    <t>https://http2.mlstatic.com/D_Q_NP_2X_900403-MLV74430539115_022024-E.webp</t>
  </si>
  <si>
    <t>https://articulo.mercadolibre.com.ve/MLV-754157225-laptop-asus-rog-zephyrus-ryzen-7-gtx-1660-ti-16gb-ram-_JM?searchVariation=179811757870#polycard_client=search-nordic&amp;searchVariation=179811757870&amp;position=1&amp;search_layout=grid&amp;type=item&amp;tracking_id=3f90e222-502f-4816-aad9-55e780e57c95</t>
  </si>
  <si>
    <t>Mini Laptop Hp, Modelo 110-1020la. Para Respuesto.</t>
  </si>
  <si>
    <t>https://http2.mlstatic.com/D_Q_NP_2X_953690-MLV82607222396_032025-E.webp</t>
  </si>
  <si>
    <t>https://articulo.mercadolibre.com.ve/MLV-830074122-mini-laptop-hp-modelo-110-1020la-para-respuesto-_JM?searchVariation=187128204903#polycard_client=search-nordic&amp;searchVariation=187128204903&amp;position=2&amp;search_layout=grid&amp;type=item&amp;tracking_id=3f90e222-502f-4816-aad9-55e780e57c95</t>
  </si>
  <si>
    <t>Asus Chromebook C202s,  4/16gb Con Window 10 Pro</t>
  </si>
  <si>
    <t>https://http2.mlstatic.com/D_Q_NP_2X_915351-MLV83266859284_042025-E.webp</t>
  </si>
  <si>
    <t>https://articulo.mercadolibre.com.ve/MLV-834236396-asus-chromebook-c202s-416gb-con-window-10-pro-_JM?searchVariation=183283966232#polycard_client=search-nordic&amp;searchVariation=183283966232&amp;position=3&amp;search_layout=grid&amp;type=item&amp;tracking_id=3f90e222-502f-4816-aad9-55e780e57c95</t>
  </si>
  <si>
    <t>https://http2.mlstatic.com/D_Q_NP_2X_865940-MLV72243458025_102023-E.webp</t>
  </si>
  <si>
    <t>https://articulo.mercadolibre.com.ve/MLV-740527012-laptop-dell-latitude-e5470-intel-i5-6ta-8gb-ram-256gb-ssd-14-_JM?searchVariation=180242885257#polycard_client=search-nordic&amp;searchVariation=180242885257&amp;position=4&amp;search_layout=grid&amp;type=item&amp;tracking_id=3f90e222-502f-4816-aad9-55e780e57c95</t>
  </si>
  <si>
    <t>Laptop Emachines Usada Para Repuesto</t>
  </si>
  <si>
    <t>https://http2.mlstatic.com/D_Q_NP_2X_859024-MLV78473242671_082024-E.webp</t>
  </si>
  <si>
    <t>https://articulo.mercadolibre.com.ve/MLV-807235398-laptop-emachines-usada-para-repuesto-_JM?searchVariation=181392062772#polycard_client=search-nordic&amp;searchVariation=181392062772&amp;position=5&amp;search_layout=grid&amp;type=item&amp;tracking_id=3f90e222-502f-4816-aad9-55e780e57c95</t>
  </si>
  <si>
    <t>Laptop Acer Chromebook C270 Con Windows 10 Pantalla Mala</t>
  </si>
  <si>
    <t>https://http2.mlstatic.com/D_Q_NP_2X_882226-MLV82982495351_032025-E.webp</t>
  </si>
  <si>
    <t>https://articulo.mercadolibre.com.ve/MLV-830351970-laptop-acer-chromebook-c270-con-windows-10-pantalla-mala-_JM?searchVariation=187170545529#polycard_client=search-nordic&amp;searchVariation=187170545529&amp;position=6&amp;search_layout=grid&amp;type=item&amp;tracking_id=3f90e222-502f-4816-aad9-55e780e57c95</t>
  </si>
  <si>
    <t>Laptop Dell Inspiron N7010 I5 Totalmente Operativa</t>
  </si>
  <si>
    <t>https://http2.mlstatic.com/D_Q_NP_2X_791504-MLV82370265988_022025-E.webp</t>
  </si>
  <si>
    <t>https://articulo.mercadolibre.com.ve/MLV-828945806-laptop-dell-inspiron-n7010-i5-totalmente-operativa-_JM?searchVariation=182977561578#polycard_client=search-nordic&amp;searchVariation=182977561578&amp;position=7&amp;search_layout=grid&amp;type=item&amp;tracking_id=3f90e222-502f-4816-aad9-55e780e57c95</t>
  </si>
  <si>
    <t>Portatil Hp Compaq Presario F700 Para Repuesto</t>
  </si>
  <si>
    <t>https://http2.mlstatic.com/D_Q_NP_2X_637351-MLV73472362606_122023-E.webp</t>
  </si>
  <si>
    <t>https://articulo.mercadolibre.com.ve/MLV-764658491-portatil-hp-compaq-presario-f700-para-repuesto-_JM?searchVariation=181274336764#polycard_client=search-nordic&amp;searchVariation=181274336764&amp;position=8&amp;search_layout=grid&amp;type=item&amp;tracking_id=3f90e222-502f-4816-aad9-55e780e57c95</t>
  </si>
  <si>
    <t>Laptop Hp 640 G2 I5 6ta 8gb Ram 256 Ssd 14 Como Nueva Remate</t>
  </si>
  <si>
    <t>https://http2.mlstatic.com/D_Q_NP_2X_957394-MLV82528220954_032025-E.webp</t>
  </si>
  <si>
    <t>https://articulo.mercadolibre.com.ve/MLV-829486620-laptop-hp-640-g2-i5-6ta-8gb-ram-256-ssd-14-como-nueva-remate-_JM?searchVariation=187092202875#polycard_client=search-nordic&amp;searchVariation=187092202875&amp;position=9&amp;search_layout=grid&amp;type=item&amp;tracking_id=3f90e222-502f-4816-aad9-55e780e57c95</t>
  </si>
  <si>
    <t>Lapto</t>
  </si>
  <si>
    <t>https://http2.mlstatic.com/D_Q_NP_2X_801110-MLV80989140212_122024-E.webp</t>
  </si>
  <si>
    <t>https://articulo.mercadolibre.com.ve/MLV-819460028-lapto-_JM?searchVariation=186356443713#polycard_client=search-nordic&amp;searchVariation=186356443713&amp;position=10&amp;search_layout=grid&amp;type=item&amp;tracking_id=3f90e222-502f-4816-aad9-55e780e57c95</t>
  </si>
  <si>
    <t>Mini Laptop Chromebook Samsung 2 Con Window</t>
  </si>
  <si>
    <t>https://http2.mlstatic.com/D_Q_NP_2X_693887-MLV83559136165_042025-E.webp</t>
  </si>
  <si>
    <t>https://articulo.mercadolibre.com.ve/MLV-834236416-mini-laptop-chromebook-samsung-2-con-window-_JM?searchVariation=187424491543#polycard_client=search-nordic&amp;searchVariation=187424491543&amp;position=11&amp;search_layout=grid&amp;type=item&amp;tracking_id=3f90e222-502f-4816-aad9-55e780e57c95</t>
  </si>
  <si>
    <t>Laptop Gateway Ryzen5, 16gb Ram Ssd 256gb , 15.6</t>
  </si>
  <si>
    <t>https://http2.mlstatic.com/D_Q_NP_2X_610292-MLV81252407745_122024-E.webp</t>
  </si>
  <si>
    <t>https://articulo.mercadolibre.com.ve/MLV-750736786-laptop-gateway-ryzen5-16gb-ram-ssd-256gb-156-_JM?searchVariation=178157415467#polycard_client=search-nordic&amp;searchVariation=178157415467&amp;position=12&amp;search_layout=grid&amp;type=item&amp;tracking_id=3f90e222-502f-4816-aad9-55e780e57c95</t>
  </si>
  <si>
    <t>Mini Laptop Hp Chromebook X360 Tactil</t>
  </si>
  <si>
    <t>https://http2.mlstatic.com/D_Q_NP_2X_823583-MLV73551639703_122023-E.webp</t>
  </si>
  <si>
    <t>https://articulo.mercadolibre.com.ve/MLV-752517373-mini-laptop-hp-chromebook-x360-tactil-_JM?searchVariation=181144945425#polycard_client=search-nordic&amp;searchVariation=181144945425&amp;position=13&amp;search_layout=grid&amp;type=item&amp;tracking_id=3f90e222-502f-4816-aad9-55e780e57c95</t>
  </si>
  <si>
    <t>Repuestos Laptop Gateway</t>
  </si>
  <si>
    <t>https://http2.mlstatic.com/D_Q_NP_2X_894063-MLV71975486605_092023-E.webp</t>
  </si>
  <si>
    <t>https://articulo.mercadolibre.com.ve/MLV-770884232-repuestos-laptop-gateway-_JM#polycard_client=search-nordic&amp;position=14&amp;search_layout=grid&amp;type=item&amp;tracking_id=3f90e222-502f-4816-aad9-55e780e57c95</t>
  </si>
  <si>
    <t>Laptop Para Repuestos V..i..t M2401</t>
  </si>
  <si>
    <t>https://http2.mlstatic.com/D_Q_NP_2X_678532-MLV79111336562_092024-E.webp</t>
  </si>
  <si>
    <t>https://articulo.mercadolibre.com.ve/MLV-810315234-laptop-para-repuestos-vit-m2401-_JM?searchVariation=181698244112#polycard_client=search-nordic&amp;searchVariation=181698244112&amp;position=15&amp;search_layout=grid&amp;type=item&amp;tracking_id=3f90e222-502f-4816-aad9-55e780e57c95</t>
  </si>
  <si>
    <t>Laptop Acer One Mini (leer Descripción)</t>
  </si>
  <si>
    <t>https://http2.mlstatic.com/D_Q_NP_2X_823475-MLV82665518077_022025-E.webp</t>
  </si>
  <si>
    <t>https://articulo.mercadolibre.com.ve/MLV-828907960-laptop-acer-one-mini-leer-descripcion-_JM?searchVariation=182980625464#polycard_client=search-nordic&amp;searchVariation=182980625464&amp;position=16&amp;search_layout=grid&amp;type=item&amp;tracking_id=3f90e222-502f-4816-aad9-55e780e57c95</t>
  </si>
  <si>
    <t>Macbook Pro 2016 (13,3 Pulgadas, 500 Gb)</t>
  </si>
  <si>
    <t>https://http2.mlstatic.com/D_Q_NP_2X_949447-MLV82156695383_012025-E.webp</t>
  </si>
  <si>
    <t>https://articulo.mercadolibre.com.ve/MLV-824826238-macbook-pro-2016-133-pulgadas-500-gb-_JM?searchVariation=182818036298#polycard_client=search-nordic&amp;searchVariation=182818036298&amp;position=17&amp;search_layout=grid&amp;type=item&amp;tracking_id=3f90e222-502f-4816-aad9-55e780e57c95</t>
  </si>
  <si>
    <t>Lenovo 14e, Amd Chromebook, Pantalla 14 , Dd 32gb, 4gb Ram</t>
  </si>
  <si>
    <t>https://http2.mlstatic.com/D_Q_NP_2X_648441-MLV83205935131_032025-E.webp</t>
  </si>
  <si>
    <t>https://articulo.mercadolibre.com.ve/MLV-831843274-lenovo-14e-amd-chromebook-pantalla-14-dd-32gb-4gb-ram-_JM?searchVariation=183172751084#polycard_client=search-nordic&amp;searchVariation=183172751084&amp;position=18&amp;search_layout=grid&amp;type=item&amp;tracking_id=3f90e222-502f-4816-aad9-55e780e57c95</t>
  </si>
  <si>
    <t>Laptop Hp Pavilon G4-1071 (con Todo)</t>
  </si>
  <si>
    <t>https://http2.mlstatic.com/D_Q_NP_2X_766580-MLV51686094823_092022-E.webp</t>
  </si>
  <si>
    <t>https://articulo.mercadolibre.com.ve/MLV-830059654-laptop-hp-pavilon-g4-1071-con-todo-_JM?searchVariation=183059628096#polycard_client=search-nordic&amp;searchVariation=183059628096&amp;position=19&amp;search_layout=grid&amp;type=item&amp;tracking_id=3f90e222-502f-4816-aad9-55e780e57c95</t>
  </si>
  <si>
    <t>Laptop Dell Inspiron 15 3567 Intelcore I3-7100u 12gb 512 Ssd</t>
  </si>
  <si>
    <t>https://http2.mlstatic.com/D_Q_NP_2X_924835-MLV83562587487_042025-E.webp</t>
  </si>
  <si>
    <t>https://articulo.mercadolibre.com.ve/MLV-828279084-laptop-dell-inspiron-15-3567-intelcore-i3-7100u-12gb-512-ssd-_JM?searchVariation=182938556896#polycard_client=search-nordic&amp;searchVariation=182938556896&amp;position=20&amp;search_layout=grid&amp;type=item&amp;tracking_id=3f90e222-502f-4816-aad9-55e780e57c95</t>
  </si>
  <si>
    <t>Laptop Toshiba Tecra A3 Intel Pentium M 1,60ghz 1gb Ram 40gb</t>
  </si>
  <si>
    <t>https://http2.mlstatic.com/D_Q_NP_2X_715264-MLV52386918593_112022-E.webp</t>
  </si>
  <si>
    <t>https://articulo.mercadolibre.com.ve/MLV-733728660-laptop-toshiba-tecra-a3-intel-pentium-m-160ghz-1gb-ram-40gb-_JM?searchVariation=176364911934#polycard_client=search-nordic&amp;searchVariation=176364911934&amp;position=21&amp;search_layout=grid&amp;type=item&amp;tracking_id=3f90e222-502f-4816-aad9-55e780e57c95</t>
  </si>
  <si>
    <t>Laptop Hp Pavilion 15.6  Led 4gb Hdd 600gb Intel I3.</t>
  </si>
  <si>
    <t>https://http2.mlstatic.com/D_Q_NP_2X_888294-MLV77924568289_072024-E.webp</t>
  </si>
  <si>
    <t>https://articulo.mercadolibre.com.ve/MLV-738428112-laptop-hp-pavilion-156-led-4gb-hdd-600gb-intel-i3-_JM?searchVariation=176695260802#polycard_client=search-nordic&amp;searchVariation=176695260802&amp;position=22&amp;search_layout=grid&amp;type=item&amp;tracking_id=3f90e222-502f-4816-aad9-55e780e57c95</t>
  </si>
  <si>
    <t>Laptop Hp Omen</t>
  </si>
  <si>
    <t>https://http2.mlstatic.com/D_Q_NP_2X_810282-MLV81148847854_122024-E.webp</t>
  </si>
  <si>
    <t>https://articulo.mercadolibre.com.ve/MLV-819988098-laptop-hp-omen-_JM?searchVariation=186409072809#polycard_client=search-nordic&amp;searchVariation=186409072809&amp;position=23&amp;search_layout=grid&amp;type=item&amp;tracking_id=3f90e222-502f-4816-aad9-55e780e57c95</t>
  </si>
  <si>
    <t>Laptop Alienware Area 51 Mr2 17 I9</t>
  </si>
  <si>
    <t>https://http2.mlstatic.com/D_Q_NP_2X_804333-MLV69838979241_062023-E.webp</t>
  </si>
  <si>
    <t>https://articulo.mercadolibre.com.ve/MLV-765003203-laptop-alienware-area-51-mr2-17-i9-_JM?searchVariation=181356153392#polycard_client=search-nordic&amp;searchVariation=181356153392&amp;position=24&amp;search_layout=grid&amp;type=item&amp;tracking_id=3f90e222-502f-4816-aad9-55e780e57c95</t>
  </si>
  <si>
    <t>Laptop Samsung Ativ Book 9 Lite Para Reparar O Repuestos</t>
  </si>
  <si>
    <t>https://http2.mlstatic.com/D_Q_NP_2X_816805-MLV77351083032_072024-E.webp</t>
  </si>
  <si>
    <t>https://articulo.mercadolibre.com.ve/MLV-802601142-laptop-samsung-ativ-book-9-lite-para-reparar-o-repuestos-_JM?searchVariation=181002836824#polycard_client=search-nordic&amp;searchVariation=181002836824&amp;position=25&amp;search_layout=grid&amp;type=item&amp;tracking_id=3f90e222-502f-4816-aad9-55e780e57c95</t>
  </si>
  <si>
    <t>Macbook Pro 2014 Retina Display</t>
  </si>
  <si>
    <t>https://http2.mlstatic.com/D_Q_NP_2X_656166-MLV78320054973_082024-E.webp</t>
  </si>
  <si>
    <t>https://articulo.mercadolibre.com.ve/MLV-806690068-macbook-pro-2014-retina-display-_JM?searchVariation=184186394701#polycard_client=search-nordic&amp;searchVariation=184186394701&amp;position=26&amp;search_layout=grid&amp;type=item&amp;tracking_id=3f90e222-502f-4816-aad9-55e780e57c95</t>
  </si>
  <si>
    <t>Laptop Samsung Notebook Np300e5c Procesador Core I3</t>
  </si>
  <si>
    <t>https://http2.mlstatic.com/D_Q_NP_2X_679351-MLV81528582946_012025-E.webp</t>
  </si>
  <si>
    <t>https://articulo.mercadolibre.com.ve/MLV-822136446-laptop-samsung-notebook-np300e5c-procesador-core-i3-_JM?searchVariation=186645982617#polycard_client=search-nordic&amp;searchVariation=186645982617&amp;position=27&amp;search_layout=grid&amp;type=item&amp;tracking_id=3f90e222-502f-4816-aad9-55e780e57c95</t>
  </si>
  <si>
    <t>Lenovo Thinkpad T440s, Intel I5, 8gb Ram, 240gb Ssd</t>
  </si>
  <si>
    <t>https://http2.mlstatic.com/D_Q_NP_2X_973915-MLV81563028374_012025-E.webp</t>
  </si>
  <si>
    <t>https://articulo.mercadolibre.com.ve/MLV-768599359-lenovo-thinkpad-t440s-intel-i5-8gb-ram-240gb-ssd-_JM?searchVariation=182715208394#polycard_client=search-nordic&amp;searchVariation=182715208394&amp;position=28&amp;search_layout=grid&amp;type=item&amp;tracking_id=3f90e222-502f-4816-aad9-55e780e57c95</t>
  </si>
  <si>
    <t>Tarjeta Madre Laptop Lenovo G575</t>
  </si>
  <si>
    <t>https://http2.mlstatic.com/D_Q_NP_2X_770652-MLV54867834857_042023-E.webp</t>
  </si>
  <si>
    <t>https://articulo.mercadolibre.com.ve/MLV-744538664-tarjeta-madre-laptop-lenovo-g575-_JM?searchVariation=177597281529#polycard_client=search-nordic&amp;searchVariation=177597281529&amp;position=29&amp;search_layout=grid&amp;type=item&amp;tracking_id=3f90e222-502f-4816-aad9-55e780e57c95</t>
  </si>
  <si>
    <t>Hp Elitebook 840 G3 Intel Core I7-6600u @ 2.60ghz 16</t>
  </si>
  <si>
    <t>https://http2.mlstatic.com/D_Q_NP_2X_800595-MLV79880649958_102024-E.webp</t>
  </si>
  <si>
    <t>https://articulo.mercadolibre.com.ve/MLV-813913634-hp-elitebook-840-g3-intel-core-i7-6600u-260ghz-16-_JM?searchVariation=185631550805#polycard_client=search-nordic&amp;searchVariation=185631550805&amp;position=30&amp;search_layout=grid&amp;type=item&amp;tracking_id=3f90e222-502f-4816-aad9-55e780e57c95</t>
  </si>
  <si>
    <t>Laptop Dell Inspiron 1300 Para Reparar O Repuesto</t>
  </si>
  <si>
    <t>https://http2.mlstatic.com/D_Q_NP_2X_899300-MLV75417302584_042024-E.webp</t>
  </si>
  <si>
    <t>https://articulo.mercadolibre.com.ve/MLV-790482780-laptop-dell-inspiron-1300-para-reparar-o-repuesto-_JM?searchVariation=182351436759#polycard_client=search-nordic&amp;searchVariation=182351436759&amp;position=31&amp;search_layout=grid&amp;type=item&amp;tracking_id=3f90e222-502f-4816-aad9-55e780e57c95</t>
  </si>
  <si>
    <t>Laptop V..i..t M2400 Para Repuestos</t>
  </si>
  <si>
    <t>https://http2.mlstatic.com/D_Q_NP_2X_641073-MLV83542623695_042025-E.webp</t>
  </si>
  <si>
    <t>https://articulo.mercadolibre.com.ve/MLV-810703642-laptop-vit-m2400-para-repuestos-_JM?searchVariation=185073626783#polycard_client=search-nordic&amp;searchVariation=185073626783&amp;position=32&amp;search_layout=grid&amp;type=item&amp;tracking_id=3f90e222-502f-4816-aad9-55e780e57c95</t>
  </si>
  <si>
    <t>Laptop Hp Compaq Nx6315</t>
  </si>
  <si>
    <t>https://http2.mlstatic.com/D_Q_NP_2X_948699-MLV82742980466_032025-E.webp</t>
  </si>
  <si>
    <t>https://articulo.mercadolibre.com.ve/MLV-829743536-laptop-hp-compaq-nx6315-_JM?searchVariation=187117453935#polycard_client=search-nordic&amp;searchVariation=187117453935&amp;position=33&amp;search_layout=grid&amp;type=item&amp;tracking_id=3f90e222-502f-4816-aad9-55e780e57c95</t>
  </si>
  <si>
    <t>Laptop Mini Asus Eee Pc 1005hab</t>
  </si>
  <si>
    <t>https://http2.mlstatic.com/D_Q_NP_2X_825102-MLV81820408976_012025-E.webp</t>
  </si>
  <si>
    <t>https://articulo.mercadolibre.com.ve/MLV-823989996-laptop-mini-asus-eee-pc-1005hab-_JM?searchVariation=186797975661#polycard_client=search-nordic&amp;searchVariation=186797975661&amp;position=34&amp;search_layout=grid&amp;type=item&amp;tracking_id=3f90e222-502f-4816-aad9-55e780e57c95</t>
  </si>
  <si>
    <t>Macbook Air M1, 256ssd, Retina, 8gb En Caja Como Nuevo</t>
  </si>
  <si>
    <t>https://http2.mlstatic.com/D_Q_NP_2X_706329-MLV72718493431_112023-E.webp</t>
  </si>
  <si>
    <t>https://articulo.mercadolibre.com.ve/MLV-771013252-macbook-air-m1-256ssd-retina-8gb-en-caja-como-nuevo-_JM?searchVariation=178879943764#polycard_client=search-nordic&amp;searchVariation=178879943764&amp;position=35&amp;search_layout=grid&amp;type=item&amp;tracking_id=3f90e222-502f-4816-aad9-55e780e57c95</t>
  </si>
  <si>
    <t>Macbook Air 2011</t>
  </si>
  <si>
    <t>https://http2.mlstatic.com/D_Q_NP_2X_603941-MLV81467193890_012025-E.webp</t>
  </si>
  <si>
    <t>https://articulo.mercadolibre.com.ve/MLV-821933642-macbook-air-2011-_JM?searchVariation=186603777319#polycard_client=search-nordic&amp;searchVariation=186603777319&amp;position=36&amp;search_layout=grid&amp;type=item&amp;tracking_id=3f90e222-502f-4816-aad9-55e780e57c95</t>
  </si>
  <si>
    <t>Laptop Toshiba Satellite M305d-s4831  Para Repuesto</t>
  </si>
  <si>
    <t>https://http2.mlstatic.com/D_Q_NP_2X_899818-MLV80066273159_102024-E.webp</t>
  </si>
  <si>
    <t>https://articulo.mercadolibre.com.ve/MLV-813797872-laptop-toshiba-satellite-m305d-s4831-para-repuesto-_JM?searchVariation=185556646117#polycard_client=search-nordic&amp;searchVariation=185556646117&amp;position=37&amp;search_layout=grid&amp;type=item&amp;tracking_id=3f90e222-502f-4816-aad9-55e780e57c95</t>
  </si>
  <si>
    <t>Mini Laptop Sony Vaio Pcg-31311u Repuestos</t>
  </si>
  <si>
    <t>https://http2.mlstatic.com/D_Q_NP_2X_606672-MLV51786985462_102022-E.webp</t>
  </si>
  <si>
    <t>https://articulo.mercadolibre.com.ve/MLV-822275158-mini-laptop-sony-vaio-pcg-31311u-repuestos-_JM?searchVariation=182726034764#polycard_client=search-nordic&amp;searchVariation=182726034764&amp;position=38&amp;search_layout=grid&amp;type=item&amp;tracking_id=3f90e222-502f-4816-aad9-55e780e57c95</t>
  </si>
  <si>
    <t>Laptop Lenovo B560 Obsequio Bolso</t>
  </si>
  <si>
    <t>https://http2.mlstatic.com/D_Q_NP_2X_887394-MLV82695301658_032025-E.webp</t>
  </si>
  <si>
    <t>https://articulo.mercadolibre.com.ve/MLV-830619058-laptop-lenovo-b560-obsequio-bolso-_JM?searchVariation=187170673949#polycard_client=search-nordic&amp;searchVariation=187170673949&amp;position=39&amp;search_layout=grid&amp;type=item&amp;tracking_id=3f90e222-502f-4816-aad9-55e780e57c95</t>
  </si>
  <si>
    <t>Dell Latitude E6420 (vendo Repuestos)</t>
  </si>
  <si>
    <t>https://http2.mlstatic.com/D_Q_NP_2X_673837-MLV81922147222_012025-E.webp</t>
  </si>
  <si>
    <t>https://articulo.mercadolibre.com.ve/MLV-825299530-dell-latitude-e6420-vendo-repuestos-_JM?searchVariation=182824128998#polycard_client=search-nordic&amp;searchVariation=182824128998&amp;position=40&amp;search_layout=grid&amp;type=item&amp;tracking_id=3f90e222-502f-4816-aad9-55e780e57c95</t>
  </si>
  <si>
    <t>Laptop Toshiba A50 I5 8va 8gb M.2 256gb 15.6 Refurbished</t>
  </si>
  <si>
    <t>ALQUI EQUIPOS CARACAS</t>
  </si>
  <si>
    <t>https://http2.mlstatic.com/D_Q_NP_2X_687025-MLV80883352001_112024-E.webp</t>
  </si>
  <si>
    <t>https://articulo.mercadolibre.com.ve/MLV-817998226-laptop-toshiba-a50-i5-8va-8gb-m2-256gb-156-refurbished-_JM?searchVariation=186144265981#polycard_client=search-nordic&amp;searchVariation=186144265981&amp;position=41&amp;search_layout=grid&amp;type=item&amp;tracking_id=3f90e222-502f-4816-aad9-55e780e57c95</t>
  </si>
  <si>
    <t>Laptop Compaq 610</t>
  </si>
  <si>
    <t>https://http2.mlstatic.com/D_Q_NP_2X_862032-MLV81159007440_122024-E.webp</t>
  </si>
  <si>
    <t>https://articulo.mercadolibre.com.ve/MLV-820397892-laptop-compaq-610-_JM?searchVariation=182541674820#polycard_client=search-nordic&amp;searchVariation=182541674820&amp;position=42&amp;search_layout=grid&amp;type=item&amp;tracking_id=3f90e222-502f-4816-aad9-55e780e57c95</t>
  </si>
  <si>
    <t>Laptop Lenovo Sl400 Repuestos</t>
  </si>
  <si>
    <t>https://http2.mlstatic.com/D_Q_NP_2X_914394-MLV82576598883_022025-E.webp</t>
  </si>
  <si>
    <t>https://articulo.mercadolibre.com.ve/MLV-828345932-laptop-lenovo-sl400-repuestos-_JM?searchVariation=186987565931#polycard_client=search-nordic&amp;searchVariation=186987565931&amp;position=43&amp;search_layout=grid&amp;type=item&amp;tracking_id=3f90e222-502f-4816-aad9-55e780e57c95</t>
  </si>
  <si>
    <t>MICROSOFT</t>
  </si>
  <si>
    <t>Microsoft Surface Pro 13  Snapdragon X Plus 16gb Ssd 1tb</t>
  </si>
  <si>
    <t>https://http2.mlstatic.com/D_Q_NP_2X_872407-MLV82975649904_032025-E.webp</t>
  </si>
  <si>
    <t>https://articulo.mercadolibre.com.ve/MLV-832019558-microsoft-surface-pro-13-snapdragon-x-plus-16gb-ssd-1tb-_JM?searchVariation=183190000602#polycard_client=search-nordic&amp;searchVariation=183190000602&amp;position=44&amp;search_layout=grid&amp;type=item&amp;tracking_id=3f90e222-502f-4816-aad9-55e780e57c95</t>
  </si>
  <si>
    <t>Hp Probook I5 6300u 4gb Ram 14 Pulgadas Hd</t>
  </si>
  <si>
    <t>https://http2.mlstatic.com/D_Q_NP_2X_907003-MLV81820354610_012025-E.webp</t>
  </si>
  <si>
    <t>https://articulo.mercadolibre.com.ve/MLV-823990222-hp-probook-i5-6300u-4gb-ram-14-pulgadas-hd-_JM?searchVariation=182807893984#polycard_client=search-nordic&amp;searchVariation=182807893984&amp;position=45&amp;search_layout=grid&amp;type=item&amp;tracking_id=3f90e222-502f-4816-aad9-55e780e57c95</t>
  </si>
  <si>
    <t>Repuestos Laptop Hp Dv2000 Dv2500</t>
  </si>
  <si>
    <t>https://http2.mlstatic.com/D_Q_NP_2X_751210-MLV81475428307_122024-E.webp</t>
  </si>
  <si>
    <t>https://articulo.mercadolibre.com.ve/MLV-820719258-repuestos-laptop-hp-dv2000-dv2500-_JM?searchVariation=186480323643#polycard_client=search-nordic&amp;searchVariation=186480323643&amp;position=46&amp;search_layout=grid&amp;type=item&amp;tracking_id=3f90e222-502f-4816-aad9-55e780e57c95</t>
  </si>
  <si>
    <t>Compaq Presario Cq 102 La</t>
  </si>
  <si>
    <t>https://http2.mlstatic.com/D_Q_NP_2X_884892-MLV54884285093_042023-E.webp</t>
  </si>
  <si>
    <t>https://articulo.mercadolibre.com.ve/MLV-744876854-compaq-presario-cq-102-la-_JM?searchVariation=177676648113#polycard_client=search-nordic&amp;searchVariation=177676648113&amp;position=47&amp;search_layout=grid&amp;type=item&amp;tracking_id=3f90e222-502f-4816-aad9-55e780e57c95</t>
  </si>
  <si>
    <t>Laptop 14  Lenovo Ideapad 1 14igl7 Intel N5030 4gb Ram 128gb</t>
  </si>
  <si>
    <t>https://http2.mlstatic.com/D_Q_NP_2X_775664-MLV74975267587_032024-E.webp</t>
  </si>
  <si>
    <t>https://articulo.mercadolibre.com.ve/MLV-755973077-laptop-14-lenovo-ideapad-1-14igl7-intel-n5030-4gb-ram-128gb-_JM?searchVariation=181992604341#polycard_client=search-nordic&amp;searchVariation=181992604341&amp;position=48&amp;search_layout=grid&amp;type=item&amp;tracking_id=3f90e222-502f-4816-aad9-55e780e57c95</t>
  </si>
  <si>
    <t>Laptop Hp Pavilion Dv 6700 Tarjeta Madre Dañada</t>
  </si>
  <si>
    <t>https://http2.mlstatic.com/D_Q_NP_2X_913185-MLV44282470861_122020-E.webp</t>
  </si>
  <si>
    <t>https://articulo.mercadolibre.com.ve/MLV-833483494-laptop-hp-pavilion-dv-6700-tarjeta-madre-danada-_JM?searchVariation=187392043321#polycard_client=search-nordic&amp;searchVariation=187392043321&amp;position=1&amp;search_layout=grid&amp;type=item&amp;tracking_id=a1da12be-50e1-4f30-95c9-974dbc6ebfae</t>
  </si>
  <si>
    <t>Laptop Vit P2402 Partes Y Repuestos</t>
  </si>
  <si>
    <t>https://http2.mlstatic.com/D_Q_NP_2X_888606-MLV81991615812_022025-E.webp</t>
  </si>
  <si>
    <t>https://articulo.mercadolibre.com.ve/MLV-825764620-laptop-vit-p2402-partes-y-repuestos-_JM?searchVariation=182835939174#polycard_client=search-nordic&amp;searchVariation=182835939174&amp;position=2&amp;search_layout=grid&amp;type=item&amp;tracking_id=a1da12be-50e1-4f30-95c9-974dbc6ebfae</t>
  </si>
  <si>
    <t>Laptop Chromebook Acer</t>
  </si>
  <si>
    <t>https://http2.mlstatic.com/D_Q_NP_2X_764786-MLV79974647904_102024-E.webp</t>
  </si>
  <si>
    <t>https://articulo.mercadolibre.com.ve/MLV-842414630-laptop-chromebook-acer-_JM?searchVariation=183532053360#polycard_client=search-nordic&amp;searchVariation=183532053360&amp;position=3&amp;search_layout=grid&amp;type=item&amp;tracking_id=a1da12be-50e1-4f30-95c9-974dbc6ebfae</t>
  </si>
  <si>
    <t>Repuestos Y Piezas De Mini Laptop Acer One  D250-1283</t>
  </si>
  <si>
    <t>https://http2.mlstatic.com/D_Q_NP_2X_880561-MLV44486043461_012021-E.webp</t>
  </si>
  <si>
    <t>https://articulo.mercadolibre.com.ve/MLV-726060707-repuestos-y-piezas-de-mini-laptop-acer-one-d250-1283-_JM?searchVariation=175446695574#polycard_client=search-nordic&amp;searchVariation=175446695574&amp;position=4&amp;search_layout=grid&amp;type=item&amp;tracking_id=a1da12be-50e1-4f30-95c9-974dbc6ebfae</t>
  </si>
  <si>
    <t>Hp Spectre X360 Portátil Intel Core I7-8565u 1.8ghz, 8gb Ram</t>
  </si>
  <si>
    <t>https://http2.mlstatic.com/D_Q_NP_2X_818270-MLV81296272846_122024-E.webp</t>
  </si>
  <si>
    <t>https://articulo.mercadolibre.com.ve/MLV-810071576-hp-spectre-x360-portatil-intel-core-i7-8565u-18ghz-8gb-ram-_JM?searchVariation=181689214664#polycard_client=search-nordic&amp;searchVariation=181689214664&amp;position=5&amp;search_layout=grid&amp;type=item&amp;tracking_id=a1da12be-50e1-4f30-95c9-974dbc6ebfae</t>
  </si>
  <si>
    <t>Acer Aspire D260 10  2gb Ram 1tb Hdd Windows 10</t>
  </si>
  <si>
    <t>https://http2.mlstatic.com/D_Q_NP_2X_746143-MLV82129802737_012025-E.webp</t>
  </si>
  <si>
    <t>https://articulo.mercadolibre.com.ve/MLV-834167620-acer-aspire-d260-10-2gb-ram-1tb-hdd-windows-10-_JM?searchVariation=187416629245#polycard_client=search-nordic&amp;searchVariation=187416629245&amp;position=6&amp;search_layout=grid&amp;type=item&amp;tracking_id=a1da12be-50e1-4f30-95c9-974dbc6ebfae</t>
  </si>
  <si>
    <t>Macbook Pro 2019 Procesador 2.4 Ghz Core I5 Ram 8gm</t>
  </si>
  <si>
    <t>https://http2.mlstatic.com/D_Q_NP_2X_713934-MLV82395965518_022025-E.webp</t>
  </si>
  <si>
    <t>https://articulo.mercadolibre.com.ve/MLV-828844808-macbook-pro-2019-procesador-24-ghz-core-i5-ram-8gm-_JM?searchVariation=182988091988#polycard_client=search-nordic&amp;searchVariation=182988091988&amp;position=7&amp;search_layout=grid&amp;type=item&amp;tracking_id=a1da12be-50e1-4f30-95c9-974dbc6ebfae</t>
  </si>
  <si>
    <t>Laptop Modelo M2400 Para Reparar O Repuesto.</t>
  </si>
  <si>
    <t>https://http2.mlstatic.com/D_Q_NP_2X_996887-MLV79895615768_102024-E.webp</t>
  </si>
  <si>
    <t>https://articulo.mercadolibre.com.ve/MLV-813961118-laptop-modelo-m2400-para-reparar-o-repuesto-_JM?searchVariation=181994590296#polycard_client=search-nordic&amp;searchVariation=181994590296&amp;position=8&amp;search_layout=grid&amp;type=item&amp;tracking_id=a1da12be-50e1-4f30-95c9-974dbc6ebfae</t>
  </si>
  <si>
    <t>Laptop Dell Latitude 7300 I7 8va Generacion</t>
  </si>
  <si>
    <t>https://http2.mlstatic.com/D_Q_NP_2X_914048-MLV82634617699_022025-E.webp</t>
  </si>
  <si>
    <t>https://articulo.mercadolibre.com.ve/MLV-828851160-laptop-dell-latitude-7300-i7-8va-generacion-_JM?searchVariation=187013794681#polycard_client=search-nordic&amp;searchVariation=187013794681&amp;position=9&amp;search_layout=grid&amp;type=item&amp;tracking_id=a1da12be-50e1-4f30-95c9-974dbc6ebfae</t>
  </si>
  <si>
    <t>Laptop Toshiba Satellite C55-a5104  Pantalla Defectuosa</t>
  </si>
  <si>
    <t>https://http2.mlstatic.com/D_Q_NP_2X_601203-MLV51737452881_092022-E.webp</t>
  </si>
  <si>
    <t>https://articulo.mercadolibre.com.ve/MLV-753998389-laptop-toshiba-satellite-c55-a5104-pantalla-defectuosa-_JM?searchVariation=181658441169#polycard_client=search-nordic&amp;searchVariation=181658441169&amp;position=10&amp;search_layout=grid&amp;type=item&amp;tracking_id=a1da12be-50e1-4f30-95c9-974dbc6ebfae</t>
  </si>
  <si>
    <t>Laptop Toshiba Modelo L655-s5060 A Reparar</t>
  </si>
  <si>
    <t>https://http2.mlstatic.com/D_Q_NP_2X_828715-MLV51290725531_082022-E.webp</t>
  </si>
  <si>
    <t>https://articulo.mercadolibre.com.ve/MLV-722953239-laptop-toshiba-modelo-l655-s5060-a-reparar-_JM?searchVariation=175116881333#polycard_client=search-nordic&amp;searchVariation=175116881333&amp;position=11&amp;search_layout=grid&amp;type=item&amp;tracking_id=a1da12be-50e1-4f30-95c9-974dbc6ebfae</t>
  </si>
  <si>
    <t>Portátil Hp 15-ef1013dx 2 Tb M.2 64 Gb De Ram Lcd Tactil</t>
  </si>
  <si>
    <t>https://http2.mlstatic.com/D_Q_NP_2X_763550-MLV53568731713_022023-E.webp</t>
  </si>
  <si>
    <t>https://articulo.mercadolibre.com.ve/MLV-736240045-portatil-hp-15-ef1013dx-2-tb-m2-64-gb-de-ram-lcd-tactil-_JM?searchVariation=176470014827#polycard_client=search-nordic&amp;searchVariation=176470014827&amp;position=12&amp;search_layout=grid&amp;type=item&amp;tracking_id=a1da12be-50e1-4f30-95c9-974dbc6ebfae</t>
  </si>
  <si>
    <t>Procesador Para Laptop I3 Segunda Generación</t>
  </si>
  <si>
    <t>https://http2.mlstatic.com/D_Q_NP_2X_622106-MLV69562780977_052023-E.webp</t>
  </si>
  <si>
    <t>https://articulo.mercadolibre.com.ve/MLV-753595328-procesador-para-laptop-i3-segunda-generacion-_JM#polycard_client=search-nordic&amp;position=13&amp;search_layout=grid&amp;type=item&amp;tracking_id=a1da12be-50e1-4f30-95c9-974dbc6ebfae&amp;wid=MLV753595328&amp;sid=search</t>
  </si>
  <si>
    <t>Repuesto Laptop Siragon Canaima 2012 Series Pantalla 15.1</t>
  </si>
  <si>
    <t>https://http2.mlstatic.com/D_Q_NP_2X_982010-MLV79065208164_092024-E.webp</t>
  </si>
  <si>
    <t>https://articulo.mercadolibre.com.ve/MLV-766379255-repuesto-laptop-siragon-canaima-2012-series-pantalla-151-_JM?searchVariation=181681690394#polycard_client=search-nordic&amp;searchVariation=181681690394&amp;position=14&amp;search_layout=grid&amp;type=item&amp;tracking_id=a1da12be-50e1-4f30-95c9-974dbc6ebfae</t>
  </si>
  <si>
    <t>Hp Pavilion Usada,  80$, I3, 4gb De Ram, 500gb Hd,cam, Wifi-</t>
  </si>
  <si>
    <t>https://http2.mlstatic.com/D_Q_NP_2X_900596-MLV81940909589_012025-E.webp</t>
  </si>
  <si>
    <t>https://articulo.mercadolibre.com.ve/MLV-822806142-hp-pavilion-usada-80-i3-4gb-de-ram-500gb-hdcam-wifi--_JM?searchVariation=186739355041#polycard_client=search-nordic&amp;searchVariation=186739355041&amp;position=15&amp;search_layout=grid&amp;type=item&amp;tracking_id=a1da12be-50e1-4f30-95c9-974dbc6ebfae</t>
  </si>
  <si>
    <t>Apple Macbook Air Procesador Intel I7 - Like New (ccs, Val)</t>
  </si>
  <si>
    <t>https://http2.mlstatic.com/D_Q_NP_2X_925106-MLV83587348892_042025-E.webp</t>
  </si>
  <si>
    <t>https://articulo.mercadolibre.com.ve/MLV-824067834-apple-macbook-air-procesador-intel-i7-like-new-ccs-val-_JM?searchVariation=186797897555#polycard_client=search-nordic&amp;searchVariation=186797897555&amp;position=16&amp;search_layout=grid&amp;type=item&amp;tracking_id=a1da12be-50e1-4f30-95c9-974dbc6ebfae</t>
  </si>
  <si>
    <t>Laptop Sony Vaio</t>
  </si>
  <si>
    <t>https://http2.mlstatic.com/D_Q_NP_2X_615686-MLV48034495830_102021-E.webp</t>
  </si>
  <si>
    <t>https://articulo.mercadolibre.com.ve/MLV-704386633-laptop-sony-vaio-_JM#polycard_client=search-nordic&amp;position=17&amp;search_layout=grid&amp;type=item&amp;tracking_id=a1da12be-50e1-4f30-95c9-974dbc6ebfae</t>
  </si>
  <si>
    <t>Minilapto Acer</t>
  </si>
  <si>
    <t>https://http2.mlstatic.com/D_Q_NP_2X_951252-MLV79773487746_102024-E.webp</t>
  </si>
  <si>
    <t>https://articulo.mercadolibre.com.ve/MLV-813541814-minilapto-acer-_JM?searchVariation=185522389875#polycard_client=search-nordic&amp;searchVariation=185522389875&amp;position=18&amp;search_layout=grid&amp;type=item&amp;tracking_id=a1da12be-50e1-4f30-95c9-974dbc6ebfae</t>
  </si>
  <si>
    <t>Laptop Hp Elitebook 745 G6 Amd Ryzen 5 Pro 3500u 16 Gb Ram</t>
  </si>
  <si>
    <t>https://http2.mlstatic.com/D_Q_NP_2X_649840-MLV81193669669_122024-E.webp</t>
  </si>
  <si>
    <t>https://articulo.mercadolibre.com.ve/MLV-819313060-laptop-hp-elitebook-745-g6-amd-ryzen-5-pro-3500u-16-gb-ram-_JM?searchVariation=182423939222#polycard_client=search-nordic&amp;searchVariation=182423939222&amp;position=19&amp;search_layout=grid&amp;type=item&amp;tracking_id=a1da12be-50e1-4f30-95c9-974dbc6ebfae</t>
  </si>
  <si>
    <t>Siragon Notebook 86y76la 2gb Ram 500gb Hdd Intel N270</t>
  </si>
  <si>
    <t>https://http2.mlstatic.com/D_Q_NP_2X_865573-MLV81957926107_012025-E.webp</t>
  </si>
  <si>
    <t>https://articulo.mercadolibre.com.ve/MLV-822872906-siragon-notebook-86y76la-2gb-ram-500gb-hdd-intel-n270-_JM?searchVariation=186746080395#polycard_client=search-nordic&amp;searchVariation=186746080395&amp;position=20&amp;search_layout=grid&amp;type=item&amp;tracking_id=a1da12be-50e1-4f30-95c9-974dbc6ebfae</t>
  </si>
  <si>
    <t>Laptop Toshiba</t>
  </si>
  <si>
    <t>https://http2.mlstatic.com/D_Q_NP_2X_958513-MLV75783324413_042024-E.webp</t>
  </si>
  <si>
    <t>https://articulo.mercadolibre.com.ve/MLV-757788737-laptop-toshiba-_JM?searchVariation=180301105458#polycard_client=search-nordic&amp;searchVariation=180301105458&amp;position=21&amp;search_layout=grid&amp;type=item&amp;tracking_id=a1da12be-50e1-4f30-95c9-974dbc6ebfae</t>
  </si>
  <si>
    <t>Laptop Dell Latitude 7270 Intel I5 6ta 8gb Ram 256gb Ssd</t>
  </si>
  <si>
    <t>NUOVOCELL</t>
  </si>
  <si>
    <t>https://http2.mlstatic.com/D_Q_NP_2X_713129-MLV80795286815_112024-E.webp</t>
  </si>
  <si>
    <t>https://articulo.mercadolibre.com.ve/MLV-817489924-laptop-dell-latitude-7270-intel-i5-6ta-8gb-ram-256gb-ssd-_JM?searchVariation=182266218582#polycard_client=search-nordic&amp;searchVariation=182266218582&amp;position=22&amp;search_layout=grid&amp;type=item&amp;tracking_id=a1da12be-50e1-4f30-95c9-974dbc6ebfae</t>
  </si>
  <si>
    <t>Laptop Asus Core I5  Disco Duro 750 Gb, Pantalla 15 Pulgadas</t>
  </si>
  <si>
    <t>https://http2.mlstatic.com/D_Q_NP_2X_663576-MLV51246003305_082022-E.webp</t>
  </si>
  <si>
    <t>https://articulo.mercadolibre.com.ve/MLV-722726711-laptop-asus-core-i5-disco-duro-750-gb-pantalla-15-pulgadas-_JM?searchVariation=175091992052#polycard_client=search-nordic&amp;searchVariation=175091992052&amp;position=23&amp;search_layout=grid&amp;type=item&amp;tracking_id=a1da12be-50e1-4f30-95c9-974dbc6ebfae</t>
  </si>
  <si>
    <t>Siragon Ml-1040</t>
  </si>
  <si>
    <t>https://http2.mlstatic.com/D_Q_NP_2X_644198-MLV73689062805_122023-E.webp</t>
  </si>
  <si>
    <t>https://articulo.mercadolibre.com.ve/MLV-752653255-siragon-ml-1040-_JM?searchVariation=179557855996#polycard_client=search-nordic&amp;searchVariation=179557855996&amp;position=24&amp;search_layout=grid&amp;type=item&amp;tracking_id=a1da12be-50e1-4f30-95c9-974dbc6ebfae</t>
  </si>
  <si>
    <t>Macbook Air M3 2024 8 Nucleos 256gb</t>
  </si>
  <si>
    <t>https://http2.mlstatic.com/D_Q_NP_2X_688702-MLV79062754352_092024-E.webp</t>
  </si>
  <si>
    <t>https://articulo.mercadolibre.com.ve/MLV-766337717-macbook-air-m3-2024-8-nucleos-256gb-_JM?searchVariation=181681127036#polycard_client=search-nordic&amp;searchVariation=181681127036&amp;position=25&amp;search_layout=grid&amp;type=item&amp;tracking_id=a1da12be-50e1-4f30-95c9-974dbc6ebfae</t>
  </si>
  <si>
    <t>Laptop Acer Swift 3 Ryzen 7 8gb 512gb Ssd Windows 10</t>
  </si>
  <si>
    <t>https://http2.mlstatic.com/D_Q_NP_2X_974156-MLV72903306284_112023-E.webp</t>
  </si>
  <si>
    <t>https://articulo.mercadolibre.com.ve/MLV-778489126-laptop-acer-swift-3-ryzen-7-8gb-512gb-ssd-windows-10-_JM?searchVariation=180738950883#polycard_client=search-nordic&amp;searchVariation=180738950883&amp;position=26&amp;search_layout=grid&amp;type=item&amp;tracking_id=a1da12be-50e1-4f30-95c9-974dbc6ebfae</t>
  </si>
  <si>
    <t>Repuestos De Compaq Presario Cq43</t>
  </si>
  <si>
    <t>https://http2.mlstatic.com/D_Q_NP_2X_849610-MLV44096451749_112020-E.webp</t>
  </si>
  <si>
    <t>https://articulo.mercadolibre.com.ve/MLV-788991220-repuestos-de-compaq-presario-cq43-_JM?searchVariation=182109050855#polycard_client=search-nordic&amp;searchVariation=182109050855&amp;position=27&amp;search_layout=grid&amp;type=item&amp;tracking_id=a1da12be-50e1-4f30-95c9-974dbc6ebfae</t>
  </si>
  <si>
    <t>Laptop Dell Latitude 5480 14  Core I7 16gb Ram 256gb Ssd</t>
  </si>
  <si>
    <t>TECNO SONSE</t>
  </si>
  <si>
    <t>https://http2.mlstatic.com/D_Q_NP_2X_681332-MLV82247330032_022025-E.webp</t>
  </si>
  <si>
    <t>https://articulo.mercadolibre.com.ve/MLV-828020770-laptop-dell-latitude-5480-14-core-i7-16gb-ram-256gb-ssd-_JM?searchVariation=182929023588#polycard_client=search-nordic&amp;searchVariation=182929023588&amp;position=28&amp;search_layout=grid&amp;type=item&amp;tracking_id=a1da12be-50e1-4f30-95c9-974dbc6ebfae</t>
  </si>
  <si>
    <t>Laptop Dell Latitude E5440 I5 4gen Ddr3 4gb Ram 500gb Hdd</t>
  </si>
  <si>
    <t>https://http2.mlstatic.com/D_Q_NP_2X_748679-MLV81328773042_122024-E.webp</t>
  </si>
  <si>
    <t>https://articulo.mercadolibre.com.ve/MLV-821643128-laptop-dell-latitude-e5440-i5-4gen-ddr3-4gb-ram-500gb-hdd-_JM?searchVariation=182611861892#polycard_client=search-nordic&amp;searchVariation=182611861892&amp;position=29&amp;search_layout=grid&amp;type=item&amp;tracking_id=a1da12be-50e1-4f30-95c9-974dbc6ebfae</t>
  </si>
  <si>
    <t>Mini Laptop Acer Aspire One D255 Con Cargador</t>
  </si>
  <si>
    <t>https://http2.mlstatic.com/D_Q_NP_2X_705143-MLV78828705239_082024-E.webp</t>
  </si>
  <si>
    <t>https://articulo.mercadolibre.com.ve/MLV-808900000-mini-laptop-acer-aspire-one-d255-con-cargador-_JM?searchVariation=184599022955#polycard_client=search-nordic&amp;searchVariation=184599022955&amp;position=30&amp;search_layout=grid&amp;type=item&amp;tracking_id=a1da12be-50e1-4f30-95c9-974dbc6ebfae</t>
  </si>
  <si>
    <t>Oferta Lenovo T480s I7-8th - 16 Gb256m.2 Win11pro64 Bits</t>
  </si>
  <si>
    <t>https://http2.mlstatic.com/D_Q_NP_2X_932693-MLV74427281644_022024-E.webp</t>
  </si>
  <si>
    <t>https://articulo.mercadolibre.com.ve/MLV-581292266-oferta-lenovo-t480s-i7-8th-16-gb256m2-win11pro64-bits-_JM?searchVariation=91030815931#polycard_client=search-nordic&amp;searchVariation=91030815931&amp;position=31&amp;search_layout=grid&amp;type=item&amp;tracking_id=a1da12be-50e1-4f30-95c9-974dbc6ebfae</t>
  </si>
  <si>
    <t>Laptop Dell Latitude E5470</t>
  </si>
  <si>
    <t>https://http2.mlstatic.com/D_Q_NP_2X_714267-MLV78842207760_092024-E.webp</t>
  </si>
  <si>
    <t>https://articulo.mercadolibre.com.ve/MLV-809389088-laptop-dell-latitude-e5470-_JM?searchVariation=181593475066#polycard_client=search-nordic&amp;searchVariation=181593475066&amp;position=32&amp;search_layout=grid&amp;type=item&amp;tracking_id=a1da12be-50e1-4f30-95c9-974dbc6ebfae</t>
  </si>
  <si>
    <t>Mc Book Apple 8gb 256gb (para Reparar) Se Apago</t>
  </si>
  <si>
    <t>https://http2.mlstatic.com/D_Q_NP_2X_723111-MLV83315168539_032025-E.webp</t>
  </si>
  <si>
    <t>https://articulo.mercadolibre.com.ve/MLV-842394098-mc-book-apple-8gb-256gb-para-reparar-se-apago-_JM?searchVariation=187818856095#polycard_client=search-nordic&amp;searchVariation=187818856095&amp;position=33&amp;search_layout=grid&amp;type=item&amp;tracking_id=a1da12be-50e1-4f30-95c9-974dbc6ebfae</t>
  </si>
  <si>
    <t>Laptop Lenovo Thinkpad T470 I5 6ta Gen. 8gb Ram 256gb Ssd</t>
  </si>
  <si>
    <t>https://http2.mlstatic.com/D_Q_NP_2X_700675-MLV78875147532_092024-E.webp</t>
  </si>
  <si>
    <t>https://articulo.mercadolibre.com.ve/MLV-809460160-laptop-lenovo-thinkpad-t470-i5-6ta-gen-8gb-ram-256gb-ssd-_JM?searchVariation=184777853933#polycard_client=search-nordic&amp;searchVariation=184777853933&amp;position=34&amp;search_layout=grid&amp;type=item&amp;tracking_id=a1da12be-50e1-4f30-95c9-974dbc6ebfae</t>
  </si>
  <si>
    <t>Computadora Portátil Hp Dv6000 Para Respuesto</t>
  </si>
  <si>
    <t>https://http2.mlstatic.com/D_Q_NP_2X_880845-MLV53562834884_022023-E.webp</t>
  </si>
  <si>
    <t>https://articulo.mercadolibre.com.ve/MLV-829948184-computadora-portatil-hp-dv6000-para-respuesto-_JM?searchVariation=187128823175#polycard_client=search-nordic&amp;searchVariation=187128823175&amp;position=35&amp;search_layout=grid&amp;type=item&amp;tracking_id=a1da12be-50e1-4f30-95c9-974dbc6ebfae</t>
  </si>
  <si>
    <t>Laptop Dell  Latitude 5420 I7-1185g7/16gb Ram/512gb Ssd</t>
  </si>
  <si>
    <t>https://http2.mlstatic.com/D_Q_NP_2X_603252-MLV82959515718_032025-E.webp</t>
  </si>
  <si>
    <t>https://articulo.mercadolibre.com.ve/MLV-832182912-laptop-dell-latitude-5420-i7-1185g716gb-ram512gb-ssd-_JM?searchVariation=187292540283#polycard_client=search-nordic&amp;searchVariation=187292540283&amp;position=36&amp;search_layout=grid&amp;type=item&amp;tracking_id=a1da12be-50e1-4f30-95c9-974dbc6ebfae</t>
  </si>
  <si>
    <t>Laptop Macbook Air 13  2017 A1466</t>
  </si>
  <si>
    <t>https://http2.mlstatic.com/D_Q_NP_2X_957095-MLV81451622326_122024-E.webp</t>
  </si>
  <si>
    <t>https://articulo.mercadolibre.com.ve/MLV-821999772-laptop-macbook-air-13-2017-a1466-_JM?searchVariation=182658577600#polycard_client=search-nordic&amp;searchVariation=182658577600&amp;position=37&amp;search_layout=grid&amp;type=item&amp;tracking_id=a1da12be-50e1-4f30-95c9-974dbc6ebfae</t>
  </si>
  <si>
    <t>Laptop Toshiba (operativa)</t>
  </si>
  <si>
    <t>https://http2.mlstatic.com/D_Q_NP_2X_807834-MLV82633649000_032025-E.webp</t>
  </si>
  <si>
    <t>https://articulo.mercadolibre.com.ve/MLV-769793223-laptop-toshiba-operativa-_JM?searchVariation=183070122996#polycard_client=search-nordic&amp;searchVariation=183070122996&amp;position=38&amp;search_layout=grid&amp;type=item&amp;tracking_id=a1da12be-50e1-4f30-95c9-974dbc6ebfae</t>
  </si>
  <si>
    <t>Panatalla Lenovo B590 20208</t>
  </si>
  <si>
    <t>https://http2.mlstatic.com/D_Q_NP_2X_936433-MLA48747712891_012022-E.webp</t>
  </si>
  <si>
    <t>https://articulo.mercadolibre.com.ve/MLV-574944972-panatalla-lenovo-b590-20208-_JM?searchVariation=75887256200#polycard_client=search-nordic&amp;searchVariation=75887256200&amp;position=39&amp;search_layout=grid&amp;type=item&amp;tracking_id=a1da12be-50e1-4f30-95c9-974dbc6ebfae</t>
  </si>
  <si>
    <t>Lapto Vit P2400</t>
  </si>
  <si>
    <t>https://http2.mlstatic.com/D_Q_NP_2X_755609-MLV78864290563_092024-E.webp</t>
  </si>
  <si>
    <t>https://articulo.mercadolibre.com.ve/MLV-808812536-lapto-vit-p2400-_JM?searchVariation=184625166873#polycard_client=search-nordic&amp;searchVariation=184625166873&amp;position=40&amp;search_layout=grid&amp;type=item&amp;tracking_id=a1da12be-50e1-4f30-95c9-974dbc6ebfae</t>
  </si>
  <si>
    <t>Laptop De Repuesto Mini Vit</t>
  </si>
  <si>
    <t>https://http2.mlstatic.com/D_Q_NP_2X_694460-MLV77680474534_072024-E.webp</t>
  </si>
  <si>
    <t>https://articulo.mercadolibre.com.ve/MLV-764046727-laptop-de-repuesto-mini-vit-_JM?searchVariation=183845150341#polycard_client=search-nordic&amp;searchVariation=183845150341&amp;position=41&amp;search_layout=grid&amp;type=item&amp;tracking_id=a1da12be-50e1-4f30-95c9-974dbc6ebfae</t>
  </si>
  <si>
    <t>Laptop Acer Aspire E1570g Core I3 16gb 1tb Somos Tienda</t>
  </si>
  <si>
    <t>https://http2.mlstatic.com/D_Q_NP_2X_685143-MLV84155716481_042025-E.webp</t>
  </si>
  <si>
    <t>https://articulo.mercadolibre.com.ve/MLV-782015932-laptop-acer-aspire-e1570g-core-i3-16gb-1tb-somos-tienda-_JM?searchVariation=181298344433#polycard_client=search-nordic&amp;searchVariation=181298344433&amp;position=42&amp;search_layout=grid&amp;type=item&amp;tracking_id=a1da12be-50e1-4f30-95c9-974dbc6ebfae</t>
  </si>
  <si>
    <t>Laptop Hp I7 Séptima Generación Hp 256gb 8ram</t>
  </si>
  <si>
    <t>https://http2.mlstatic.com/D_Q_NP_2X_958735-MLV69648480066_052023-E.webp</t>
  </si>
  <si>
    <t>https://articulo.mercadolibre.com.ve/MLV-829319834-laptop-hp-i7-septima-generacion-hp-256gb-8ram-_JM#polycard_client=search-nordic&amp;position=43&amp;search_layout=grid&amp;type=item&amp;tracking_id=a1da12be-50e1-4f30-95c9-974dbc6ebfae&amp;wid=MLV829319834&amp;sid=search</t>
  </si>
  <si>
    <t>Laptop Core I5 Vt M2401 (reparar)</t>
  </si>
  <si>
    <t>https://http2.mlstatic.com/D_Q_NP_2X_814977-MLV83862142486_042025-E.webp</t>
  </si>
  <si>
    <t>https://articulo.mercadolibre.com.ve/MLV-841474130-laptop-core-i5-vt-m2401-reparar-_JM?searchVariation=187735426263#polycard_client=search-nordic&amp;searchVariation=187735426263&amp;position=44&amp;search_layout=grid&amp;type=item&amp;tracking_id=a1da12be-50e1-4f30-95c9-974dbc6ebfae</t>
  </si>
  <si>
    <t>Laptop Hp 14  Windows 10 + Microsd 128 Gb</t>
  </si>
  <si>
    <t>https://http2.mlstatic.com/D_Q_NP_2X_968903-MLV80739200110_112024-E.webp</t>
  </si>
  <si>
    <t>https://articulo.mercadolibre.com.ve/MLV-818599652-laptop-hp-14-windows-10-microsd-128-gb-_JM?searchVariation=182341455384#polycard_client=search-nordic&amp;searchVariation=182341455384&amp;position=45&amp;search_layout=grid&amp;type=item&amp;tracking_id=a1da12be-50e1-4f30-95c9-974dbc6ebfae</t>
  </si>
  <si>
    <t>Mini Laptop Hp Beats Azul</t>
  </si>
  <si>
    <t>https://http2.mlstatic.com/D_Q_NP_2X_962163-MLV82734644763_022025-E.webp</t>
  </si>
  <si>
    <t>https://articulo.mercadolibre.com.ve/MLV-828957908-mini-laptop-hp-beats-azul-_JM?searchVariation=187057956499#polycard_client=search-nordic&amp;searchVariation=187057956499&amp;position=46&amp;search_layout=grid&amp;type=item&amp;tracking_id=a1da12be-50e1-4f30-95c9-974dbc6ebfae</t>
  </si>
  <si>
    <t>Laptop Dell Latitude E6320 Core I5</t>
  </si>
  <si>
    <t>https://http2.mlstatic.com/D_Q_NP_2X_847166-MLV82722176650_032025-E.webp</t>
  </si>
  <si>
    <t>https://articulo.mercadolibre.com.ve/MLV-830710114-laptop-dell-latitude-e6320-core-i5-_JM?searchVariation=187183957029#polycard_client=search-nordic&amp;searchVariation=187183957029&amp;position=47&amp;search_layout=grid&amp;type=item&amp;tracking_id=a1da12be-50e1-4f30-95c9-974dbc6ebfae</t>
  </si>
  <si>
    <t>Laptop Vit Core I3 Gen4</t>
  </si>
  <si>
    <t>https://http2.mlstatic.com/D_Q_NP_2X_653807-MLV81672807865_122024-E.webp</t>
  </si>
  <si>
    <t>https://articulo.mercadolibre.com.ve/MLV-839605990-laptop-vit-core-i3-gen4-_JM?searchVariation=183428538700#polycard_client=search-nordic&amp;searchVariation=183428538700&amp;position=48&amp;search_layout=grid&amp;type=item&amp;tracking_id=a1da12be-50e1-4f30-95c9-974dbc6ebfae</t>
  </si>
  <si>
    <t>Laptop Dell Vostro 14 Core I5 Gaming + Nvidia® Geforce® 930m</t>
  </si>
  <si>
    <t>https://http2.mlstatic.com/D_Q_NP_2X_670970-MLV83008988647_032025-E.webp</t>
  </si>
  <si>
    <t>https://articulo.mercadolibre.com.ve/MLV-830801092-laptop-dell-vostro-14-core-i5-gaming-nvidia-geforce-930m-_JM?searchVariation=187184117707#polycard_client=search-nordic&amp;searchVariation=187184117707&amp;position=1&amp;search_layout=grid&amp;type=item&amp;tracking_id=cc2fb076-09a0-4086-b843-8bb4c57ecb70</t>
  </si>
  <si>
    <t>Laptop Completa Para Repuesto</t>
  </si>
  <si>
    <t>https://http2.mlstatic.com/D_Q_NP_2X_976271-MLV49687482048_042022-E.webp</t>
  </si>
  <si>
    <t>https://articulo.mercadolibre.com.ve/MLV-714238817-laptop-completa-para-repuesto-_JM?searchVariation=174413264252#polycard_client=search-nordic&amp;searchVariation=174413264252&amp;position=2&amp;search_layout=grid&amp;type=item&amp;tracking_id=cc2fb076-09a0-4086-b843-8bb4c57ecb70</t>
  </si>
  <si>
    <t>Carcaza Laptop Hp Mini 110</t>
  </si>
  <si>
    <t>https://http2.mlstatic.com/D_Q_NP_2X_671527-MLV82212560571_022025-E.webp</t>
  </si>
  <si>
    <t>https://articulo.mercadolibre.com.ve/MLV-769132507-carcaza-laptop-hp-mini-110-_JM?searchVariation=186831225819#polycard_client=search-nordic&amp;searchVariation=186831225819&amp;position=3&amp;search_layout=grid&amp;type=item&amp;tracking_id=cc2fb076-09a0-4086-b843-8bb4c57ecb70</t>
  </si>
  <si>
    <t>Vendo Laptop Tochiba A70-sp286 Para Repuesto En Buen Estado</t>
  </si>
  <si>
    <t>https://http2.mlstatic.com/D_Q_NP_2X_748115-MLV81363029838_122024-E.webp</t>
  </si>
  <si>
    <t>https://articulo.mercadolibre.com.ve/MLV-821581756-vendo-laptop-tochiba-a70-sp286-para-repuesto-en-buen-estado-_JM?searchVariation=186556743901#polycard_client=search-nordic&amp;searchVariation=186556743901&amp;position=4&amp;search_layout=grid&amp;type=item&amp;tracking_id=cc2fb076-09a0-4086-b843-8bb4c57ecb70</t>
  </si>
  <si>
    <t>Mini Laptop Sony Vaio</t>
  </si>
  <si>
    <t>https://http2.mlstatic.com/D_Q_NP_2X_674965-MLV69195081707_052023-E.webp</t>
  </si>
  <si>
    <t>https://articulo.mercadolibre.com.ve/MLV-749316534-mini-laptop-sony-vaio-_JM?searchVariation=177991560159#polycard_client=search-nordic&amp;searchVariation=177991560159&amp;position=5&amp;search_layout=grid&amp;type=item&amp;tracking_id=cc2fb076-09a0-4086-b843-8bb4c57ecb70</t>
  </si>
  <si>
    <t>Asus Rog Zephyrus G14 + Accesorios (special Edition)</t>
  </si>
  <si>
    <t>https://http2.mlstatic.com/D_Q_NP_2X_608928-MLV74283523050_022024-E.webp</t>
  </si>
  <si>
    <t>https://articulo.mercadolibre.com.ve/MLV-754079763-asus-rog-zephyrus-g14-accesorios-special-edition-_JM?searchVariation=181662283947#polycard_client=search-nordic&amp;searchVariation=181662283947&amp;position=6&amp;search_layout=grid&amp;type=item&amp;tracking_id=cc2fb076-09a0-4086-b843-8bb4c57ecb70</t>
  </si>
  <si>
    <t>Laptop Toshiba Portege Z30-c1302 I7-4600u 8gb Ram 512gb Ssd</t>
  </si>
  <si>
    <t>https://http2.mlstatic.com/D_Q_NP_2X_787563-MLV71828374275_092023-E.webp</t>
  </si>
  <si>
    <t>https://articulo.mercadolibre.com.ve/MLV-769808784-laptop-toshiba-portege-z30-c1302-i7-4600u-8gb-ram-512gb-ssd-_JM#polycard_client=search-nordic&amp;position=7&amp;search_layout=grid&amp;type=item&amp;tracking_id=cc2fb076-09a0-4086-b843-8bb4c57ecb70&amp;wid=MLV769808784&amp;sid=search</t>
  </si>
  <si>
    <t>Laptop Para Repuestos V....i...t.. P2413</t>
  </si>
  <si>
    <t>https://http2.mlstatic.com/D_Q_NP_2X_821162-MLA83255898692_042025-E.webp</t>
  </si>
  <si>
    <t>https://articulo.mercadolibre.com.ve/MLV-834208694-laptop-para-repuestos-vit-p2413-_JM?searchVariation=183281216108#polycard_client=search-nordic&amp;searchVariation=183281216108&amp;position=8&amp;search_layout=grid&amp;type=item&amp;tracking_id=cc2fb076-09a0-4086-b843-8bb4c57ecb70</t>
  </si>
  <si>
    <t>Acer Aspire One D250 Kav60 (repuestos)</t>
  </si>
  <si>
    <t>https://http2.mlstatic.com/D_Q_NP_2X_851894-MLV72035548048_102023-E.webp</t>
  </si>
  <si>
    <t>https://articulo.mercadolibre.com.ve/MLV-771818698-acer-aspire-one-d250-kav60-repuestos-_JM#polycard_client=search-nordic&amp;position=9&amp;search_layout=grid&amp;type=item&amp;tracking_id=cc2fb076-09a0-4086-b843-8bb4c57ecb70&amp;wid=MLV771818698&amp;sid=search</t>
  </si>
  <si>
    <t>Laptop Asus E410m E510m  (repuestos)</t>
  </si>
  <si>
    <t>https://http2.mlstatic.com/D_Q_NP_2X_743244-MLV81526201326_012025-E.webp</t>
  </si>
  <si>
    <t>https://articulo.mercadolibre.com.ve/MLV-822161824-laptop-asus-e410m-e510m-repuestos-_JM?searchVariation=186644163393#polycard_client=search-nordic&amp;searchVariation=186644163393&amp;position=10&amp;search_layout=grid&amp;type=item&amp;tracking_id=cc2fb076-09a0-4086-b843-8bb4c57ecb70</t>
  </si>
  <si>
    <t>Laptop Apple Macbook Pro 2014 Retina Display 256gb Ssd I5</t>
  </si>
  <si>
    <t>https://http2.mlstatic.com/D_Q_NP_2X_945886-MLV77116566081_062024-E.webp</t>
  </si>
  <si>
    <t>https://articulo.mercadolibre.com.ve/MLV-799607766-laptop-apple-macbook-pro-2014-retina-display-256gb-ssd-i5-_JM?searchVariation=183226305917#polycard_client=search-nordic&amp;searchVariation=183226305917&amp;position=11&amp;search_layout=grid&amp;type=item&amp;tracking_id=cc2fb076-09a0-4086-b843-8bb4c57ecb70</t>
  </si>
  <si>
    <t>Repuestos Laptop Lenovo V310-14lk</t>
  </si>
  <si>
    <t>https://http2.mlstatic.com/D_Q_NP_2X_890545-MLV78017687025_072024-E.webp</t>
  </si>
  <si>
    <t>https://articulo.mercadolibre.com.ve/MLV-804800778-repuestos-laptop-lenovo-v310-14lk-_JM?searchVariation=181207850084#polycard_client=search-nordic&amp;searchVariation=181207850084&amp;position=12&amp;search_layout=grid&amp;type=item&amp;tracking_id=cc2fb076-09a0-4086-b843-8bb4c57ecb70</t>
  </si>
  <si>
    <t>Remato Laptop Compaq Hp  F600 Para Reparar O Repuestos</t>
  </si>
  <si>
    <t>https://http2.mlstatic.com/D_Q_NP_2X_879658-MLV80709793193_112024-E.webp</t>
  </si>
  <si>
    <t>https://articulo.mercadolibre.com.ve/MLV-817324454-remato-laptop-compaq-hp-f600-para-reparar-o-repuestos-_JM?searchVariation=182225394164#polycard_client=search-nordic&amp;searchVariation=182225394164&amp;position=13&amp;search_layout=grid&amp;type=item&amp;tracking_id=cc2fb076-09a0-4086-b843-8bb4c57ecb70</t>
  </si>
  <si>
    <t>Mini Laptop Dell 3189 2 En 1 Tactil 4/32 Windows 10</t>
  </si>
  <si>
    <t>https://http2.mlstatic.com/D_Q_NP_2X_736428-MLV83936023791_042025-E.webp</t>
  </si>
  <si>
    <t>https://articulo.mercadolibre.com.ve/MLV-838850616-mini-laptop-dell-3189-2-en-1-tactil-432-windows-10-_JM?searchVariation=187595259575#polycard_client=search-nordic&amp;searchVariation=187595259575&amp;position=14&amp;search_layout=grid&amp;type=item&amp;tracking_id=cc2fb076-09a0-4086-b843-8bb4c57ecb70</t>
  </si>
  <si>
    <t>Lenovo Thinkpad</t>
  </si>
  <si>
    <t>https://http2.mlstatic.com/D_Q_NP_2X_757756-MLV78049503000_082024-E.webp</t>
  </si>
  <si>
    <t>https://articulo.mercadolibre.com.ve/MLV-806403268-lenovo-thinkpad-_JM?searchVariation=184147955153#polycard_client=search-nordic&amp;searchVariation=184147955153&amp;position=15&amp;search_layout=grid&amp;type=item&amp;tracking_id=cc2fb076-09a0-4086-b843-8bb4c57ecb70</t>
  </si>
  <si>
    <t>Flex Lector De Disco Duro Laptop Hp G4 G62 G42</t>
  </si>
  <si>
    <t>https://http2.mlstatic.com/D_Q_NP_2X_748629-MLV51871747835_102022-E.webp</t>
  </si>
  <si>
    <t>https://articulo.mercadolibre.com.ve/MLV-726009558-flex-lector-de-disco-duro-laptop-hp-g4-g62-g42-_JM#polycard_client=search-nordic&amp;position=16&amp;search_layout=grid&amp;type=item&amp;tracking_id=cc2fb076-09a0-4086-b843-8bb4c57ecb70&amp;wid=MLV726009558&amp;sid=search</t>
  </si>
  <si>
    <t>Laptop Dell Inspirion 1521 Para Reparar O Repuestos</t>
  </si>
  <si>
    <t>https://http2.mlstatic.com/D_Q_NP_2X_700043-MLV76229568015_052024-E.webp</t>
  </si>
  <si>
    <t>https://articulo.mercadolibre.com.ve/MLV-794519174-laptop-dell-inspirion-1521-para-reparar-o-repuestos-_JM?searchVariation=182689029985#polycard_client=search-nordic&amp;searchVariation=182689029985&amp;position=17&amp;search_layout=grid&amp;type=item&amp;tracking_id=cc2fb076-09a0-4086-b843-8bb4c57ecb70</t>
  </si>
  <si>
    <t>Laptop Gamer Msi 15.6 I7-10ma, 64gb Ram, Rtx 2070 Super</t>
  </si>
  <si>
    <t>https://http2.mlstatic.com/D_Q_NP_2X_769151-MLV80989088134_122024-E.webp</t>
  </si>
  <si>
    <t>https://articulo.mercadolibre.com.ve/MLV-819602574-laptop-gamer-msi-156-i7-10ma-64gb-ram-rtx-2070-super-_JM?searchVariation=182467180170#polycard_client=search-nordic&amp;searchVariation=182467180170&amp;position=18&amp;search_layout=grid&amp;type=item&amp;tracking_id=cc2fb076-09a0-4086-b843-8bb4c57ecb70</t>
  </si>
  <si>
    <t>VAIO</t>
  </si>
  <si>
    <t>Lapto Vaio Usado</t>
  </si>
  <si>
    <t>https://http2.mlstatic.com/D_Q_NP_2X_697950-MLV82028970350_022025-E.webp</t>
  </si>
  <si>
    <t>https://articulo.mercadolibre.com.ve/MLV-826174138-lapto-vaio-usado-_JM?searchVariation=182847179372#polycard_client=search-nordic&amp;searchVariation=182847179372&amp;position=19&amp;search_layout=grid&amp;type=item&amp;tracking_id=cc2fb076-09a0-4086-b843-8bb4c57ecb70</t>
  </si>
  <si>
    <t>Laptop Dell Inspiron Modelo 3585, Ram 12gb, Usada</t>
  </si>
  <si>
    <t>https://http2.mlstatic.com/D_Q_NP_2X_981055-MLV70064951658_062023-E.webp</t>
  </si>
  <si>
    <t>https://articulo.mercadolibre.com.ve/MLV-758148662-laptop-dell-inspiron-modelo-3585-ram-12gb-usada-_JM?searchVariation=178034138110#polycard_client=search-nordic&amp;searchVariation=178034138110&amp;position=20&amp;search_layout=grid&amp;type=item&amp;tracking_id=cc2fb076-09a0-4086-b843-8bb4c57ecb70</t>
  </si>
  <si>
    <t>Laptop Mcbook Apple Pro Modelo A1286 Us$ 150,00</t>
  </si>
  <si>
    <t>https://http2.mlstatic.com/D_Q_NP_2X_879210-MLV78474484601_082024-E.webp</t>
  </si>
  <si>
    <t>https://articulo.mercadolibre.com.ve/MLV-807210464-laptop-mcbook-apple-pro-modelo-a1286-us-15000-_JM?searchVariation=184317701027#polycard_client=search-nordic&amp;searchVariation=184317701027&amp;position=21&amp;search_layout=grid&amp;type=item&amp;tracking_id=cc2fb076-09a0-4086-b843-8bb4c57ecb70</t>
  </si>
  <si>
    <t>Laptop Hp Pavilion Tx1000 Para Reparar Ó Repuesto</t>
  </si>
  <si>
    <t>https://http2.mlstatic.com/D_Q_NP_2X_933439-MLV25773869821_072017-E.webp</t>
  </si>
  <si>
    <t>https://articulo.mercadolibre.com.ve/MLV-569479611-laptop-hp-pavilion-tx1000-para-reparar-o-repuesto-_JM#polycard_client=search-nordic&amp;position=22&amp;search_layout=grid&amp;type=item&amp;tracking_id=cc2fb076-09a0-4086-b843-8bb4c57ecb70&amp;wid=MLV569479611&amp;sid=search</t>
  </si>
  <si>
    <t>Dell Latitude E6530 15.6'' I7 8g Ram 128gb Ssd Refurbished</t>
  </si>
  <si>
    <t>https://http2.mlstatic.com/D_Q_NP_2X_791511-MLV74068678055_012024-E.webp</t>
  </si>
  <si>
    <t>https://articulo.mercadolibre.com.ve/MLV-783872808-dell-latitude-e6530-156-i7-8g-ram-128gb-ssd-refurbished-_JM?searchVariation=179775124548#polycard_client=search-nordic&amp;searchVariation=179775124548&amp;position=23&amp;search_layout=grid&amp;type=item&amp;tracking_id=cc2fb076-09a0-4086-b843-8bb4c57ecb70</t>
  </si>
  <si>
    <t>Laptop Lenovo Thinkpad T14s Intel Core I7</t>
  </si>
  <si>
    <t>https://http2.mlstatic.com/D_Q_NP_2X_878705-MLV81577223790_012025-E.webp</t>
  </si>
  <si>
    <t>https://articulo.mercadolibre.com.ve/MLV-728637706-laptop-lenovo-thinkpad-t14s-intel-core-i7-_JM?searchVariation=175722435657#polycard_client=search-nordic&amp;searchVariation=175722435657&amp;position=24&amp;search_layout=grid&amp;type=item&amp;tracking_id=cc2fb076-09a0-4086-b843-8bb4c57ecb70</t>
  </si>
  <si>
    <t>Portátil Lenovo Ideapad 3 15iil05</t>
  </si>
  <si>
    <t>https://http2.mlstatic.com/D_Q_NP_2X_606471-MLV82963299706_032025-E.webp</t>
  </si>
  <si>
    <t>https://articulo.mercadolibre.com.ve/MLV-831990408-portatil-lenovo-ideapad-3-15iil05-_JM?searchVariation=183186593486#polycard_client=search-nordic&amp;searchVariation=183186593486&amp;position=25&amp;search_layout=grid&amp;type=item&amp;tracking_id=cc2fb076-09a0-4086-b843-8bb4c57ecb70</t>
  </si>
  <si>
    <t>Mini Laptop Acer Aspire One Computadora Portatil</t>
  </si>
  <si>
    <t>https://http2.mlstatic.com/D_Q_NP_2X_681232-MLV83236082941_032025-E.webp</t>
  </si>
  <si>
    <t>https://articulo.mercadolibre.com.ve/MLV-832193552-mini-laptop-acer-aspire-one-computadora-portatil-_JM?searchVariation=187286362381#polycard_client=search-nordic&amp;searchVariation=187286362381&amp;position=26&amp;search_layout=grid&amp;type=item&amp;tracking_id=cc2fb076-09a0-4086-b843-8bb4c57ecb70</t>
  </si>
  <si>
    <t>Repuestos Laptop Lenovo 3000 C200</t>
  </si>
  <si>
    <t>https://http2.mlstatic.com/D_Q_NP_2X_953165-MLV45005068740_022021-E.webp</t>
  </si>
  <si>
    <t>https://articulo.mercadolibre.com.ve/MLV-575690695-repuestos-laptop-lenovo-3000-c200-_JM?searchVariation=77120509628#polycard_client=search-nordic&amp;searchVariation=77120509628&amp;position=27&amp;search_layout=grid&amp;type=item&amp;tracking_id=cc2fb076-09a0-4086-b843-8bb4c57ecb70</t>
  </si>
  <si>
    <t>Lenovo Thinkpad P51 Fhd Ips 15.6     I7-7700hq 16 Gb  512m.2</t>
  </si>
  <si>
    <t>https://http2.mlstatic.com/D_Q_NP_2X_938487-MLV75050932877_032024-E.webp</t>
  </si>
  <si>
    <t>https://articulo.mercadolibre.com.ve/MLV-788279870-lenovo-thinkpad-p51-fhd-ips-156-i7-7700hq-16-gb-512m2-_JM?searchVariation=180026234614#polycard_client=search-nordic&amp;searchVariation=180026234614&amp;position=28&amp;search_layout=grid&amp;type=item&amp;tracking_id=cc2fb076-09a0-4086-b843-8bb4c57ecb70</t>
  </si>
  <si>
    <t>Mini Laptop Acer Repuesto .pregunté .</t>
  </si>
  <si>
    <t>https://http2.mlstatic.com/D_Q_NP_2X_970306-MLV82070154607_012025-E.webp</t>
  </si>
  <si>
    <t>https://articulo.mercadolibre.com.ve/MLV-823500336-mini-laptop-acer-repuesto-pregunte--_JM?searchVariation=182800592080#polycard_client=search-nordic&amp;searchVariation=182800592080&amp;position=29&amp;search_layout=grid&amp;type=item&amp;tracking_id=cc2fb076-09a0-4086-b843-8bb4c57ecb70</t>
  </si>
  <si>
    <t>Repuestos M2421 Y M2420</t>
  </si>
  <si>
    <t>https://http2.mlstatic.com/D_Q_NP_2X_695446-MLV83469752337_042025-E.webp</t>
  </si>
  <si>
    <t>https://articulo.mercadolibre.com.ve/MLV-833560062-repuestos-m2421-y-m2420-_JM?searchVariation=183259204830#polycard_client=search-nordic&amp;searchVariation=183259204830&amp;position=30&amp;search_layout=grid&amp;type=item&amp;tracking_id=cc2fb076-09a0-4086-b843-8bb4c57ecb70</t>
  </si>
  <si>
    <t>Hp Compaq Core 2 Duo 2gb Ram 250gb Hdd Windows 10 Pro</t>
  </si>
  <si>
    <t>https://http2.mlstatic.com/D_Q_NP_2X_670265-MLV81984612053_012025-E.webp</t>
  </si>
  <si>
    <t>https://articulo.mercadolibre.com.ve/MLV-768797325-hp-compaq-core-2-duo-2gb-ram-250gb-hdd-windows-10-pro-_JM?searchVariation=182779805264#polycard_client=search-nordic&amp;searchVariation=182779805264&amp;position=31&amp;search_layout=grid&amp;type=item&amp;tracking_id=cc2fb076-09a0-4086-b843-8bb4c57ecb70</t>
  </si>
  <si>
    <t>Laptops Dell Táctil E5570 15.6  Intel I5-6440hq 16gb +480ssd</t>
  </si>
  <si>
    <t>https://http2.mlstatic.com/D_Q_NP_2X_962227-MLV77914676602_082024-E.webp</t>
  </si>
  <si>
    <t>https://articulo.mercadolibre.com.ve/MLV-747419920-laptops-dell-tactil-e5570-156-intel-i5-6440hq-16gb-480ssd-_JM?searchVariation=177509426376#polycard_client=search-nordic&amp;searchVariation=177509426376&amp;position=32&amp;search_layout=grid&amp;type=item&amp;tracking_id=cc2fb076-09a0-4086-b843-8bb4c57ecb70</t>
  </si>
  <si>
    <t>Lenovo T410 Para Repuestos Pregunté Lo Que Necesite</t>
  </si>
  <si>
    <t>https://http2.mlstatic.com/D_Q_NP_2X_774775-MLV53124861592_012023-E.webp</t>
  </si>
  <si>
    <t>https://articulo.mercadolibre.com.ve/MLV-814118992-lenovo-t410-para-repuestos-pregunte-lo-que-necesite-_JM?searchVariation=182006839230#polycard_client=search-nordic&amp;searchVariation=182006839230&amp;position=33&amp;search_layout=grid&amp;type=item&amp;tracking_id=cc2fb076-09a0-4086-b843-8bb4c57ecb70</t>
  </si>
  <si>
    <t>Laptop Toshiba 15,6'' Amd A8-4555m</t>
  </si>
  <si>
    <t>https://http2.mlstatic.com/D_Q_NP_2X_638364-MLV78421458064_082024-E.webp</t>
  </si>
  <si>
    <t>https://articulo.mercadolibre.com.ve/MLV-808189278-laptop-toshiba-156-amd-a8-4555m-_JM?searchVariation=184467535595#polycard_client=search-nordic&amp;searchVariation=184467535595&amp;position=34&amp;search_layout=grid&amp;type=item&amp;tracking_id=cc2fb076-09a0-4086-b843-8bb4c57ecb70</t>
  </si>
  <si>
    <t>Vit M2400 I3 8gb 320gb 1366x768 Windows 10</t>
  </si>
  <si>
    <t>https://http2.mlstatic.com/D_Q_NP_2X_663455-MLV81669010890_012025-E.webp</t>
  </si>
  <si>
    <t>https://articulo.mercadolibre.com.ve/MLV-822819374-vit-m2400-i3-8gb-320gb-1366x768-windows-10-_JM?searchVariation=182769533840#polycard_client=search-nordic&amp;searchVariation=182769533840&amp;position=35&amp;search_layout=grid&amp;type=item&amp;tracking_id=cc2fb076-09a0-4086-b843-8bb4c57ecb70</t>
  </si>
  <si>
    <t>Mini Laptop Dell P22pt Táctil(4gb / 16gb Emmc) Window 10 Pro</t>
  </si>
  <si>
    <t>https://http2.mlstatic.com/D_Q_NP_2X_698576-MLV76904356910_062024-E.webp</t>
  </si>
  <si>
    <t>https://articulo.mercadolibre.com.ve/MLV-799643564-mini-laptop-dell-p22pt-tactil4gb-16gb-emmc-window-10-pro-_JM?searchVariation=180764777946#polycard_client=search-nordic&amp;searchVariation=180764777946&amp;position=36&amp;search_layout=grid&amp;type=item&amp;tracking_id=cc2fb076-09a0-4086-b843-8bb4c57ecb70</t>
  </si>
  <si>
    <t>Laptop Acer Aspire  7520 Series</t>
  </si>
  <si>
    <t>https://http2.mlstatic.com/D_Q_NP_2X_760774-MLV79129347186_092024-E.webp</t>
  </si>
  <si>
    <t>https://articulo.mercadolibre.com.ve/MLV-810199916-laptop-acer-aspire-7520-series-_JM?searchVariation=184968490033#polycard_client=search-nordic&amp;searchVariation=184968490033&amp;position=37&amp;search_layout=grid&amp;type=item&amp;tracking_id=cc2fb076-09a0-4086-b843-8bb4c57ecb70</t>
  </si>
  <si>
    <t>Laptop Compaq Presario R3000 - 60gb - 384 Mb</t>
  </si>
  <si>
    <t>https://http2.mlstatic.com/D_Q_NP_2X_794627-MLV83530400568_042025-E.webp</t>
  </si>
  <si>
    <t>https://articulo.mercadolibre.com.ve/MLV-836860068-laptop-compaq-presario-r3000-60gb-384-mb-_JM?searchVariation=187551417529#polycard_client=search-nordic&amp;searchVariation=187551417529&amp;position=38&amp;search_layout=grid&amp;type=item&amp;tracking_id=cc2fb076-09a0-4086-b843-8bb4c57ecb70</t>
  </si>
  <si>
    <t>Dell Latitude E5570 I5-6ta, 8gb Ram, 256gb M.2</t>
  </si>
  <si>
    <t>https://http2.mlstatic.com/D_Q_NP_2X_724374-MLV76820780119_062024-E.webp</t>
  </si>
  <si>
    <t>https://articulo.mercadolibre.com.ve/MLV-799982048-dell-latitude-e5570-i5-6ta-8gb-ram-256gb-m2-_JM?searchVariation=180790132314#polycard_client=search-nordic&amp;searchVariation=180790132314&amp;position=39&amp;search_layout=grid&amp;type=item&amp;tracking_id=cc2fb076-09a0-4086-b843-8bb4c57ecb70</t>
  </si>
  <si>
    <t>Lapto Hp 15</t>
  </si>
  <si>
    <t>https://http2.mlstatic.com/D_Q_NP_2X_745777-MLV77347539867_062024-E.webp</t>
  </si>
  <si>
    <t>https://articulo.mercadolibre.com.ve/MLV-801278404-lapto-hp-15-_JM?searchVariation=180894012832#polycard_client=search-nordic&amp;searchVariation=180894012832&amp;position=40&amp;search_layout=grid&amp;type=item&amp;tracking_id=cc2fb076-09a0-4086-b843-8bb4c57ecb70</t>
  </si>
  <si>
    <t>Laptop Macbook Air 13  2015 I7 8gb 256gb - Perfecto Estado</t>
  </si>
  <si>
    <t>https://http2.mlstatic.com/D_Q_NP_2X_614887-MLV80424546311_112024-E.webp</t>
  </si>
  <si>
    <t>https://articulo.mercadolibre.com.ve/MLV-815697522-laptop-macbook-air-13-2015-i7-8gb-256gb-perfecto-estado-_JM?searchVariation=182114030772#polycard_client=search-nordic&amp;searchVariation=182114030772&amp;position=41&amp;search_layout=grid&amp;type=item&amp;tracking_id=cc2fb076-09a0-4086-b843-8bb4c57ecb70</t>
  </si>
  <si>
    <t>Repuestos Para Laptop Asus X435s</t>
  </si>
  <si>
    <t>https://http2.mlstatic.com/D_Q_NP_2X_765995-MLV71493405942_092023-E.webp</t>
  </si>
  <si>
    <t>https://articulo.mercadolibre.com.ve/MLV-768414656-repuestos-para-laptop-asus-x435s-_JM#polycard_client=search-nordic&amp;position=42&amp;search_layout=grid&amp;type=item&amp;tracking_id=cc2fb076-09a0-4086-b843-8bb4c57ecb70&amp;wid=MLV768414656&amp;sid=search</t>
  </si>
  <si>
    <t>Laptop Hp Mini 2133</t>
  </si>
  <si>
    <t>https://http2.mlstatic.com/D_Q_NP_2X_627622-MLV81254455761_122024-E.webp</t>
  </si>
  <si>
    <t>https://articulo.mercadolibre.com.ve/MLV-819459700-laptop-hp-mini-2133-_JM?searchVariation=186355138109#polycard_client=search-nordic&amp;searchVariation=186355138109&amp;position=43&amp;search_layout=grid&amp;type=item&amp;tracking_id=cc2fb076-09a0-4086-b843-8bb4c57ecb70</t>
  </si>
  <si>
    <t>Macbook Pro 2020</t>
  </si>
  <si>
    <t>https://http2.mlstatic.com/D_Q_NP_2X_893650-MLV77781653380_072024-E.webp</t>
  </si>
  <si>
    <t>https://articulo.mercadolibre.com.ve/MLV-822078362-macbook-pro-2020-_JM?searchVariation=186626072425#polycard_client=search-nordic&amp;searchVariation=186626072425&amp;position=44&amp;search_layout=grid&amp;type=item&amp;tracking_id=cc2fb076-09a0-4086-b843-8bb4c57ecb70</t>
  </si>
  <si>
    <t>Macbook Pro Con Windows Instalado Y Sus Programas.</t>
  </si>
  <si>
    <t>https://http2.mlstatic.com/D_Q_NP_2X_637185-MLV51923795836_102022-E.webp</t>
  </si>
  <si>
    <t>https://articulo.mercadolibre.com.ve/MLV-726294213-macbook-pro-con-windows-instalado-y-sus-programas-_JM?searchVariation=175465125797#polycard_client=search-nordic&amp;searchVariation=175465125797&amp;position=45&amp;search_layout=grid&amp;type=item&amp;tracking_id=cc2fb076-09a0-4086-b843-8bb4c57ecb70</t>
  </si>
  <si>
    <t>Laptop Gateway Core I5/16ram / 500gb</t>
  </si>
  <si>
    <t>https://http2.mlstatic.com/D_Q_NP_2X_954004-MLV81556023267_122024-E.webp</t>
  </si>
  <si>
    <t>https://articulo.mercadolibre.com.ve/MLV-821690642-laptop-gateway-core-i516ram-500gb-_JM?searchVariation=186516861651#polycard_client=search-nordic&amp;searchVariation=186516861651&amp;position=46&amp;search_layout=grid&amp;type=item&amp;tracking_id=cc2fb076-09a0-4086-b843-8bb4c57ecb70</t>
  </si>
  <si>
    <t>Macbook Pro 2012 (en Perfecto Estado Como Nueva En Caja)</t>
  </si>
  <si>
    <t>https://http2.mlstatic.com/D_Q_NP_2X_763109-MLV80452163597_112024-E.webp</t>
  </si>
  <si>
    <t>https://articulo.mercadolibre.com.ve/MLV-815738846-macbook-pro-2012-en-perfecto-estado-como-nueva-en-caja-_JM?searchVariation=185925904067#polycard_client=search-nordic&amp;searchVariation=185925904067&amp;position=47&amp;search_layout=grid&amp;type=item&amp;tracking_id=cc2fb076-09a0-4086-b843-8bb4c57ecb70</t>
  </si>
  <si>
    <t>Repuestos Para Laptop Compaq Cq43</t>
  </si>
  <si>
    <t>https://http2.mlstatic.com/D_Q_NP_2X_763930-MLV82665770535_022025-E.webp</t>
  </si>
  <si>
    <t>https://articulo.mercadolibre.com.ve/MLV-828830134-repuestos-para-laptop-compaq-cq43-_JM?searchVariation=187028310851#polycard_client=search-nordic&amp;searchVariation=187028310851&amp;position=48&amp;search_layout=grid&amp;type=item&amp;tracking_id=cc2fb076-09a0-4086-b843-8bb4c57ecb70</t>
  </si>
  <si>
    <t>Mini Laptop Dell 5190 2 En 1 (táctil) 32gb Con Windows 10</t>
  </si>
  <si>
    <t>https://http2.mlstatic.com/D_Q_NP_2X_856406-MLV83618020035_042025-E.webp</t>
  </si>
  <si>
    <t>https://articulo.mercadolibre.com.ve/MLV-834778694-mini-laptop-dell-5190-2-en-1-tactil-32gb-con-windows-10-_JM?searchVariation=187460663121#polycard_client=search-nordic&amp;searchVariation=187460663121&amp;position=1&amp;search_layout=grid&amp;type=item&amp;tracking_id=ca8724f6-1185-4f2c-84d0-39f9835d830c</t>
  </si>
  <si>
    <t>Laptop Dell G16 7630 I7 13 16gb Ddr5 Rtx 4060 8gb 1tb Ssd</t>
  </si>
  <si>
    <t>https://http2.mlstatic.com/D_Q_NP_2X_676149-MLV81304295217_122024-E.webp</t>
  </si>
  <si>
    <t>https://articulo.mercadolibre.com.ve/MLV-819842564-laptop-dell-g16-7630-i7-13-16gb-ddr5-rtx-4060-8gb-1tb-ssd-_JM?searchVariation=182496584836#polycard_client=search-nordic&amp;searchVariation=182496584836&amp;position=2&amp;search_layout=grid&amp;type=item&amp;tracking_id=ca8724f6-1185-4f2c-84d0-39f9835d830c</t>
  </si>
  <si>
    <t>Mini Laptop Acer Gz5  Para Reparar O Repuesto</t>
  </si>
  <si>
    <t>https://http2.mlstatic.com/D_Q_NP_2X_783720-MLV51312642599_082022-E.webp</t>
  </si>
  <si>
    <t>https://articulo.mercadolibre.com.ve/MLV-723018997-mini-laptop-acer-gz5-para-reparar-o-repuesto-_JM?searchVariation=175128468479#polycard_client=search-nordic&amp;searchVariation=175128468479&amp;position=3&amp;search_layout=grid&amp;type=item&amp;tracking_id=ca8724f6-1185-4f2c-84d0-39f9835d830c</t>
  </si>
  <si>
    <t>Tablet Laptop Latitude 5289 2 En 1 I5-8350u 8gbram Ssd 256gb</t>
  </si>
  <si>
    <t>https://http2.mlstatic.com/D_Q_NP_2X_660093-MLV82586117773_022025-E.webp</t>
  </si>
  <si>
    <t>https://articulo.mercadolibre.com.ve/MLV-828464414-tablet-laptop-latitude-5289-2-en-1-i5-8350u-8gbram-ssd-256gb-_JM?searchVariation=182950014596#polycard_client=search-nordic&amp;searchVariation=182950014596&amp;position=4&amp;search_layout=grid&amp;type=item&amp;tracking_id=ca8724f6-1185-4f2c-84d0-39f9835d830c</t>
  </si>
  <si>
    <t>Laptop Asus Rog G533zm Gaming (2.022)</t>
  </si>
  <si>
    <t>https://http2.mlstatic.com/D_Q_NP_2X_674608-MLV81190151453_122024-E.webp</t>
  </si>
  <si>
    <t>https://articulo.mercadolibre.com.ve/MLV-828733676-laptop-asus-rog-g533zm-gaming-2022-_JM?searchVariation=187011513323#polycard_client=search-nordic&amp;searchVariation=187011513323&amp;position=5&amp;search_layout=grid&amp;type=item&amp;tracking_id=ca8724f6-1185-4f2c-84d0-39f9835d830c</t>
  </si>
  <si>
    <t>Acer Aspire One Zg5 Azul</t>
  </si>
  <si>
    <t>https://http2.mlstatic.com/D_Q_NP_2X_837908-MLV44825239951_022021-E.webp</t>
  </si>
  <si>
    <t>https://articulo.mercadolibre.com.ve/MLV-574848526-acer-aspire-one-zg5-azul-_JM?searchVariation=75706714435#polycard_client=search-nordic&amp;searchVariation=75706714435&amp;position=6&amp;search_layout=grid&amp;type=item&amp;tracking_id=ca8724f6-1185-4f2c-84d0-39f9835d830c</t>
  </si>
  <si>
    <t>Lenovo Chromebook 300e Tactil 2da Gen 4gb 32gb Orgm</t>
  </si>
  <si>
    <t>ORANGE MARKET</t>
  </si>
  <si>
    <t>https://http2.mlstatic.com/D_Q_NP_2X_835404-MLV82394159519_022025-E.webp</t>
  </si>
  <si>
    <t>https://articulo.mercadolibre.com.ve/MLV-826773562-lenovo-chromebook-300e-tactil-2da-gen-4gb-32gb-orgm-_JM?searchVariation=182880656474#polycard_client=search-nordic&amp;searchVariation=182880656474&amp;position=7&amp;search_layout=grid&amp;type=item&amp;tracking_id=ca8724f6-1185-4f2c-84d0-39f9835d830c</t>
  </si>
  <si>
    <t>Laptop Lenovo X1 Carbon I7 4600 Ram 8gb, 240ssd</t>
  </si>
  <si>
    <t>https://http2.mlstatic.com/D_Q_NP_2X_948287-MLV54971482638_042023-E.webp</t>
  </si>
  <si>
    <t>https://articulo.mercadolibre.com.ve/MLV-747288346-laptop-lenovo-x1-carbon-i7-4600-ram-8gb-240ssd-_JM?searchVariation=177510323176#polycard_client=search-nordic&amp;searchVariation=177510323176&amp;position=8&amp;search_layout=grid&amp;type=item&amp;tracking_id=ca8724f6-1185-4f2c-84d0-39f9835d830c</t>
  </si>
  <si>
    <t>Laptop Hp Dv6500 Series Repuestos Varios</t>
  </si>
  <si>
    <t>https://http2.mlstatic.com/D_Q_NP_2X_608354-MLV51787865827_102022-E.webp</t>
  </si>
  <si>
    <t>https://articulo.mercadolibre.com.ve/MLV-759721297-laptop-hp-dv6500-series-repuestos-varios-_JM?searchVariation=182770045533#polycard_client=search-nordic&amp;searchVariation=182770045533&amp;position=9&amp;search_layout=grid&amp;type=item&amp;tracking_id=ca8724f6-1185-4f2c-84d0-39f9835d830c</t>
  </si>
  <si>
    <t>Laptop Dell Latitude 5580 Intel Core I5-7th 8gb 250gb 15.6''</t>
  </si>
  <si>
    <t>https://http2.mlstatic.com/D_Q_NP_2X_617813-MLV72050931364_102023-E.webp</t>
  </si>
  <si>
    <t>https://articulo.mercadolibre.com.ve/MLV-771980054-laptop-dell-latitude-5580-intel-core-i5-7th-8gb-250gb-156-_JM?searchVariation=180159628037#polycard_client=search-nordic&amp;searchVariation=180159628037&amp;position=10&amp;search_layout=grid&amp;type=item&amp;tracking_id=ca8724f6-1185-4f2c-84d0-39f9835d830c</t>
  </si>
  <si>
    <t>Repuesto De Laptop  Lenovo Ideapad 2957(gab316)</t>
  </si>
  <si>
    <t>https://http2.mlstatic.com/D_Q_NP_2X_665141-MLV73664357566_012024-E.webp</t>
  </si>
  <si>
    <t>https://articulo.mercadolibre.com.ve/MLV-781978354-repuesto-de-laptop-lenovo-ideapad-2957gab316-_JM?searchVariation=181283770759#polycard_client=search-nordic&amp;searchVariation=181283770759&amp;position=11&amp;search_layout=grid&amp;type=item&amp;tracking_id=ca8724f6-1185-4f2c-84d0-39f9835d830c</t>
  </si>
  <si>
    <t>Laptop Sony / Repuestos</t>
  </si>
  <si>
    <t>https://http2.mlstatic.com/D_Q_NP_2X_729787-MLV77262517013_062024-E.webp</t>
  </si>
  <si>
    <t>https://articulo.mercadolibre.com.ve/MLV-800750042-laptop-sony-repuestos-_JM?searchVariation=183342118819#polycard_client=search-nordic&amp;searchVariation=183342118819&amp;position=12&amp;search_layout=grid&amp;type=item&amp;tracking_id=ca8724f6-1185-4f2c-84d0-39f9835d830c</t>
  </si>
  <si>
    <t>Mini Laptop Samsung</t>
  </si>
  <si>
    <t>https://http2.mlstatic.com/D_Q_NP_2X_692417-MLV73803057948_012024-E.webp</t>
  </si>
  <si>
    <t>https://articulo.mercadolibre.com.ve/MLV-765527791-mini-laptop-samsung-_JM?searchVariation=181474691644#polycard_client=search-nordic&amp;searchVariation=181474691644&amp;position=13&amp;search_layout=grid&amp;type=item&amp;tracking_id=ca8724f6-1185-4f2c-84d0-39f9835d830c</t>
  </si>
  <si>
    <t>Laptops Hp Pavilion Dv7-1245dx Completa Partes Repuesto</t>
  </si>
  <si>
    <t>https://http2.mlstatic.com/D_Q_NP_2X_664133-MLV82611565633_022025-E.webp</t>
  </si>
  <si>
    <t>https://articulo.mercadolibre.com.ve/MLV-828387596-laptops-hp-pavilion-dv7-1245dx-completa-partes-repuesto-_JM?searchVariation=182961323964#polycard_client=search-nordic&amp;searchVariation=182961323964&amp;position=14&amp;search_layout=grid&amp;type=item&amp;tracking_id=ca8724f6-1185-4f2c-84d0-39f9835d830c</t>
  </si>
  <si>
    <t>Dell Latitude E7470 I7 8gb 256gb Ssd Windows 10 Usada 100%</t>
  </si>
  <si>
    <t>https://http2.mlstatic.com/D_Q_NP_2X_901287-MLV83198861191_032025-E.webp</t>
  </si>
  <si>
    <t>https://articulo.mercadolibre.com.ve/MLV-831745182-dell-latitude-e7470-i7-8gb-256gb-ssd-windows-10-usada-100-_JM?searchVariation=183170845774#polycard_client=search-nordic&amp;searchVariation=183170845774&amp;position=15&amp;search_layout=grid&amp;type=item&amp;tracking_id=ca8724f6-1185-4f2c-84d0-39f9835d830c</t>
  </si>
  <si>
    <t>Macbook A1278</t>
  </si>
  <si>
    <t>https://http2.mlstatic.com/D_Q_NP_2X_912747-MLV47599234919_092021-E.webp</t>
  </si>
  <si>
    <t>https://articulo.mercadolibre.com.ve/MLV-770021841-macbook-a1278-_JM#polycard_client=search-nordic&amp;position=16&amp;search_layout=grid&amp;type=item&amp;tracking_id=ca8724f6-1185-4f2c-84d0-39f9835d830c&amp;wid=MLV770021841&amp;sid=search</t>
  </si>
  <si>
    <t>Pc Acer Laptop Para Repuesto</t>
  </si>
  <si>
    <t>https://http2.mlstatic.com/D_Q_NP_2X_931949-MLV81398076163_122024-E.webp</t>
  </si>
  <si>
    <t>https://articulo.mercadolibre.com.ve/MLV-820339490-pc-acer-laptop-para-repuesto-_JM?searchVariation=182532186952#polycard_client=search-nordic&amp;searchVariation=182532186952&amp;position=17&amp;search_layout=grid&amp;type=item&amp;tracking_id=ca8724f6-1185-4f2c-84d0-39f9835d830c</t>
  </si>
  <si>
    <t>Laptop Dell E5450 I5 5ta 8gb Ram 256 Ssd 14 Como Nueva Remat</t>
  </si>
  <si>
    <t>https://http2.mlstatic.com/D_Q_NP_2X_954729-MLV82548174524_032025-E.webp</t>
  </si>
  <si>
    <t>https://articulo.mercadolibre.com.ve/MLV-829760548-laptop-dell-e5450-i5-5ta-8gb-ram-256-ssd-14-como-nueva-remat-_JM?searchVariation=187101501897#polycard_client=search-nordic&amp;searchVariation=187101501897&amp;position=18&amp;search_layout=grid&amp;type=item&amp;tracking_id=ca8724f6-1185-4f2c-84d0-39f9835d830c</t>
  </si>
  <si>
    <t>Laptop Para Repuestos P2402 V..i..t</t>
  </si>
  <si>
    <t>https://http2.mlstatic.com/D_Q_NP_2X_797830-MLA83255997304_042025-E.webp</t>
  </si>
  <si>
    <t>https://articulo.mercadolibre.com.ve/MLV-834351500-laptop-para-repuestos-p2402-vit-_JM?searchVariation=187420296875#polycard_client=search-nordic&amp;searchVariation=187420296875&amp;position=19&amp;search_layout=grid&amp;type=item&amp;tracking_id=ca8724f6-1185-4f2c-84d0-39f9835d830c</t>
  </si>
  <si>
    <t>Laptop Asus 17  En Perfecto Estado Con Maletín Original</t>
  </si>
  <si>
    <t>https://http2.mlstatic.com/D_Q_NP_2X_668381-MLV76768718233_062024-E.webp</t>
  </si>
  <si>
    <t>https://articulo.mercadolibre.com.ve/MLV-761297481-laptop-asus-17-en-perfecto-estado-con-maletin-original-_JM?searchVariation=180628628282#polycard_client=search-nordic&amp;searchVariation=180628628282&amp;position=20&amp;search_layout=grid&amp;type=item&amp;tracking_id=ca8724f6-1185-4f2c-84d0-39f9835d830c</t>
  </si>
  <si>
    <t>Repuesto De Laptop Toshiba P755-s5215</t>
  </si>
  <si>
    <t>https://http2.mlstatic.com/D_Q_NP_2X_898107-MLV71492113142_092023-E.webp</t>
  </si>
  <si>
    <t>https://articulo.mercadolibre.com.ve/MLV-768453668-repuesto-de-laptop-toshiba-p755-s5215-_JM#polycard_client=search-nordic&amp;position=21&amp;search_layout=grid&amp;type=item&amp;tracking_id=ca8724f6-1185-4f2c-84d0-39f9835d830c&amp;wid=MLV768453668&amp;sid=search</t>
  </si>
  <si>
    <t>Laptop Asus Tuf Gaming F17</t>
  </si>
  <si>
    <t>https://http2.mlstatic.com/D_Q_NP_2X_685073-MLV82204387743_012025-E.webp</t>
  </si>
  <si>
    <t>https://articulo.mercadolibre.com.ve/MLV-807384084-laptop-asus-tuf-gaming-f17-_JM?searchVariation=184370485753#polycard_client=search-nordic&amp;searchVariation=184370485753&amp;position=22&amp;search_layout=grid&amp;type=item&amp;tracking_id=ca8724f6-1185-4f2c-84d0-39f9835d830c</t>
  </si>
  <si>
    <t>Repuestos Laptop Siragon Lns-35 Lpl-52 C11-56</t>
  </si>
  <si>
    <t>https://http2.mlstatic.com/D_Q_NP_2X_777767-MLA54908746631_042023-E.webp</t>
  </si>
  <si>
    <t>https://articulo.mercadolibre.com.ve/MLV-745176444-repuestos-laptop-siragon-lns-35-lpl-52-c11-56-_JM#polycard_client=search-nordic&amp;position=23&amp;search_layout=grid&amp;type=item&amp;tracking_id=ca8724f6-1185-4f2c-84d0-39f9835d830c</t>
  </si>
  <si>
    <t>Laptop Hp Pavilion Dv1000 Para Repuestos</t>
  </si>
  <si>
    <t>https://http2.mlstatic.com/D_Q_NP_2X_933841-MLV75895138688_042024-E.webp</t>
  </si>
  <si>
    <t>https://articulo.mercadolibre.com.ve/MLV-758808733-laptop-hp-pavilion-dv1000-para-repuestos-_JM?searchVariation=180386853830#polycard_client=search-nordic&amp;searchVariation=180386853830&amp;position=24&amp;search_layout=grid&amp;type=item&amp;tracking_id=ca8724f6-1185-4f2c-84d0-39f9835d830c</t>
  </si>
  <si>
    <t>Laptop Lenovo</t>
  </si>
  <si>
    <t>https://http2.mlstatic.com/D_Q_NP_2X_955646-MLV80735347337_112024-E.webp</t>
  </si>
  <si>
    <t>https://articulo.mercadolibre.com.ve/MLV-817289276-laptop-lenovo-_JM?searchVariation=186071351683#polycard_client=search-nordic&amp;searchVariation=186071351683&amp;position=25&amp;search_layout=grid&amp;type=item&amp;tracking_id=ca8724f6-1185-4f2c-84d0-39f9835d830c</t>
  </si>
  <si>
    <t>Lenovo Ideapad Gaming 3 I7 Gen 12  Rtx 3050ti 120hz</t>
  </si>
  <si>
    <t>https://http2.mlstatic.com/D_Q_NP_2X_762472-MLV81629919778_012025-E.webp</t>
  </si>
  <si>
    <t>https://articulo.mercadolibre.com.ve/MLV-822411814-lenovo-ideapad-gaming-3-i7-gen-12-rtx-3050ti-120hz-_JM?searchVariation=182748751006#polycard_client=search-nordic&amp;searchVariation=182748751006&amp;position=26&amp;search_layout=grid&amp;type=item&amp;tracking_id=ca8724f6-1185-4f2c-84d0-39f9835d830c</t>
  </si>
  <si>
    <t>Laptop Intel I7 8gb, 512gb Ssd Touchscreen</t>
  </si>
  <si>
    <t>https://http2.mlstatic.com/D_Q_NP_2X_916760-MLV82551784272_032025-E.webp</t>
  </si>
  <si>
    <t>https://articulo.mercadolibre.com.ve/MLV-829747836-laptop-intel-i7-8gb-512gb-ssd-touchscreen-_JM?searchVariation=183040408542#polycard_client=search-nordic&amp;searchVariation=183040408542&amp;position=27&amp;search_layout=grid&amp;type=item&amp;tracking_id=ca8724f6-1185-4f2c-84d0-39f9835d830c</t>
  </si>
  <si>
    <t>Repuestos Laptop Toshiba Satellite P745</t>
  </si>
  <si>
    <t>https://http2.mlstatic.com/D_Q_NP_2X_765799-MLV81160667906_122024-E.webp</t>
  </si>
  <si>
    <t>https://articulo.mercadolibre.com.ve/MLV-820372266-repuestos-laptop-toshiba-satellite-p745-_JM?searchVariation=186447942015#polycard_client=search-nordic&amp;searchVariation=186447942015&amp;position=28&amp;search_layout=grid&amp;type=item&amp;tracking_id=ca8724f6-1185-4f2c-84d0-39f9835d830c</t>
  </si>
  <si>
    <t>Laptop Dell Latitude 5410 14  I5-10210u Ram 16gb Ssd 256gb</t>
  </si>
  <si>
    <t>https://http2.mlstatic.com/D_Q_NP_2X_619920-MLV82531509471_022025-E.webp</t>
  </si>
  <si>
    <t>https://articulo.mercadolibre.com.ve/MLV-828072778-laptop-dell-latitude-5410-14-i5-10210u-ram-16gb-ssd-256gb-_JM?searchVariation=186965833279#polycard_client=search-nordic&amp;searchVariation=186965833279&amp;position=29&amp;search_layout=grid&amp;type=item&amp;tracking_id=ca8724f6-1185-4f2c-84d0-39f9835d830c</t>
  </si>
  <si>
    <t>Laptop Dell 1440 Para Repuesto</t>
  </si>
  <si>
    <t>https://http2.mlstatic.com/D_Q_NP_2X_866371-MLV74375490028_022024-E.webp</t>
  </si>
  <si>
    <t>https://articulo.mercadolibre.com.ve/MLV-720575091-laptop-dell-1440-para-repuesto-_JM?searchVariation=174877721748#polycard_client=search-nordic&amp;searchVariation=174877721748&amp;position=30&amp;search_layout=grid&amp;type=item&amp;tracking_id=ca8724f6-1185-4f2c-84d0-39f9835d830c</t>
  </si>
  <si>
    <t>Repuestos De Laptop Lenovo E420 (tarjeta, Flex, Fancooler)</t>
  </si>
  <si>
    <t>https://http2.mlstatic.com/D_Q_NP_2X_923875-MLV71539619833_092023-E.webp</t>
  </si>
  <si>
    <t>https://articulo.mercadolibre.com.ve/MLV-768427622-repuestos-de-laptop-lenovo-e420-tarjeta-flex-fancooler-_JM#polycard_client=search-nordic&amp;position=31&amp;search_layout=grid&amp;type=item&amp;tracking_id=ca8724f6-1185-4f2c-84d0-39f9835d830c&amp;wid=MLV768427622&amp;sid=search</t>
  </si>
  <si>
    <t>Laptop Compaq Presario F500 Para Repuesto</t>
  </si>
  <si>
    <t>https://http2.mlstatic.com/D_Q_NP_2X_656670-MLV74262691885_012024-E.webp</t>
  </si>
  <si>
    <t>https://articulo.mercadolibre.com.ve/MLV-783798312-laptop-compaq-presario-f500-para-repuesto-_JM?searchVariation=179780599158#polycard_client=search-nordic&amp;searchVariation=179780599158&amp;position=32&amp;search_layout=grid&amp;type=item&amp;tracking_id=ca8724f6-1185-4f2c-84d0-39f9835d830c</t>
  </si>
  <si>
    <t>Laptop Lenovo Thinkpad E495 14 Ryzen 5 8gb 240gb Hdmi Bagc</t>
  </si>
  <si>
    <t>https://http2.mlstatic.com/D_Q_NP_2X_643691-MLV82316038293_022025-E.webp</t>
  </si>
  <si>
    <t>https://articulo.mercadolibre.com.ve/MLV-813706774-laptop-lenovo-thinkpad-e495-14-ryzen-5-8gb-240gb-hdmi-bagc-_JM?searchVariation=181955226612#polycard_client=search-nordic&amp;searchVariation=181955226612&amp;position=33&amp;search_layout=grid&amp;type=item&amp;tracking_id=ca8724f6-1185-4f2c-84d0-39f9835d830c</t>
  </si>
  <si>
    <t>Laptop Dell Latitude E7470 I5 6ta Gen 512gb Ssd 16gb Ram</t>
  </si>
  <si>
    <t>https://http2.mlstatic.com/D_Q_NP_2X_940530-MLV83154409642_032025-E.webp</t>
  </si>
  <si>
    <t>https://articulo.mercadolibre.com.ve/MLV-817302994-laptop-dell-latitude-e7470-i5-6ta-gen-512gb-ssd-16gb-ram-_JM?searchVariation=186072920321#polycard_client=search-nordic&amp;searchVariation=186072920321&amp;position=34&amp;search_layout=grid&amp;type=item&amp;tracking_id=ca8724f6-1185-4f2c-84d0-39f9835d830c</t>
  </si>
  <si>
    <t>Lenovo Thinkpad P1 G3 2020 16  32gb 1tb Ssd Gráfica 4gb</t>
  </si>
  <si>
    <t>https://http2.mlstatic.com/D_Q_NP_2X_701015-MLV82538379145_022025-E.webp</t>
  </si>
  <si>
    <t>https://articulo.mercadolibre.com.ve/MLV-828021456-lenovo-thinkpad-p1-g3-2020-16-32gb-1tb-ssd-grafica-4gb-_JM?searchVariation=182931222648#polycard_client=search-nordic&amp;searchVariation=182931222648&amp;position=35&amp;search_layout=grid&amp;type=item&amp;tracking_id=ca8724f6-1185-4f2c-84d0-39f9835d830c</t>
  </si>
  <si>
    <t>Laptop Vit P2402 Core I5 4gb 500 Gb Sata</t>
  </si>
  <si>
    <t>https://http2.mlstatic.com/D_Q_NP_2X_629577-MLV76026055098_052024-E.webp</t>
  </si>
  <si>
    <t>https://articulo.mercadolibre.com.ve/MLV-794476578-laptop-vit-p2402-core-i5-4gb-500-gb-sata-_JM?searchVariation=182677157619#polycard_client=search-nordic&amp;searchVariation=182677157619&amp;position=36&amp;search_layout=grid&amp;type=item&amp;tracking_id=ca8724f6-1185-4f2c-84d0-39f9835d830c</t>
  </si>
  <si>
    <t>Laptop Sony Vaio Vgn-fz180e Para Repuesto Core 2 Duo</t>
  </si>
  <si>
    <t>https://http2.mlstatic.com/D_Q_NP_2X_732767-MLV54080792424_022023-E.webp</t>
  </si>
  <si>
    <t>https://articulo.mercadolibre.com.ve/MLV-714509684-laptop-sony-vaio-vgn-fz180e-para-repuesto-core-2-duo-_JM?searchVariation=174428615373#polycard_client=search-nordic&amp;searchVariation=174428615373&amp;position=37&amp;search_layout=grid&amp;type=item&amp;tracking_id=ca8724f6-1185-4f2c-84d0-39f9835d830c</t>
  </si>
  <si>
    <t>Laptop Dell Latitude 3410 I5 - 16gb Ram 512gb Ssd Win11 Pro</t>
  </si>
  <si>
    <t>https://http2.mlstatic.com/D_Q_NP_2X_789888-MLV81184646050_122024-E.webp</t>
  </si>
  <si>
    <t>https://articulo.mercadolibre.com.ve/MLV-820687818-laptop-dell-latitude-3410-i5-16gb-ram-512gb-ssd-win11-pro-_JM?searchVariation=182550072410#polycard_client=search-nordic&amp;searchVariation=182550072410&amp;position=38&amp;search_layout=grid&amp;type=item&amp;tracking_id=ca8724f6-1185-4f2c-84d0-39f9835d830c</t>
  </si>
  <si>
    <t>Repuestos Laptop M2401 Core I3 Completa</t>
  </si>
  <si>
    <t>https://http2.mlstatic.com/D_Q_NP_2X_779761-MLV83499825959_042025-E.webp</t>
  </si>
  <si>
    <t>https://articulo.mercadolibre.com.ve/MLV-833714220-repuestos-laptop-m2401-core-i3-completa-_JM?searchVariation=187401027225#polycard_client=search-nordic&amp;searchVariation=187401027225&amp;position=39&amp;search_layout=grid&amp;type=item&amp;tracking_id=ca8724f6-1185-4f2c-84d0-39f9835d830c</t>
  </si>
  <si>
    <t>Laptop Lenovo G480 Para Reparar O Repuestos</t>
  </si>
  <si>
    <t>https://http2.mlstatic.com/D_Q_NP_2X_963941-MLV83899016795_042025-E.webp</t>
  </si>
  <si>
    <t>https://articulo.mercadolibre.com.ve/MLV-838680600-laptop-lenovo-g480-para-reparar-o-repuestos-_JM?searchVariation=187580729053#polycard_client=search-nordic&amp;searchVariation=187580729053&amp;position=40&amp;search_layout=grid&amp;type=item&amp;tracking_id=ca8724f6-1185-4f2c-84d0-39f9835d830c</t>
  </si>
  <si>
    <t>Lenovo 100e Chrome Book</t>
  </si>
  <si>
    <t>https://http2.mlstatic.com/D_Q_NP_2X_663261-MLA81791242400_012025-E.webp</t>
  </si>
  <si>
    <t>https://articulo.mercadolibre.com.ve/MLV-823525992-lenovo-100e-chrome-book-_JM?searchVariation=182800550262#polycard_client=search-nordic&amp;searchVariation=182800550262&amp;position=41&amp;search_layout=grid&amp;type=item&amp;tracking_id=ca8724f6-1185-4f2c-84d0-39f9835d830c</t>
  </si>
  <si>
    <t>Laptop Macbook Pro Mid 2014 Core I5 8gb Ram 128gb Itr</t>
  </si>
  <si>
    <t>https://http2.mlstatic.com/D_Q_NP_2X_876538-MLV84285480635_052025-E.webp</t>
  </si>
  <si>
    <t>https://articulo.mercadolibre.com.ve/MLV-842331974-laptop-macbook-pro-mid-2014-core-i5-8gb-ram-128gb-itr-_JM?searchVariation=187794943597#polycard_client=search-nordic&amp;searchVariation=187794943597&amp;position=42&amp;search_layout=grid&amp;type=item&amp;tracking_id=ca8724f6-1185-4f2c-84d0-39f9835d830c</t>
  </si>
  <si>
    <t>Laptop Hp Pavilion Dv2000 Para Respuestos.</t>
  </si>
  <si>
    <t>https://http2.mlstatic.com/D_Q_NP_2X_846378-MLV54980395109_052023-E.webp</t>
  </si>
  <si>
    <t>https://articulo.mercadolibre.com.ve/MLV-813252170-laptop-hp-pavilion-dv2000-para-respuestos-_JM?searchVariation=185413549481#polycard_client=search-nordic&amp;searchVariation=185413549481&amp;position=43&amp;search_layout=grid&amp;type=item&amp;tracking_id=ca8724f6-1185-4f2c-84d0-39f9835d830c</t>
  </si>
  <si>
    <t>Lenovo Thinkpad T490 I5 8va Gen. 8gb Ram 256gb Ssd 14  Fhd</t>
  </si>
  <si>
    <t>https://http2.mlstatic.com/D_Q_NP_2X_662914-MLV81846013588_012025-E.webp</t>
  </si>
  <si>
    <t>https://articulo.mercadolibre.com.ve/MLV-817940112-lenovo-thinkpad-t490-i5-8va-gen-8gb-ram-256gb-ssd-14-fhd-_JM?searchVariation=182310981724#polycard_client=search-nordic&amp;searchVariation=182310981724&amp;position=44&amp;search_layout=grid&amp;type=item&amp;tracking_id=ca8724f6-1185-4f2c-84d0-39f9835d830c</t>
  </si>
  <si>
    <t>Laptop Dell Latitude 5420 Core I5 1145g7 16gb Ram Ssd256gb</t>
  </si>
  <si>
    <t>https://http2.mlstatic.com/D_Q_NP_2X_754611-MLV81917830570_012025-E.webp</t>
  </si>
  <si>
    <t>https://articulo.mercadolibre.com.ve/MLV-825321044-laptop-dell-latitude-5420-core-i5-1145g7-16gb-ram-ssd256gb-_JM?searchVariation=182823841278#polycard_client=search-nordic&amp;searchVariation=182823841278&amp;position=45&amp;search_layout=grid&amp;type=item&amp;tracking_id=ca8724f6-1185-4f2c-84d0-39f9835d830c</t>
  </si>
  <si>
    <t>Hp Probook 645 - G1 Amd (repuestos) Tarjeta, Teclado, Panta</t>
  </si>
  <si>
    <t>https://http2.mlstatic.com/D_Q_NP_2X_848899-MLV76582367696_062024-E.webp</t>
  </si>
  <si>
    <t>https://articulo.mercadolibre.com.ve/MLV-761317125-hp-probook-645-g1-amd-repuestos-tarjeta-teclado-panta-_JM?searchVariation=180636147664#polycard_client=search-nordic&amp;searchVariation=180636147664&amp;position=46&amp;search_layout=grid&amp;type=item&amp;tracking_id=ca8724f6-1185-4f2c-84d0-39f9835d830c</t>
  </si>
  <si>
    <t>Laptop Hp Pavilion - Dv -2000 Usada Flex De Pantalla Dañado</t>
  </si>
  <si>
    <t>https://http2.mlstatic.com/D_Q_NP_2X_678362-MLV80734978794_112024-E.webp</t>
  </si>
  <si>
    <t>https://articulo.mercadolibre.com.ve/MLV-818571734-laptop-hp-pavilion-dv-2000-usada-flex-de-pantalla-danado-_JM?searchVariation=186199597457#polycard_client=search-nordic&amp;searchVariation=186199597457&amp;position=47&amp;search_layout=grid&amp;type=item&amp;tracking_id=ca8724f6-1185-4f2c-84d0-39f9835d830c</t>
  </si>
  <si>
    <t>Mini Laptop Dell P22t Táctil (4/16gb)</t>
  </si>
  <si>
    <t>https://http2.mlstatic.com/D_Q_NP_2X_909366-MLV83559055397_042025-E.webp</t>
  </si>
  <si>
    <t>https://articulo.mercadolibre.com.ve/MLV-834210404-mini-laptop-dell-p22t-tactil-416gb-_JM?searchVariation=183284297174#polycard_client=search-nordic&amp;searchVariation=183284297174&amp;position=48&amp;search_layout=grid&amp;type=item&amp;tracking_id=ca8724f6-1185-4f2c-84d0-39f9835d830c</t>
  </si>
  <si>
    <t>Laptop Asus Zenbook 13 Oled  I7 11va Generación</t>
  </si>
  <si>
    <t>https://http2.mlstatic.com/D_Q_NP_2X_607181-MLV76865866167_062024-E.webp</t>
  </si>
  <si>
    <t>https://articulo.mercadolibre.com.ve/MLV-761627635-laptop-asus-zenbook-13-oled-i7-11va-generacion-_JM?searchVariation=180674348322#polycard_client=search-nordic&amp;searchVariation=180674348322&amp;position=1&amp;search_layout=grid&amp;type=item&amp;tracking_id=108debca-66ca-4688-817e-7c10c9b2a852</t>
  </si>
  <si>
    <t>Laptop Sony Vaio Pcg-61a12l I5, 8 Gb Ram, 640 Gb Dd W10</t>
  </si>
  <si>
    <t>https://http2.mlstatic.com/D_Q_NP_2X_784413-MLV74622295084_022024-E.webp</t>
  </si>
  <si>
    <t>https://articulo.mercadolibre.com.ve/MLV-786636238-laptop-sony-vaio-pcg-61a12l-i5-8-gb-ram-640-gb-dd-w10-_JM?searchVariation=181858436959#polycard_client=search-nordic&amp;searchVariation=181858436959&amp;position=2&amp;search_layout=grid&amp;type=item&amp;tracking_id=108debca-66ca-4688-817e-7c10c9b2a852</t>
  </si>
  <si>
    <t>Repuestos Laptop Dell M5030</t>
  </si>
  <si>
    <t>https://http2.mlstatic.com/D_Q_NP_2X_984778-MLV74677746424_022024-E.webp</t>
  </si>
  <si>
    <t>https://articulo.mercadolibre.com.ve/MLV-755589335-repuestos-laptop-dell-m5030-_JM?searchVariation=179931511132#polycard_client=search-nordic&amp;searchVariation=179931511132&amp;position=3&amp;search_layout=grid&amp;type=item&amp;tracking_id=108debca-66ca-4688-817e-7c10c9b2a852</t>
  </si>
  <si>
    <t>Macbook Pro M1 2020 500gb Ssd 8gb Ram</t>
  </si>
  <si>
    <t>https://http2.mlstatic.com/D_Q_NP_2X_945404-MLV82987246624_032025-E.webp</t>
  </si>
  <si>
    <t>https://articulo.mercadolibre.com.ve/MLV-769817963-macbook-pro-m1-2020-500gb-ssd-8gb-ram-_JM?searchVariation=187305594587#polycard_client=search-nordic&amp;searchVariation=187305594587&amp;position=4&amp;search_layout=grid&amp;type=item&amp;tracking_id=108debca-66ca-4688-817e-7c10c9b2a852</t>
  </si>
  <si>
    <t>Macbook Air M3 15</t>
  </si>
  <si>
    <t>https://http2.mlstatic.com/D_Q_NP_2X_973093-MLV82401668305_022025-E.webp</t>
  </si>
  <si>
    <t>https://articulo.mercadolibre.com.ve/MLV-826605226-macbook-air-m3-15-_JM?searchVariation=182881610732#polycard_client=search-nordic&amp;searchVariation=182881610732&amp;position=5&amp;search_layout=grid&amp;type=item&amp;tracking_id=108debca-66ca-4688-817e-7c10c9b2a852</t>
  </si>
  <si>
    <t>Laptop Dell Latitude 5300 13.3  Core I5-8365u 8gb/256gb Ssd</t>
  </si>
  <si>
    <t>https://http2.mlstatic.com/D_Q_NP_2X_863649-MLV82452779588_022025-E.webp</t>
  </si>
  <si>
    <t>https://articulo.mercadolibre.com.ve/MLV-828720472-laptop-dell-latitude-5300-133-core-i5-8365u-8gb256gb-ssd-_JM?searchVariation=183007035392#polycard_client=search-nordic&amp;searchVariation=183007035392&amp;position=6&amp;search_layout=grid&amp;type=item&amp;tracking_id=108debca-66ca-4688-817e-7c10c9b2a852</t>
  </si>
  <si>
    <t>Laptop Chromebook Acer 4gb Ram 15 Pulgadas Cb3-532</t>
  </si>
  <si>
    <t>https://http2.mlstatic.com/D_Q_NP_2X_734415-MLV83333686734_042025-E.webp</t>
  </si>
  <si>
    <t>https://articulo.mercadolibre.com.ve/MLV-834741764-laptop-chromebook-acer-4gb-ram-15-pulgadas-cb3-532-_JM?searchVariation=183311325368#polycard_client=search-nordic&amp;searchVariation=183311325368&amp;position=7&amp;search_layout=grid&amp;type=item&amp;tracking_id=108debca-66ca-4688-817e-7c10c9b2a852</t>
  </si>
  <si>
    <t>Laptop Asus Vivobook I3-1005g1 8gb 128gb</t>
  </si>
  <si>
    <t>https://http2.mlstatic.com/D_Q_NP_2X_953079-MLV81311304652_122024-E.webp</t>
  </si>
  <si>
    <t>https://articulo.mercadolibre.com.ve/MLV-841411768-laptop-asus-vivobook-i3-1005g1-8gb-128gb-_JM?searchVariation=187731161839#polycard_client=search-nordic&amp;searchVariation=187731161839&amp;position=8&amp;search_layout=grid&amp;type=item&amp;tracking_id=108debca-66ca-4688-817e-7c10c9b2a852</t>
  </si>
  <si>
    <t>Laptop De Repuesto Lenovo Pequeña</t>
  </si>
  <si>
    <t>https://http2.mlstatic.com/D_Q_NP_2X_713467-MLV77896650987_072024-E.webp</t>
  </si>
  <si>
    <t>https://articulo.mercadolibre.com.ve/MLV-804213882-laptop-de-repuesto-lenovo-pequena-_JM?searchVariation=183843569155#polycard_client=search-nordic&amp;searchVariation=183843569155&amp;position=9&amp;search_layout=grid&amp;type=item&amp;tracking_id=108debca-66ca-4688-817e-7c10c9b2a852</t>
  </si>
  <si>
    <t>Laptop Lenovo Thinkpad T470 I7-6h 8gbram 256m.2 Fhd</t>
  </si>
  <si>
    <t>https://articulo.mercadolibre.com.ve/MLV-779894948-laptop-lenovo-thinkpad-t470-i7-6h-8gbram-256m2-fhd-_JM?searchVariation=180952147523#polycard_client=search-nordic&amp;searchVariation=180952147523&amp;position=10&amp;search_layout=grid&amp;type=item&amp;tracking_id=108debca-66ca-4688-817e-7c10c9b2a852</t>
  </si>
  <si>
    <t>Laptop Gaming Msi Gf63 Thin</t>
  </si>
  <si>
    <t>https://http2.mlstatic.com/D_Q_NP_2X_861212-MLV79789675750_102024-E.webp</t>
  </si>
  <si>
    <t>https://articulo.mercadolibre.com.ve/MLV-822486438-laptop-gaming-msi-gf63-thin-_JM?searchVariation=182747569254#polycard_client=search-nordic&amp;searchVariation=182747569254&amp;position=11&amp;search_layout=grid&amp;type=item&amp;tracking_id=108debca-66ca-4688-817e-7c10c9b2a852</t>
  </si>
  <si>
    <t>Laptop Hp Pavilion Dv6 Notebook Pc</t>
  </si>
  <si>
    <t>https://http2.mlstatic.com/D_Q_NP_2X_974469-MLV82006240779_012025-E.webp</t>
  </si>
  <si>
    <t>https://articulo.mercadolibre.com.ve/MLV-823162914-laptop-hp-pavilion-dv6-notebook-pc-_JM?searchVariation=182782612642#polycard_client=search-nordic&amp;searchVariation=182782612642&amp;position=12&amp;search_layout=grid&amp;type=item&amp;tracking_id=108debca-66ca-4688-817e-7c10c9b2a852</t>
  </si>
  <si>
    <t>Lenovo Thinkpad Yoga 11e, 8gb Ram, 118gb Ssd, Win 11 Pro</t>
  </si>
  <si>
    <t>https://http2.mlstatic.com/D_Q_NP_2X_835112-MLV82614282975_022025-E.webp</t>
  </si>
  <si>
    <t>https://articulo.mercadolibre.com.ve/MLV-828530982-lenovo-thinkpad-yoga-11e-8gb-ram-118gb-ssd-win-11-pro-_JM?searchVariation=187004020409#polycard_client=search-nordic&amp;searchVariation=187004020409&amp;position=13&amp;search_layout=grid&amp;type=item&amp;tracking_id=108debca-66ca-4688-817e-7c10c9b2a852</t>
  </si>
  <si>
    <t>Laptop Hp 450.  Intel Core I3-2328m 2.20ghz Ram 2gb 500gb Dd</t>
  </si>
  <si>
    <t>https://http2.mlstatic.com/D_Q_NP_2X_784794-MLV74910074051_032024-E.webp</t>
  </si>
  <si>
    <t>https://articulo.mercadolibre.com.ve/MLV-801021544-laptop-hp-450-intel-core-i3-2328m-220ghz-ram-2gb-500gb-dd-_JM?searchVariation=180868101336#polycard_client=search-nordic&amp;searchVariation=180868101336&amp;position=14&amp;search_layout=grid&amp;type=item&amp;tracking_id=108debca-66ca-4688-817e-7c10c9b2a852</t>
  </si>
  <si>
    <t>Repuestos Laptop Lenovo T530</t>
  </si>
  <si>
    <t>https://http2.mlstatic.com/D_Q_NP_2X_829514-MLV81226855930_122024-E.webp</t>
  </si>
  <si>
    <t>https://articulo.mercadolibre.com.ve/MLV-820839518-repuestos-laptop-lenovo-t530-_JM?searchVariation=186482305727#polycard_client=search-nordic&amp;searchVariation=186482305727&amp;position=15&amp;search_layout=grid&amp;type=item&amp;tracking_id=108debca-66ca-4688-817e-7c10c9b2a852</t>
  </si>
  <si>
    <t>Laptop Hp Probook 640 G2 I5-6300u 2.40ghz 8gb Ram 256gb Ssd</t>
  </si>
  <si>
    <t>https://http2.mlstatic.com/D_Q_NP_2X_897434-MLV71776902696_092023-E.webp</t>
  </si>
  <si>
    <t>https://articulo.mercadolibre.com.ve/MLV-769797614-laptop-hp-probook-640-g2-i5-6300u-240ghz-8gb-ram-256gb-ssd-_JM#polycard_client=search-nordic&amp;position=16&amp;search_layout=grid&amp;type=item&amp;tracking_id=108debca-66ca-4688-817e-7c10c9b2a852&amp;wid=MLV769797614&amp;sid=search</t>
  </si>
  <si>
    <t>Laptop De Repuesto Siragon</t>
  </si>
  <si>
    <t>https://http2.mlstatic.com/D_Q_NP_2X_838722-MLV77656398188_072024-E.webp</t>
  </si>
  <si>
    <t>https://articulo.mercadolibre.com.ve/MLV-804246318-laptop-de-repuesto-siragon-_JM?searchVariation=183828203095#polycard_client=search-nordic&amp;searchVariation=183828203095&amp;position=17&amp;search_layout=grid&amp;type=item&amp;tracking_id=108debca-66ca-4688-817e-7c10c9b2a852</t>
  </si>
  <si>
    <t>Hp Stream 13-c110nr - 13'' Celeron 1.6ghz /2gbram/32gb Ssd</t>
  </si>
  <si>
    <t>https://http2.mlstatic.com/D_Q_NP_2X_941653-MLV80209667041_102024-E.webp</t>
  </si>
  <si>
    <t>https://articulo.mercadolibre.com.ve/MLV-814524588-hp-stream-13-c110nr-13-celeron-16ghz-2gbram32gb-ssd-_JM?searchVariation=182019922668#polycard_client=search-nordic&amp;searchVariation=182019922668&amp;position=18&amp;search_layout=grid&amp;type=item&amp;tracking_id=108debca-66ca-4688-817e-7c10c9b2a852</t>
  </si>
  <si>
    <t>Hp Laptop, Intel Core I3, 8gb Ram, 256gb Ssd</t>
  </si>
  <si>
    <t>https://http2.mlstatic.com/D_Q_NP_2X_793844-MLA81046061966_122024-E.webp</t>
  </si>
  <si>
    <t>https://articulo.mercadolibre.com.ve/MLV-819831770-hp-laptop-intel-core-i3-8gb-ram-256gb-ssd-_JM?searchVariation=182499135738#polycard_client=search-nordic&amp;searchVariation=182499135738&amp;position=19&amp;search_layout=grid&amp;type=item&amp;tracking_id=108debca-66ca-4688-817e-7c10c9b2a852</t>
  </si>
  <si>
    <t>Laptop Lenovo Thinkpad X280 I5 8va Gen 8gb Ram 256gb Ssd</t>
  </si>
  <si>
    <t>https://http2.mlstatic.com/D_Q_NP_2X_726461-MLV82465275370_022025-E.webp</t>
  </si>
  <si>
    <t>https://articulo.mercadolibre.com.ve/MLV-829073502-laptop-lenovo-thinkpad-x280-i5-8va-gen-8gb-ram-256gb-ssd-_JM?searchVariation=187062506571#polycard_client=search-nordic&amp;searchVariation=187062506571&amp;position=20&amp;search_layout=grid&amp;type=item&amp;tracking_id=108debca-66ca-4688-817e-7c10c9b2a852</t>
  </si>
  <si>
    <t>Carcasa Superior Laptop Hp Pavilium Dv2000</t>
  </si>
  <si>
    <t>https://http2.mlstatic.com/D_Q_NP_2X_717227-MLV29558382722_032019-E.webp</t>
  </si>
  <si>
    <t>https://articulo.mercadolibre.com.ve/MLV-536300653-carcasa-superior-laptop-hp-pavilium-dv2000-_JM#polycard_client=search-nordic&amp;position=21&amp;search_layout=grid&amp;type=item&amp;tracking_id=108debca-66ca-4688-817e-7c10c9b2a852&amp;wid=MLV536300653&amp;sid=search</t>
  </si>
  <si>
    <t>Lapto Lenono Sl 400</t>
  </si>
  <si>
    <t>https://http2.mlstatic.com/D_Q_NP_2X_827763-MLV77958648849_072024-E.webp</t>
  </si>
  <si>
    <t>https://articulo.mercadolibre.com.ve/MLV-804279948-lapto-lenono-sl-400-_JM?searchVariation=183885821407#polycard_client=search-nordic&amp;searchVariation=183885821407&amp;position=22&amp;search_layout=grid&amp;type=item&amp;tracking_id=108debca-66ca-4688-817e-7c10c9b2a852</t>
  </si>
  <si>
    <t>Mini Laptop Hp Chromebook 11,6'' Amd A4 4gb Ddr4 32gb</t>
  </si>
  <si>
    <t>https://http2.mlstatic.com/D_Q_NP_2X_847044-MLV70518835973_072023-E.webp</t>
  </si>
  <si>
    <t>https://articulo.mercadolibre.com.ve/MLV-761624456-mini-laptop-hp-chromebook-116-amd-a4-4gb-ddr4-32gb-_JM?searchVariation=178221736940#polycard_client=search-nordic&amp;searchVariation=178221736940&amp;position=23&amp;search_layout=grid&amp;type=item&amp;tracking_id=108debca-66ca-4688-817e-7c10c9b2a852</t>
  </si>
  <si>
    <t>Laptop Siragon 3100 Lpl-66</t>
  </si>
  <si>
    <t>https://http2.mlstatic.com/D_Q_NP_2X_734910-MLV70580872150_072023-E.webp</t>
  </si>
  <si>
    <t>https://articulo.mercadolibre.com.ve/MLV-762256528-laptop-siragon-3100-lpl-66-_JM#polycard_client=search-nordic&amp;position=24&amp;search_layout=grid&amp;type=item&amp;tracking_id=108debca-66ca-4688-817e-7c10c9b2a852</t>
  </si>
  <si>
    <t>Computadora Portatil Kaypro Ii Antigua Vintage</t>
  </si>
  <si>
    <t>https://http2.mlstatic.com/D_Q_NP_2X_657787-MLV75611030856_042024-E.webp</t>
  </si>
  <si>
    <t>https://articulo.mercadolibre.com.ve/MLV-757811313-computadora-portatil-kaypro-ii-antigua-vintage-_JM?searchVariation=182459553347#polycard_client=search-nordic&amp;searchVariation=182459553347&amp;position=25&amp;search_layout=grid&amp;type=item&amp;tracking_id=108debca-66ca-4688-817e-7c10c9b2a852</t>
  </si>
  <si>
    <t>Laptop Dell Latitude 5400 14  I7-8665u 16gb/256gb Ssd</t>
  </si>
  <si>
    <t>https://http2.mlstatic.com/D_Q_NP_2X_757056-MLV82453373884_022025-E.webp</t>
  </si>
  <si>
    <t>https://articulo.mercadolibre.com.ve/MLV-769428009-laptop-dell-latitude-5400-14-i7-8665u-16gb256gb-ssd-_JM?searchVariation=187059912287#polycard_client=search-nordic&amp;searchVariation=187059912287&amp;position=26&amp;search_layout=grid&amp;type=item&amp;tracking_id=108debca-66ca-4688-817e-7c10c9b2a852</t>
  </si>
  <si>
    <t>Laptop Dell Core I5 8va Gen 8gb Ram Ssd 256gb Refurbished</t>
  </si>
  <si>
    <t>https://http2.mlstatic.com/D_Q_NP_2X_921771-MLV83017159608_032025-E.webp</t>
  </si>
  <si>
    <t>https://articulo.mercadolibre.com.ve/MLV-832270712-laptop-dell-core-i5-8va-gen-8gb-ram-ssd-256gb-refurbished-_JM?searchVariation=183207728026#polycard_client=search-nordic&amp;searchVariation=183207728026&amp;position=27&amp;search_layout=grid&amp;type=item&amp;tracking_id=108debca-66ca-4688-817e-7c10c9b2a852</t>
  </si>
  <si>
    <t>Lapto Dell Hp Usada Operativa Con Detalles De Forma Es</t>
  </si>
  <si>
    <t>https://http2.mlstatic.com/D_Q_NP_2X_877809-MLV83977319987_042025-E.webp</t>
  </si>
  <si>
    <t>https://articulo.mercadolibre.com.ve/MLV-839137410-lapto-dell-hp-usada-operativa-con-detalles-de-forma-es-_JM?searchVariation=187615219113#polycard_client=search-nordic&amp;searchVariation=187615219113&amp;position=28&amp;search_layout=grid&amp;type=item&amp;tracking_id=108debca-66ca-4688-817e-7c10c9b2a852</t>
  </si>
  <si>
    <t>Laptop Dell Inspiron</t>
  </si>
  <si>
    <t>https://http2.mlstatic.com/D_Q_NP_2X_824313-MLV54465711724_032023-E.webp</t>
  </si>
  <si>
    <t>https://articulo.mercadolibre.com.ve/MLV-810023692-laptop-dell-inspiron-_JM?searchVariation=184930090121#polycard_client=search-nordic&amp;searchVariation=184930090121&amp;position=29&amp;search_layout=grid&amp;type=item&amp;tracking_id=108debca-66ca-4688-817e-7c10c9b2a852</t>
  </si>
  <si>
    <t>Laptop Chromebook Hp Hq-tre 71025 Repuestos</t>
  </si>
  <si>
    <t>https://http2.mlstatic.com/D_Q_NP_2X_793715-MLV81620214238_012025-E.webp</t>
  </si>
  <si>
    <t>https://articulo.mercadolibre.com.ve/MLV-822458170-laptop-chromebook-hp-hq-tre-71025-repuestos-_JM?searchVariation=182742869710#polycard_client=search-nordic&amp;searchVariation=182742869710&amp;position=30&amp;search_layout=grid&amp;type=item&amp;tracking_id=108debca-66ca-4688-817e-7c10c9b2a852</t>
  </si>
  <si>
    <t>Laptop Samsung De 14 Pulgadas</t>
  </si>
  <si>
    <t>https://http2.mlstatic.com/D_Q_NP_2X_719110-MLV72413111658_102023-E.webp</t>
  </si>
  <si>
    <t>https://articulo.mercadolibre.com.ve/MLV-774667640-laptop-samsung-de-14-pulgadas-_JM?searchVariation=179065966552#polycard_client=search-nordic&amp;searchVariation=179065966552&amp;position=31&amp;search_layout=grid&amp;type=item&amp;tracking_id=108debca-66ca-4688-817e-7c10c9b2a852</t>
  </si>
  <si>
    <t>Laptop Lenovo B470e (vendo Repuestos)</t>
  </si>
  <si>
    <t>https://http2.mlstatic.com/D_Q_NP_2X_910070-MLV77744339937_072024-E.webp</t>
  </si>
  <si>
    <t>https://articulo.mercadolibre.com.ve/MLV-803618882-laptop-lenovo-b470e-vendo-repuestos-_JM?searchVariation=181097384984#polycard_client=search-nordic&amp;searchVariation=181097384984&amp;position=32&amp;search_layout=grid&amp;type=item&amp;tracking_id=108debca-66ca-4688-817e-7c10c9b2a852</t>
  </si>
  <si>
    <t>Lenovo Thinkpad L412, Intel Core I5, 4gb Ram, Win 10</t>
  </si>
  <si>
    <t>https://http2.mlstatic.com/D_Q_NP_2X_960584-MLV82634619762_032025-E.webp</t>
  </si>
  <si>
    <t>https://articulo.mercadolibre.com.ve/MLV-830090078-lenovo-thinkpad-l412-intel-core-i5-4gb-ram-win-10-_JM?searchVariation=187138510739#polycard_client=search-nordic&amp;searchVariation=187138510739&amp;position=33&amp;search_layout=grid&amp;type=item&amp;tracking_id=108debca-66ca-4688-817e-7c10c9b2a852</t>
  </si>
  <si>
    <t>Laptop Macbook Air 13  2016 I5 8gb 256gb</t>
  </si>
  <si>
    <t>https://http2.mlstatic.com/D_Q_NP_2X_638468-MLV81226285443_122024-E.webp</t>
  </si>
  <si>
    <t>https://articulo.mercadolibre.com.ve/MLV-819416462-laptop-macbook-air-13-2016-i5-8gb-256gb-_JM?searchVariation=182442331752#polycard_client=search-nordic&amp;searchVariation=182442331752&amp;position=34&amp;search_layout=grid&amp;type=item&amp;tracking_id=108debca-66ca-4688-817e-7c10c9b2a852</t>
  </si>
  <si>
    <t>Macbook Pro 2015</t>
  </si>
  <si>
    <t>https://http2.mlstatic.com/D_Q_NP_2X_697872-MLV81568007599_122024-E.webp</t>
  </si>
  <si>
    <t>https://articulo.mercadolibre.com.ve/MLV-821628082-macbook-pro-2015-_JM?searchVariation=182597447080#polycard_client=search-nordic&amp;searchVariation=182597447080&amp;position=35&amp;search_layout=grid&amp;type=item&amp;tracking_id=108debca-66ca-4688-817e-7c10c9b2a852</t>
  </si>
  <si>
    <t>Repuestos Para Laptop Compaq Cq56</t>
  </si>
  <si>
    <t>https://http2.mlstatic.com/D_Q_NP_2X_869550-MLV44623157171_012021-E.webp</t>
  </si>
  <si>
    <t>https://articulo.mercadolibre.com.ve/MLV-573949308-repuestos-para-laptop-compaq-cq56-_JM?searchVariation=73324403126#polycard_client=search-nordic&amp;searchVariation=73324403126&amp;position=36&amp;search_layout=grid&amp;type=item&amp;tracking_id=108debca-66ca-4688-817e-7c10c9b2a852</t>
  </si>
  <si>
    <t>Laptop Toshiba Satellite L505d-s5992 Para Repuestos</t>
  </si>
  <si>
    <t>https://http2.mlstatic.com/D_Q_NP_2X_705404-MLV81342215247_122024-E.webp</t>
  </si>
  <si>
    <t>https://articulo.mercadolibre.com.ve/MLV-819989266-laptop-toshiba-satellite-l505d-s5992-para-repuestos-_JM?searchVariation=182512189924#polycard_client=search-nordic&amp;searchVariation=182512189924&amp;position=37&amp;search_layout=grid&amp;type=item&amp;tracking_id=108debca-66ca-4688-817e-7c10c9b2a852</t>
  </si>
  <si>
    <t>Laptop Toshiba L35-sp1011</t>
  </si>
  <si>
    <t>https://http2.mlstatic.com/D_Q_NP_2X_617879-MLV49244844155_032022-E.webp</t>
  </si>
  <si>
    <t>https://articulo.mercadolibre.com.ve/MLV-734536664-laptop-toshiba-l35-sp1011-_JM?searchVariation=176403529239#polycard_client=search-nordic&amp;searchVariation=176403529239&amp;position=38&amp;search_layout=grid&amp;type=item&amp;tracking_id=108debca-66ca-4688-817e-7c10c9b2a852</t>
  </si>
  <si>
    <t>Laptop Samsung Np300e4a | 8 Gb De Ram | I3-2330m | 350 Gb Hd</t>
  </si>
  <si>
    <t>https://http2.mlstatic.com/D_Q_NP_2X_978777-MLV71721472407_092023-E.webp</t>
  </si>
  <si>
    <t>https://articulo.mercadolibre.com.ve/MLV-820743968-laptop-samsung-np300e4a-8-gb-de-ram-i3-2330m-350-gb-hd-_JM?searchVariation=186477807725#polycard_client=search-nordic&amp;searchVariation=186477807725&amp;position=39&amp;search_layout=grid&amp;type=item&amp;tracking_id=108debca-66ca-4688-817e-7c10c9b2a852</t>
  </si>
  <si>
    <t>Laptop Lenovo X230 I7 3520 4 Gb Ram, 180ssd</t>
  </si>
  <si>
    <t>https://articulo.mercadolibre.com.ve/MLV-747265330-laptop-lenovo-x230-i7-3520-4-gb-ram-180ssd-_JM?searchVariation=177829268433#polycard_client=search-nordic&amp;searchVariation=177829268433&amp;position=40&amp;search_layout=grid&amp;type=item&amp;tracking_id=108debca-66ca-4688-817e-7c10c9b2a852</t>
  </si>
  <si>
    <t>Laptop Vit Core I5 P2400 16gb 256gb Ssd Windows 10</t>
  </si>
  <si>
    <t>https://http2.mlstatic.com/D_Q_NP_2X_954261-MLV83274632344_042025-E.webp</t>
  </si>
  <si>
    <t>https://articulo.mercadolibre.com.ve/MLV-834354114-laptop-vit-core-i5-p2400-16gb-256gb-ssd-windows-10-_JM?searchVariation=187429035165#polycard_client=search-nordic&amp;searchVariation=187429035165&amp;position=41&amp;search_layout=grid&amp;type=item&amp;tracking_id=108debca-66ca-4688-817e-7c10c9b2a852</t>
  </si>
  <si>
    <t>Laptop De Repuesto Acer</t>
  </si>
  <si>
    <t>https://http2.mlstatic.com/D_Q_NP_2X_751303-MLV77894702863_072024-E.webp</t>
  </si>
  <si>
    <t>https://articulo.mercadolibre.com.ve/MLV-804200398-laptop-de-repuesto-acer-_JM?searchVariation=183842427385#polycard_client=search-nordic&amp;searchVariation=183842427385&amp;position=42&amp;search_layout=grid&amp;type=item&amp;tracking_id=108debca-66ca-4688-817e-7c10c9b2a852</t>
  </si>
  <si>
    <t>Laptop Dell Inspiron 15r 3520 Para Reparar</t>
  </si>
  <si>
    <t>https://http2.mlstatic.com/D_Q_NP_2X_716127-MLV74264974583_012024-E.webp</t>
  </si>
  <si>
    <t>https://articulo.mercadolibre.com.ve/MLV-783825036-laptop-dell-inspiron-15r-3520-para-reparar-_JM?searchVariation=181595999237#polycard_client=search-nordic&amp;searchVariation=181595999237&amp;position=43&amp;search_layout=grid&amp;type=item&amp;tracking_id=108debca-66ca-4688-817e-7c10c9b2a852</t>
  </si>
  <si>
    <t>Respuestos De Mini Laptop Hp 210-1199dx</t>
  </si>
  <si>
    <t>https://http2.mlstatic.com/D_Q_NP_2X_895872-MLV77485132947_072024-E.webp</t>
  </si>
  <si>
    <t>https://articulo.mercadolibre.com.ve/MLV-802396452-respuestos-de-mini-laptop-hp-210-1199dx-_JM?searchVariation=180963623428#polycard_client=search-nordic&amp;searchVariation=180963623428&amp;position=44&amp;search_layout=grid&amp;type=item&amp;tracking_id=108debca-66ca-4688-817e-7c10c9b2a852</t>
  </si>
  <si>
    <t>Lapto Para Reparar O Repuesto</t>
  </si>
  <si>
    <t>https://http2.mlstatic.com/D_Q_NP_2X_921904-MLV81956090104_022025-E.webp</t>
  </si>
  <si>
    <t>https://articulo.mercadolibre.com.ve/MLV-825469862-lapto-para-reparar-o-repuesto-_JM?searchVariation=186837101205#polycard_client=search-nordic&amp;searchVariation=186837101205&amp;position=45&amp;search_layout=grid&amp;type=item&amp;tracking_id=108debca-66ca-4688-817e-7c10c9b2a852</t>
  </si>
  <si>
    <t>Laptop Gaming Dell G7 7790 Intel I7, Rtx 2060, (256gb + 1tb)</t>
  </si>
  <si>
    <t>https://http2.mlstatic.com/D_Q_NP_2X_822230-MLV83239970399_032025-E.webp</t>
  </si>
  <si>
    <t>https://articulo.mercadolibre.com.ve/MLV-832132526-laptop-gaming-dell-g7-7790-intel-i7-rtx-2060-256gb-1tb-_JM?searchVariation=183181388466#polycard_client=search-nordic&amp;searchVariation=183181388466&amp;position=46&amp;search_layout=grid&amp;type=item&amp;tracking_id=108debca-66ca-4688-817e-7c10c9b2a852</t>
  </si>
  <si>
    <t>Laptop Dell Latitude E5440 E5540 Partes Y Repuestos</t>
  </si>
  <si>
    <t>https://http2.mlstatic.com/D_Q_NP_2X_621296-MLV83971786861_042025-E.webp</t>
  </si>
  <si>
    <t>https://articulo.mercadolibre.com.ve/MLV-759140931-laptop-dell-latitude-e5440-e5540-partes-y-repuestos-_JM?searchVariation=180414811714#polycard_client=search-nordic&amp;searchVariation=180414811714&amp;position=47&amp;search_layout=grid&amp;type=item&amp;tracking_id=108debca-66ca-4688-817e-7c10c9b2a852</t>
  </si>
  <si>
    <t>Acer Chromebook 15 Cb3-531 Para Repuesto Oferta</t>
  </si>
  <si>
    <t>https://http2.mlstatic.com/D_Q_NP_2X_710535-MLV74741809508_032024-E.webp</t>
  </si>
  <si>
    <t>https://articulo.mercadolibre.com.ve/MLV-822558680-acer-chromebook-15-cb3-531-para-repuesto-oferta-_JM?searchVariation=186727061091#polycard_client=search-nordic&amp;searchVariation=186727061091&amp;position=48&amp;search_layout=grid&amp;type=item&amp;tracking_id=108debca-66ca-4688-817e-7c10c9b2a852</t>
  </si>
  <si>
    <t>Laptop Acer Aspire 5338 Usada Oferta</t>
  </si>
  <si>
    <t>https://http2.mlstatic.com/D_Q_NP_2X_877513-MLV82941761641_032025-E.webp</t>
  </si>
  <si>
    <t>https://articulo.mercadolibre.com.ve/MLV-830269028-laptop-acer-aspire-5338-usada-oferta-_JM?searchVariation=183076737514#polycard_client=search-nordic&amp;searchVariation=183076737514&amp;position=1&amp;search_layout=grid&amp;type=item&amp;tracking_id=41318a20-ca98-4844-8d1c-b693aa1b7f05</t>
  </si>
  <si>
    <t>Laptop Hp Elitebook 840 G6 I5 8va Gen 16gb Ram 512gb M.2 Itr</t>
  </si>
  <si>
    <t>https://http2.mlstatic.com/D_Q_NP_2X_935070-MLV83201280500_042025-E.webp</t>
  </si>
  <si>
    <t>https://articulo.mercadolibre.com.ve/MLV-785600806-laptop-hp-elitebook-840-g6-i5-8va-gen-16gb-ram-512gb-m2-itr-_JM?searchVariation=179832501914#polycard_client=search-nordic&amp;searchVariation=179832501914&amp;position=2&amp;search_layout=grid&amp;type=item&amp;tracking_id=41318a20-ca98-4844-8d1c-b693aa1b7f05</t>
  </si>
  <si>
    <t>Hp Chromebook 14 G4 (4gb Ram Y 16 Ssd)</t>
  </si>
  <si>
    <t>https://http2.mlstatic.com/D_Q_NP_2X_817218-MLV77500734508_072024-E.webp</t>
  </si>
  <si>
    <t>https://articulo.mercadolibre.com.ve/MLV-815862442-hp-chromebook-14-g4-4gb-ram-y-16-ssd-_JM?searchVariation=182146584220#polycard_client=search-nordic&amp;searchVariation=182146584220&amp;position=3&amp;search_layout=grid&amp;type=item&amp;tracking_id=41318a20-ca98-4844-8d1c-b693aa1b7f05</t>
  </si>
  <si>
    <t>https://http2.mlstatic.com/D_Q_NP_2X_970176-MLV80883726171_112024-E.webp</t>
  </si>
  <si>
    <t>https://articulo.mercadolibre.com.ve/MLV-817920176-laptop-toshiba-a50-i5-8va-8gb-m2-256gb-156-refurbished-_JM?searchVariation=182296618624#polycard_client=search-nordic&amp;searchVariation=182296618624&amp;position=4&amp;search_layout=grid&amp;type=item&amp;tracking_id=41318a20-ca98-4844-8d1c-b693aa1b7f05</t>
  </si>
  <si>
    <t>Repuestos Mini Laptop Acer Aspire Kav60</t>
  </si>
  <si>
    <t>https://http2.mlstatic.com/D_Q_NP_2X_677505-MLV46535806074_062021-E.webp</t>
  </si>
  <si>
    <t>https://articulo.mercadolibre.com.ve/MLV-580622059-repuestos-mini-laptop-acer-aspire-kav60-_JM?searchVariation=89226644712#polycard_client=search-nordic&amp;searchVariation=89226644712&amp;position=5&amp;search_layout=grid&amp;type=item&amp;tracking_id=41318a20-ca98-4844-8d1c-b693aa1b7f05</t>
  </si>
  <si>
    <t>Computadora Dell Para Repuesto</t>
  </si>
  <si>
    <t>https://http2.mlstatic.com/D_Q_NP_2X_797063-MLV70439171343_072023-E.webp</t>
  </si>
  <si>
    <t>https://articulo.mercadolibre.com.ve/MLV-761006084-computadora-dell-para-repuesto-_JM?searchVariation=178186680528#polycard_client=search-nordic&amp;searchVariation=178186680528&amp;position=6&amp;search_layout=grid&amp;type=item&amp;tracking_id=41318a20-ca98-4844-8d1c-b693aa1b7f05</t>
  </si>
  <si>
    <t>Laptop Tactil Dell Intel Core I7 8va 32gb De Ram 266ssd+750g</t>
  </si>
  <si>
    <t>https://http2.mlstatic.com/D_Q_NP_2X_756036-MLV73420603499_122023-E.webp</t>
  </si>
  <si>
    <t>https://articulo.mercadolibre.com.ve/MLV-781092228-laptop-tactil-dell-intel-core-i7-8va-32gb-de-ram-266ssd750g-_JM?searchVariation=179440531500#polycard_client=search-nordic&amp;searchVariation=179440531500&amp;position=7&amp;search_layout=grid&amp;type=item&amp;tracking_id=41318a20-ca98-4844-8d1c-b693aa1b7f05</t>
  </si>
  <si>
    <t>Laptop Dell 12  Intel Celeron N2840 2,16ghz 4gb Ram 250gb Dd</t>
  </si>
  <si>
    <t>https://http2.mlstatic.com/D_Q_NP_2X_866872-MLV79972102904_102024-E.webp</t>
  </si>
  <si>
    <t>https://articulo.mercadolibre.com.ve/MLV-840849766-laptop-dell-12-intel-celeron-n2840-216ghz-4gb-ram-250gb-dd-_JM?searchVariation=183446334590#polycard_client=search-nordic&amp;searchVariation=183446334590&amp;position=8&amp;search_layout=grid&amp;type=item&amp;tracking_id=41318a20-ca98-4844-8d1c-b693aa1b7f05</t>
  </si>
  <si>
    <t>Dell Latitude 5400 Intel I5 8va Gen, 16 Gb Ram, 256 Ssd Nv2</t>
  </si>
  <si>
    <t>https://http2.mlstatic.com/D_Q_NP_2X_781950-MLV73045935404_112023-E.webp</t>
  </si>
  <si>
    <t>https://articulo.mercadolibre.com.ve/MLV-751671177-dell-latitude-5400-intel-i5-8va-gen-16-gb-ram-256-ssd-nv2-_JM?searchVariation=179327793432#polycard_client=search-nordic&amp;searchVariation=179327793432&amp;position=9&amp;search_layout=grid&amp;type=item&amp;tracking_id=41318a20-ca98-4844-8d1c-b693aa1b7f05</t>
  </si>
  <si>
    <t>Laptop Asus Zenbook Pro 15 I7 8750hk 16gb  512gb Ssd 4gbvram</t>
  </si>
  <si>
    <t>https://http2.mlstatic.com/D_Q_NP_2X_988195-MLV75731432727_042024-E.webp</t>
  </si>
  <si>
    <t>https://articulo.mercadolibre.com.ve/MLV-757676193-laptop-asus-zenbook-pro-15-i7-8750hk-16gb-512gb-ssd-4gbvram-_JM?searchVariation=182434987957#polycard_client=search-nordic&amp;searchVariation=182434987957&amp;position=10&amp;search_layout=grid&amp;type=item&amp;tracking_id=41318a20-ca98-4844-8d1c-b693aa1b7f05</t>
  </si>
  <si>
    <t>Repuesto Portatil Hp Pavilion Dv4-1225dx</t>
  </si>
  <si>
    <t>https://http2.mlstatic.com/D_Q_NP_2X_883207-MLV73850609311_012024-E.webp</t>
  </si>
  <si>
    <t>https://articulo.mercadolibre.com.ve/MLV-782294212-repuesto-portatil-hp-pavilion-dv4-1225dx-_JM?searchVariation=181343263059#polycard_client=search-nordic&amp;searchVariation=181343263059&amp;position=11&amp;search_layout=grid&amp;type=item&amp;tracking_id=41318a20-ca98-4844-8d1c-b693aa1b7f05</t>
  </si>
  <si>
    <t>Laptop Hp Spectre X360 16 2-en-1 Intel I7-12700h 16gb 512gb</t>
  </si>
  <si>
    <t>DURAKO</t>
  </si>
  <si>
    <t>https://http2.mlstatic.com/D_Q_NP_2X_639436-MLV80877261845_112024-E.webp</t>
  </si>
  <si>
    <t>https://articulo.mercadolibre.com.ve/MLV-817943804-laptop-hp-spectre-x360-16-2-en-1-intel-i7-12700h-16gb-512gb-_JM?searchVariation=186139977089#polycard_client=search-nordic&amp;searchVariation=186139977089&amp;position=12&amp;search_layout=grid&amp;type=item&amp;tracking_id=41318a20-ca98-4844-8d1c-b693aa1b7f05</t>
  </si>
  <si>
    <t>Repuestos Compaq Presario Cq40 C11-16</t>
  </si>
  <si>
    <t>https://http2.mlstatic.com/D_Q_NP_2X_936857-MLV49533602280_032022-E.webp</t>
  </si>
  <si>
    <t>https://articulo.mercadolibre.com.ve/MLV-713268112-repuestos-compaq-presario-cq40-c11-16-_JM?searchVariation=174363275126#polycard_client=search-nordic&amp;searchVariation=174363275126&amp;position=13&amp;search_layout=grid&amp;type=item&amp;tracking_id=41318a20-ca98-4844-8d1c-b693aa1b7f05</t>
  </si>
  <si>
    <t>Laptop Dell E3380 Intel I5 7ma  8gb 128gb Ssd Go A Otiesca</t>
  </si>
  <si>
    <t>https://http2.mlstatic.com/D_Q_NP_2X_625656-MLV72053182684_102023-E.webp</t>
  </si>
  <si>
    <t>https://articulo.mercadolibre.com.ve/MLV-716160004-laptop-dell-e3380-intel-i5-7ma-8gb-128gb-ssd-go-a-otiesca-_JM?searchVariation=174537357224#polycard_client=search-nordic&amp;searchVariation=174537357224&amp;position=14&amp;search_layout=grid&amp;type=item&amp;tracking_id=41318a20-ca98-4844-8d1c-b693aa1b7f05</t>
  </si>
  <si>
    <t>Laptops Lenovo Thinkpad T460s Core I5-6300u 8gb Ram 256ssd</t>
  </si>
  <si>
    <t>https://http2.mlstatic.com/D_Q_NP_2X_797860-MLV76146330731_052024-E.webp</t>
  </si>
  <si>
    <t>https://articulo.mercadolibre.com.ve/MLV-794127726-laptops-lenovo-thinkpad-t460s-core-i5-6300u-8gb-ram-256ssd-_JM?searchVariation=180403972390#polycard_client=search-nordic&amp;searchVariation=180403972390&amp;position=15&amp;search_layout=grid&amp;type=item&amp;tracking_id=41318a20-ca98-4844-8d1c-b693aa1b7f05</t>
  </si>
  <si>
    <t>Vendo Laptop Siragon M54v Para Repuesto</t>
  </si>
  <si>
    <t>https://http2.mlstatic.com/D_Q_NP_2X_629684-MLV81674543929_122024-E.webp</t>
  </si>
  <si>
    <t>https://articulo.mercadolibre.com.ve/MLV-821846934-vendo-laptop-siragon-m54v-para-repuesto-_JM?searchVariation=182642795302#polycard_client=search-nordic&amp;searchVariation=182642795302&amp;position=16&amp;search_layout=grid&amp;type=item&amp;tracking_id=41318a20-ca98-4844-8d1c-b693aa1b7f05</t>
  </si>
  <si>
    <t>Laptop Computador Notebook Portatil Apple Macbook A1181</t>
  </si>
  <si>
    <t>https://http2.mlstatic.com/D_Q_NP_2X_723886-MLV53177621924_012023-E.webp</t>
  </si>
  <si>
    <t>https://articulo.mercadolibre.com.ve/MLV-732989099-laptop-computador-notebook-portatil-apple-macbook-a1181-_JM?searchVariation=176299224519#polycard_client=search-nordic&amp;searchVariation=176299224519&amp;position=17&amp;search_layout=grid&amp;type=item&amp;tracking_id=41318a20-ca98-4844-8d1c-b693aa1b7f05</t>
  </si>
  <si>
    <t>Laptop Gaming Acer Nitro 5 Poco Uso</t>
  </si>
  <si>
    <t>https://http2.mlstatic.com/D_Q_NP_2X_752356-MLV79445798754_102024-E.webp</t>
  </si>
  <si>
    <t>https://articulo.mercadolibre.com.ve/MLV-766766791-laptop-gaming-acer-nitro-5-poco-uso-_JM?searchVariation=185216485725#polycard_client=search-nordic&amp;searchVariation=185216485725&amp;position=18&amp;search_layout=grid&amp;type=item&amp;tracking_id=41318a20-ca98-4844-8d1c-b693aa1b7f05</t>
  </si>
  <si>
    <t>Macbook Air 2015 Pci Express 128gb I5 Corriente Magsafe 2</t>
  </si>
  <si>
    <t>https://http2.mlstatic.com/D_Q_NP_2X_944351-MLV80687252193_112024-E.webp</t>
  </si>
  <si>
    <t>https://articulo.mercadolibre.com.ve/MLV-817334034-macbook-air-2015-pci-express-128gb-i5-corriente-magsafe-2-_JM?searchVariation=186049476143#polycard_client=search-nordic&amp;searchVariation=186049476143&amp;position=19&amp;search_layout=grid&amp;type=item&amp;tracking_id=41318a20-ca98-4844-8d1c-b693aa1b7f05</t>
  </si>
  <si>
    <t>Laptop Acer Aspire 4520 Para Repuesto</t>
  </si>
  <si>
    <t>https://http2.mlstatic.com/D_Q_NP_2X_727788-MLV81685415403_122024-E.webp</t>
  </si>
  <si>
    <t>https://articulo.mercadolibre.com.ve/MLV-821912684-laptop-acer-aspire-4520-para-repuesto-_JM?searchVariation=182646419318#polycard_client=search-nordic&amp;searchVariation=182646419318&amp;position=20&amp;search_layout=grid&amp;type=item&amp;tracking_id=41318a20-ca98-4844-8d1c-b693aa1b7f05</t>
  </si>
  <si>
    <t>Laptop Dell Latitude 3480 I7 7ma Gen 8gb Ram 256gb Ssd</t>
  </si>
  <si>
    <t>https://http2.mlstatic.com/D_Q_NP_2X_912165-MLV83997022178_052025-E.webp</t>
  </si>
  <si>
    <t>https://articulo.mercadolibre.com.ve/MLV-842220878-laptop-dell-latitude-3480-i7-7ma-gen-8gb-ram-256gb-ssd-_JM?searchVariation=183520202964#polycard_client=search-nordic&amp;searchVariation=183520202964&amp;position=21&amp;search_layout=grid&amp;type=item&amp;tracking_id=41318a20-ca98-4844-8d1c-b693aa1b7f05</t>
  </si>
  <si>
    <t>SÍRAGON</t>
  </si>
  <si>
    <t>Repuestos Síragon Sl-6310 No Prende Lpl-36</t>
  </si>
  <si>
    <t>https://http2.mlstatic.com/D_Q_NP_2X_634216-MLV54766518166_032023-E.webp</t>
  </si>
  <si>
    <t>https://articulo.mercadolibre.com.ve/MLV-743559946-repuestos-siragon-sl-6310-no-prende-lpl-36-_JM#polycard_client=search-nordic&amp;position=22&amp;search_layout=grid&amp;type=item&amp;tracking_id=41318a20-ca98-4844-8d1c-b693aa1b7f05&amp;wid=MLV743559946&amp;sid=search</t>
  </si>
  <si>
    <t>Laptop Hp Modelo Hp 500 Detallé De Pila</t>
  </si>
  <si>
    <t>https://http2.mlstatic.com/D_Q_NP_2X_847430-MLA70854206550_082023-E.webp</t>
  </si>
  <si>
    <t>https://articulo.mercadolibre.com.ve/MLV-781617660-laptop-hp-modelo-hp-500-detalle-de-pila-_JM?searchVariation=181141120187#polycard_client=search-nordic&amp;searchVariation=181141120187&amp;position=23&amp;search_layout=grid&amp;type=item&amp;tracking_id=41318a20-ca98-4844-8d1c-b693aa1b7f05</t>
  </si>
  <si>
    <t>Laptop Lenovo Ideapad 3i</t>
  </si>
  <si>
    <t>https://http2.mlstatic.com/D_Q_NP_2X_907479-MLV78360004580_082024-E.webp</t>
  </si>
  <si>
    <t>https://articulo.mercadolibre.com.ve/MLV-807845202-laptop-lenovo-ideapad-3i-_JM?searchVariation=184421550543#polycard_client=search-nordic&amp;searchVariation=184421550543&amp;position=24&amp;search_layout=grid&amp;type=item&amp;tracking_id=41318a20-ca98-4844-8d1c-b693aa1b7f05</t>
  </si>
  <si>
    <t>PANASONIC</t>
  </si>
  <si>
    <t>Panasonic Toughbook Cf-19 4gb 120gb Ssd Win 10 Táctil 10.1 P</t>
  </si>
  <si>
    <t>https://http2.mlstatic.com/D_Q_NP_2X_730440-MLV81630259018_012025-E.webp</t>
  </si>
  <si>
    <t>https://articulo.mercadolibre.com.ve/MLV-822451054-panasonic-toughbook-cf-19-4gb-120gb-ssd-win-10-tactil-101-p-_JM?searchVariation=182748590030#polycard_client=search-nordic&amp;searchVariation=182748590030&amp;position=25&amp;search_layout=grid&amp;type=item&amp;tracking_id=41318a20-ca98-4844-8d1c-b693aa1b7f05</t>
  </si>
  <si>
    <t>Laptop Asus N3350 4gb Y 32gb</t>
  </si>
  <si>
    <t>https://http2.mlstatic.com/D_Q_NP_2X_666657-MLV83863251078_042025-E.webp</t>
  </si>
  <si>
    <t>https://articulo.mercadolibre.com.ve/MLV-841487216-laptop-asus-n3350-4gb-y-32gb-_JM?searchVariation=187736181799#polycard_client=search-nordic&amp;searchVariation=187736181799&amp;position=26&amp;search_layout=grid&amp;type=item&amp;tracking_id=41318a20-ca98-4844-8d1c-b693aa1b7f05</t>
  </si>
  <si>
    <t>Laptop Hp Elitebook 840 G3 I5 6ta. 8 Gb 256 Gb Solido M.2</t>
  </si>
  <si>
    <t>https://http2.mlstatic.com/D_Q_NP_2X_728795-MLV52892080355_122022-E.webp</t>
  </si>
  <si>
    <t>https://articulo.mercadolibre.com.ve/MLV-731755115-laptop-hp-elitebook-840-g3-i5-6ta-8-gb-256-gb-solido-m2-_JM?searchVariation=176131062456#polycard_client=search-nordic&amp;searchVariation=176131062456&amp;position=27&amp;search_layout=grid&amp;type=item&amp;tracking_id=41318a20-ca98-4844-8d1c-b693aa1b7f05</t>
  </si>
  <si>
    <t>Laptop Compaq Cq40-325la Repuestos Varios</t>
  </si>
  <si>
    <t>https://http2.mlstatic.com/D_Q_NP_2X_925222-MLV51443041248_092022-E.webp</t>
  </si>
  <si>
    <t>https://articulo.mercadolibre.com.ve/MLV-755571298-laptop-compaq-cq40-325la-repuestos-varios-_JM?searchVariation=177859287256#polycard_client=search-nordic&amp;searchVariation=177859287256&amp;position=28&amp;search_layout=grid&amp;type=item&amp;tracking_id=41318a20-ca98-4844-8d1c-b693aa1b7f05</t>
  </si>
  <si>
    <t>Laptop Dell 5590 Intel Core I5-8250u 8gb-240gb Ssd Win 11</t>
  </si>
  <si>
    <t>https://http2.mlstatic.com/D_Q_NP_2X_629803-MLV77709911370_072024-E.webp</t>
  </si>
  <si>
    <t>https://articulo.mercadolibre.com.ve/MLV-804295542-laptop-dell-5590-intel-core-i5-8250u-8gb-240gb-ssd-win-11-_JM?searchVariation=181174145668#polycard_client=search-nordic&amp;searchVariation=181174145668&amp;position=29&amp;search_layout=grid&amp;type=item&amp;tracking_id=41318a20-ca98-4844-8d1c-b693aa1b7f05</t>
  </si>
  <si>
    <t>Laptop Dell Inspiron 9400 17 , 120 Ssd, 4gb Ddr2, Core 2 Dúo</t>
  </si>
  <si>
    <t>https://http2.mlstatic.com/D_Q_NP_2X_916881-MLV52813018316_122022-E.webp</t>
  </si>
  <si>
    <t>https://articulo.mercadolibre.com.ve/MLV-731357384-laptop-dell-inspiron-9400-17-120-ssd-4gb-ddr2-core-2-duo-_JM?searchVariation=176067363598#polycard_client=search-nordic&amp;searchVariation=176067363598&amp;position=30&amp;search_layout=grid&amp;type=item&amp;tracking_id=41318a20-ca98-4844-8d1c-b693aa1b7f05</t>
  </si>
  <si>
    <t>Carcaza + Placa Dell M1210</t>
  </si>
  <si>
    <t>https://http2.mlstatic.com/D_Q_NP_2X_938137-MLV53409884651_012023-E.webp</t>
  </si>
  <si>
    <t>https://articulo.mercadolibre.com.ve/MLV-734296010-carcaza-placa-dell-m1210-_JM?searchVariation=176391642702#polycard_client=search-nordic&amp;searchVariation=176391642702&amp;position=31&amp;search_layout=grid&amp;type=item&amp;tracking_id=41318a20-ca98-4844-8d1c-b693aa1b7f05</t>
  </si>
  <si>
    <t>Lapto Asus Tuf Dash F15 2022</t>
  </si>
  <si>
    <t>https://http2.mlstatic.com/D_Q_NP_2X_761625-MLV80489531146_112024-E.webp</t>
  </si>
  <si>
    <t>https://articulo.mercadolibre.com.ve/MLV-768010733-lapto-asus-tuf-dash-f15-2022-_JM?searchVariation=182243567582#polycard_client=search-nordic&amp;searchVariation=182243567582&amp;position=32&amp;search_layout=grid&amp;type=item&amp;tracking_id=41318a20-ca98-4844-8d1c-b693aa1b7f05</t>
  </si>
  <si>
    <t>Se Vende Minilaptop Acer Aspire One Series Zg5</t>
  </si>
  <si>
    <t>https://http2.mlstatic.com/D_Q_NP_2X_676397-MLV80363723436_112024-E.webp</t>
  </si>
  <si>
    <t>https://articulo.mercadolibre.com.ve/MLV-816753472-se-vende-minilaptop-acer-aspire-one-series-zg5-_JM?searchVariation=182193836944#polycard_client=search-nordic&amp;searchVariation=182193836944&amp;position=33&amp;search_layout=grid&amp;type=item&amp;tracking_id=41318a20-ca98-4844-8d1c-b693aa1b7f05</t>
  </si>
  <si>
    <t>Macbook Pro 16 2019 Repuesto</t>
  </si>
  <si>
    <t>https://http2.mlstatic.com/D_Q_NP_2X_656055-MLV83680208284_042025-E.webp</t>
  </si>
  <si>
    <t>https://articulo.mercadolibre.com.ve/MLV-827342634-macbook-pro-16-2019-repuesto-_JM?searchVariation=186932477509#polycard_client=search-nordic&amp;searchVariation=186932477509&amp;position=34&amp;search_layout=grid&amp;type=item&amp;tracking_id=41318a20-ca98-4844-8d1c-b693aa1b7f05</t>
  </si>
  <si>
    <t>Laptop Getaway  , Para Reparar O Repuestos</t>
  </si>
  <si>
    <t>https://http2.mlstatic.com/D_Q_NP_2X_774970-MLV49853354944_052022-E.webp</t>
  </si>
  <si>
    <t>https://articulo.mercadolibre.com.ve/MLV-715253745-laptop-getaway-para-reparar-o-repuestos-_JM?searchVariation=174473178186#polycard_client=search-nordic&amp;searchVariation=174473178186&amp;position=35&amp;search_layout=grid&amp;type=item&amp;tracking_id=41318a20-ca98-4844-8d1c-b693aa1b7f05</t>
  </si>
  <si>
    <t>Laptop Compaq Presario V2000 15 PuLG 80dd Ram 2mb Win7</t>
  </si>
  <si>
    <t>https://http2.mlstatic.com/D_Q_NP_2X_960924-MLV84107790760_052025-E.webp</t>
  </si>
  <si>
    <t>https://articulo.mercadolibre.com.ve/MLV-843475502-laptop-compaq-presario-v2000-15-pulg-80dd-ram-2mb-win7-_JM?searchVariation=183542621058#polycard_client=search-nordic&amp;searchVariation=183542621058&amp;position=36&amp;search_layout=grid&amp;type=item&amp;tracking_id=41318a20-ca98-4844-8d1c-b693aa1b7f05</t>
  </si>
  <si>
    <t>Laptop Gamer Msi Bravo 15 B5dd-085</t>
  </si>
  <si>
    <t>https://http2.mlstatic.com/D_Q_NP_2X_658542-MLV75769515177_042024-E.webp</t>
  </si>
  <si>
    <t>https://articulo.mercadolibre.com.ve/MLV-757782097-laptop-gamer-msi-bravo-15-b5dd-085-_JM?searchVariation=182456998169#polycard_client=search-nordic&amp;searchVariation=182456998169&amp;position=37&amp;search_layout=grid&amp;type=item&amp;tracking_id=41318a20-ca98-4844-8d1c-b693aa1b7f05</t>
  </si>
  <si>
    <t>Portátil Dell Latitude 3400</t>
  </si>
  <si>
    <t>https://http2.mlstatic.com/D_Q_NP_2X_843269-MLV81060446973_112024-E.webp</t>
  </si>
  <si>
    <t>https://articulo.mercadolibre.com.ve/MLV-818712054-portatil-dell-latitude-3400-_JM?searchVariation=186227638655#polycard_client=search-nordic&amp;searchVariation=186227638655&amp;position=38&amp;search_layout=grid&amp;type=item&amp;tracking_id=41318a20-ca98-4844-8d1c-b693aa1b7f05</t>
  </si>
  <si>
    <t>Laptop Gateway Gwtc116-2bl</t>
  </si>
  <si>
    <t>https://http2.mlstatic.com/D_Q_NP_2X_819088-MLV81668706646_012025-E.webp</t>
  </si>
  <si>
    <t>https://articulo.mercadolibre.com.ve/MLV-822702208-laptop-gateway-gwtc116-2bl-_JM?searchVariation=186739407459#polycard_client=search-nordic&amp;searchVariation=186739407459&amp;position=39&amp;search_layout=grid&amp;type=item&amp;tracking_id=41318a20-ca98-4844-8d1c-b693aa1b7f05</t>
  </si>
  <si>
    <t>https://http2.mlstatic.com/D_Q_NP_2X_868886-MLV77401633505_072024-E.webp</t>
  </si>
  <si>
    <t>https://articulo.mercadolibre.com.ve/MLV-763079769-laptop-lenovo-v14-g4-ryzen-5-7520u-8gb-lpddr5-256gb-14-fhd-_JM?searchVariation=183456279507#polycard_client=search-nordic&amp;searchVariation=183456279507&amp;position=40&amp;search_layout=grid&amp;type=item&amp;tracking_id=41318a20-ca98-4844-8d1c-b693aa1b7f05</t>
  </si>
  <si>
    <t>Laptop Hp 245 G7 Ryzen 3 3250u 4gb Ram Hdd 1tb/ssd 120gb</t>
  </si>
  <si>
    <t>https://http2.mlstatic.com/D_Q_NP_2X_631821-MLV82864207653_032025-E.webp</t>
  </si>
  <si>
    <t>https://articulo.mercadolibre.com.ve/MLV-829741790-laptop-hp-245-g7-ryzen-3-3250u-4gb-ram-hdd-1tbssd-120gb-_JM?searchVariation=183050758908#polycard_client=search-nordic&amp;searchVariation=183050758908&amp;position=41&amp;search_layout=grid&amp;type=item&amp;tracking_id=41318a20-ca98-4844-8d1c-b693aa1b7f05</t>
  </si>
  <si>
    <t>Laptop Vit M2400</t>
  </si>
  <si>
    <t>https://http2.mlstatic.com/D_Q_NP_2X_975561-MLA83785959233_042025-E.webp</t>
  </si>
  <si>
    <t>https://articulo.mercadolibre.com.ve/MLV-836172654-laptop-vit-m2400-_JM?searchVariation=187534811007#polycard_client=search-nordic&amp;searchVariation=187534811007&amp;position=42&amp;search_layout=grid&amp;type=item&amp;tracking_id=41318a20-ca98-4844-8d1c-b693aa1b7f05</t>
  </si>
  <si>
    <t>Laptop Lenovo Ideapad 3 14  / I5-1035g1 / 12 Ram / 512 Ssd</t>
  </si>
  <si>
    <t>https://http2.mlstatic.com/D_Q_NP_2X_618403-MLV46453814590_062021-E.webp</t>
  </si>
  <si>
    <t>https://articulo.mercadolibre.com.ve/MLV-580338924-laptop-lenovo-ideapad-3-14-i5-1035g1-12-ram-512-ssd-_JM?searchVariation=88524852161#polycard_client=search-nordic&amp;searchVariation=88524852161&amp;position=43&amp;search_layout=grid&amp;type=item&amp;tracking_id=41318a20-ca98-4844-8d1c-b693aa1b7f05</t>
  </si>
  <si>
    <t>Portátil Asus Vivobook X14 Core I3-1005g1 4gb 128gb Ssd 14in</t>
  </si>
  <si>
    <t>https://http2.mlstatic.com/D_Q_NP_2X_706759-MLV49047543429_022022-E.webp</t>
  </si>
  <si>
    <t>https://articulo.mercadolibre.com.ve/MLV-710156741-portatil-asus-vivobook-x14-core-i3-1005g1-4gb-128gb-ssd-14in-_JM?searchVariation=174175042106#polycard_client=search-nordic&amp;searchVariation=174175042106&amp;position=44&amp;search_layout=grid&amp;type=item&amp;tracking_id=41318a20-ca98-4844-8d1c-b693aa1b7f05</t>
  </si>
  <si>
    <t>Apple Macbook Aire Md711ll/a 11.6 Pulgadas Portátil - Mwhic</t>
  </si>
  <si>
    <t>https://http2.mlstatic.com/D_Q_NP_2X_940752-MLV54455899656_032023-E.webp</t>
  </si>
  <si>
    <t>https://articulo.mercadolibre.com.ve/MLV-740286721-apple-macbook-aire-md711lla-116-pulgadas-portatil-mwhic-_JM#polycard_client=search-nordic&amp;position=45&amp;search_layout=grid&amp;type=item&amp;tracking_id=41318a20-ca98-4844-8d1c-b693aa1b7f05&amp;wid=MLV740286721&amp;sid=search</t>
  </si>
  <si>
    <t>Fancooler Laptop Hp 1000</t>
  </si>
  <si>
    <t>https://http2.mlstatic.com/D_Q_NP_2X_703157-MLV74184688611_012024-E.webp</t>
  </si>
  <si>
    <t>https://articulo.mercadolibre.com.ve/MLV-783529674-fancooler-laptop-hp-1000-_JM?searchVariation=179756616912#polycard_client=search-nordic&amp;searchVariation=179756616912&amp;position=46&amp;search_layout=grid&amp;type=item&amp;tracking_id=41318a20-ca98-4844-8d1c-b693aa1b7f05</t>
  </si>
  <si>
    <t>Lenovo Thinkpad Docking Station Usb 3.0 Ultra Dock</t>
  </si>
  <si>
    <t>https://http2.mlstatic.com/D_Q_NP_2X_925979-MLV74244634989_012024-E.webp</t>
  </si>
  <si>
    <t>https://articulo.mercadolibre.com.ve/MLV-783781316-lenovo-thinkpad-docking-station-usb-30-ultra-dock-_JM?searchVariation=179774710480#polycard_client=search-nordic&amp;searchVariation=179774710480&amp;position=47&amp;search_layout=grid&amp;type=item&amp;tracking_id=41318a20-ca98-4844-8d1c-b693aa1b7f05</t>
  </si>
  <si>
    <t>Lapto Msi  Core  I9-13900h 32gb  1tb Ssd Nvme 15.6  W11h</t>
  </si>
  <si>
    <t>https://http2.mlstatic.com/D_Q_NP_2X_937072-MLV76518787729_052024-E.webp</t>
  </si>
  <si>
    <t>https://articulo.mercadolibre.com.ve/MLV-795930558-lapto-msi-core-i9-13900h-32gb-1tb-ssd-nvme-156-w11h-_JM?searchVariation=182857734447#polycard_client=search-nordic&amp;searchVariation=182857734447&amp;position=48&amp;search_layout=grid&amp;type=item&amp;tracking_id=41318a20-ca98-4844-8d1c-b693aa1b7f05</t>
  </si>
  <si>
    <t>Lenovo Amd Ryzen 7 8845hs 16gb 1tb Ssd Rtx 4060 8gb Tfve</t>
  </si>
  <si>
    <t>https://http2.mlstatic.com/D_Q_NP_2X_662276-MLV82636667243_022025-E.webp</t>
  </si>
  <si>
    <t>https://articulo.mercadolibre.com.ve/MLV-828760614-lenovo-amd-ryzen-7-8845hs-16gb-1tb-ssd-rtx-4060-8gb-tfve-_JM?searchVariation=187014573401#polycard_client=search-nordic&amp;searchVariation=187014573401&amp;position=1&amp;search_layout=grid&amp;type=item&amp;tracking_id=effde4fb-0846-4de7-bf07-84df50f8d6c9</t>
  </si>
  <si>
    <t>Laptop Lenovo Ideapad Pro 5 Ryzen 5 8645hs 16gb Rtx3050</t>
  </si>
  <si>
    <t>https://http2.mlstatic.com/D_Q_NP_2X_637217-MLV82982542527_032025-E.webp</t>
  </si>
  <si>
    <t>https://articulo.mercadolibre.com.ve/MLV-830580086-laptop-lenovo-ideapad-pro-5-ryzen-5-8645hs-16gb-rtx3050-_JM?searchVariation=187735639683#polycard_client=search-nordic&amp;searchVariation=187735639683&amp;position=2&amp;search_layout=grid&amp;type=item&amp;tracking_id=effde4fb-0846-4de7-bf07-84df50f8d6c9</t>
  </si>
  <si>
    <t>Laptop Dell Latitude D830 Para Repuesto</t>
  </si>
  <si>
    <t>https://http2.mlstatic.com/D_Q_NP_2X_848324-MLV80682351687_112024-E.webp</t>
  </si>
  <si>
    <t>https://articulo.mercadolibre.com.ve/MLV-831855968-laptop-dell-latitude-d830-para-repuesto-_JM?searchVariation=187274293061#polycard_client=search-nordic&amp;searchVariation=187274293061&amp;position=3&amp;search_layout=grid&amp;type=item&amp;tracking_id=effde4fb-0846-4de7-bf07-84df50f8d6c9</t>
  </si>
  <si>
    <t>Macbook Pro 5,5 2009</t>
  </si>
  <si>
    <t>https://http2.mlstatic.com/D_Q_NP_2X_742519-MLV50209846303_062022-E.webp</t>
  </si>
  <si>
    <t>https://articulo.mercadolibre.com.ve/MLV-721659418-macbook-pro-55-2009-_JM?searchVariation=174981050533#polycard_client=search-nordic&amp;searchVariation=174981050533&amp;position=4&amp;search_layout=grid&amp;type=item&amp;tracking_id=effde4fb-0846-4de7-bf07-84df50f8d6c9</t>
  </si>
  <si>
    <t>Laptop Lenovo 14'' 4gb/128gb Casa Y Oficina Batería 7 Horas</t>
  </si>
  <si>
    <t>https://http2.mlstatic.com/D_Q_NP_2X_612313-MLV83021261616_032025-E.webp</t>
  </si>
  <si>
    <t>https://articulo.mercadolibre.com.ve/MLV-747689634-laptop-lenovo-14-4gb128gb-casa-y-oficina-bateria-7-horas-_JM?searchVariation=177888837159#polycard_client=search-nordic&amp;searchVariation=177888837159&amp;position=5&amp;search_layout=grid&amp;type=item&amp;tracking_id=effde4fb-0846-4de7-bf07-84df50f8d6c9</t>
  </si>
  <si>
    <t>Laptop Lenovo Ideapad Core I5-12450h 16gb 512gb Ssd 15.6</t>
  </si>
  <si>
    <t>https://http2.mlstatic.com/D_Q_NP_2X_749759-MLV78333273874_082024-E.webp</t>
  </si>
  <si>
    <t>https://articulo.mercadolibre.com.ve/MLV-807767938-laptop-lenovo-ideapad-core-i5-12450h-16gb-512gb-ssd-156-_JM?searchVariation=181444567466#polycard_client=search-nordic&amp;searchVariation=181444567466&amp;position=6&amp;search_layout=grid&amp;type=item&amp;tracking_id=effde4fb-0846-4de7-bf07-84df50f8d6c9</t>
  </si>
  <si>
    <t>https://http2.mlstatic.com/D_Q_NP_2X_840798-MLV80372876265_112024-E.webp</t>
  </si>
  <si>
    <t>https://articulo.mercadolibre.com.ve/MLV-815592132-laptop-hp-240-g9-i5-1235u-8gb-512gb-ssd-14-pulgadas-_JM?searchVariation=185849233229#polycard_client=search-nordic&amp;searchVariation=185849233229&amp;position=7&amp;search_layout=grid&amp;type=item&amp;tracking_id=effde4fb-0846-4de7-bf07-84df50f8d6c9</t>
  </si>
  <si>
    <t>Hp Probook 4410s, Intel Core Duo, 4gb Ram, Para Repuesto</t>
  </si>
  <si>
    <t>https://http2.mlstatic.com/D_Q_NP_2X_994146-MLV83345006815_032025-E.webp</t>
  </si>
  <si>
    <t>https://articulo.mercadolibre.com.ve/MLV-832792294-hp-probook-4410s-intel-core-duo-4gb-ram-para-repuesto-_JM?searchVariation=187334591391#polycard_client=search-nordic&amp;searchVariation=187334591391&amp;position=8&amp;search_layout=grid&amp;type=item&amp;tracking_id=effde4fb-0846-4de7-bf07-84df50f8d6c9</t>
  </si>
  <si>
    <t>Mini Laptop Chromebook Acer C732 Window 10 Pro (4/32gb)</t>
  </si>
  <si>
    <t>https://http2.mlstatic.com/D_Q_NP_2X_748501-MLV83267398010_042025-E.webp</t>
  </si>
  <si>
    <t>https://articulo.mercadolibre.com.ve/MLV-834119450-mini-laptop-chromebook-acer-c732-window-10-pro-432gb-_JM?searchVariation=187424635413#polycard_client=search-nordic&amp;searchVariation=187424635413&amp;position=9&amp;search_layout=grid&amp;type=item&amp;tracking_id=effde4fb-0846-4de7-bf07-84df50f8d6c9</t>
  </si>
  <si>
    <t>[c4tts] Lenovo Thinkpad E15 Gen 2 I5 11va 16gb 256gb Win11</t>
  </si>
  <si>
    <t>https://http2.mlstatic.com/D_Q_NP_2X_909288-MLV83785887590_042025-E.webp</t>
  </si>
  <si>
    <t>https://articulo.mercadolibre.com.ve/MLV-769952899-c4tts-lenovo-thinkpad-e15-gen-2-i5-11va-16gb-256gb-win11-_JM?searchVariation=183198639768#polycard_client=search-nordic&amp;searchVariation=183198639768&amp;position=10&amp;search_layout=grid&amp;type=item&amp;tracking_id=effde4fb-0846-4de7-bf07-84df50f8d6c9</t>
  </si>
  <si>
    <t>Dell Alienware Intel Core I7-13620h 16gb 512gb  Rtx 4050 6gb</t>
  </si>
  <si>
    <t>https://http2.mlstatic.com/D_Q_NP_2X_685883-MLV80616994778_112024-E.webp</t>
  </si>
  <si>
    <t>https://articulo.mercadolibre.com.ve/MLV-818009360-dell-alienware-intel-core-i7-13620h-16gb-512gb-rtx-4050-6gb-_JM?searchVariation=182294920518#polycard_client=search-nordic&amp;searchVariation=182294920518&amp;position=11&amp;search_layout=grid&amp;type=item&amp;tracking_id=effde4fb-0846-4de7-bf07-84df50f8d6c9</t>
  </si>
  <si>
    <t>Dell Alienware M17 R5, Ryzen 9 6900h, Windows</t>
  </si>
  <si>
    <t>https://http2.mlstatic.com/D_Q_NP_2X_757278-MLV81279047111_122024-E.webp</t>
  </si>
  <si>
    <t>https://articulo.mercadolibre.com.ve/MLV-819618640-dell-alienware-m17-r5-ryzen-9-6900h-windows-_JM?searchVariation=186373473673#polycard_client=search-nordic&amp;searchVariation=186373473673&amp;position=12&amp;search_layout=grid&amp;type=item&amp;tracking_id=effde4fb-0846-4de7-bf07-84df50f8d6c9</t>
  </si>
  <si>
    <t>Asus Tugaming  I7-13620h 1tb Ssd 16gb 15.6 Rtx 4070 8192mb</t>
  </si>
  <si>
    <t>https://http2.mlstatic.com/D_Q_NP_2X_928547-MLV81580202022_012025-E.webp</t>
  </si>
  <si>
    <t>https://articulo.mercadolibre.com.ve/MLV-822312898-asus-tugaming-i7-13620h-1tb-ssd-16gb-156-rtx-4070-8192mb-_JM?searchVariation=186680508803#polycard_client=search-nordic&amp;searchVariation=186680508803&amp;position=13&amp;search_layout=grid&amp;type=item&amp;tracking_id=effde4fb-0846-4de7-bf07-84df50f8d6c9</t>
  </si>
  <si>
    <t>Notebook Hp Victus 1082 Core I5-13420h 16gb 512gb 6gb 15.6</t>
  </si>
  <si>
    <t>https://http2.mlstatic.com/D_Q_NP_2X_846365-MLV82790456763_022025-E.webp</t>
  </si>
  <si>
    <t>https://articulo.mercadolibre.com.ve/MLV-829254520-notebook-hp-victus-1082-core-i5-13420h-16gb-512gb-6gb-156-_JM?searchVariation=187069921997#polycard_client=search-nordic&amp;searchVariation=187069921997&amp;position=14&amp;search_layout=grid&amp;type=item&amp;tracking_id=effde4fb-0846-4de7-bf07-84df50f8d6c9</t>
  </si>
  <si>
    <t>Lenovo G480, Intel Core I3, 4gb Ram, Windows 10</t>
  </si>
  <si>
    <t>https://http2.mlstatic.com/D_Q_NP_2X_727569-MLV83054227324_032025-E.webp</t>
  </si>
  <si>
    <t>https://articulo.mercadolibre.com.ve/MLV-832688268-lenovo-g480-intel-core-i3-4gb-ram-windows-10-_JM?searchVariation=183218121842#polycard_client=search-nordic&amp;searchVariation=183218121842&amp;position=15&amp;search_layout=grid&amp;type=item&amp;tracking_id=effde4fb-0846-4de7-bf07-84df50f8d6c9</t>
  </si>
  <si>
    <t>Macbook Air 13 Pulgadas Mid 2011</t>
  </si>
  <si>
    <t>https://http2.mlstatic.com/D_Q_NP_2X_811755-MLV83503359260_042025-E.webp</t>
  </si>
  <si>
    <t>https://articulo.mercadolibre.com.ve/MLV-836122812-macbook-air-13-pulgadas-mid-2011-_JM?searchVariation=187538209289#polycard_client=search-nordic&amp;searchVariation=187538209289&amp;position=16&amp;search_layout=grid&amp;type=item&amp;tracking_id=effde4fb-0846-4de7-bf07-84df50f8d6c9</t>
  </si>
  <si>
    <t>Hp Victus 15-fb2063dx Ryzen 5 8gb  512gb Radeon Rx 6550 4gb</t>
  </si>
  <si>
    <t>https://http2.mlstatic.com/D_Q_NP_2X_783689-MLV83916781407_042025-E.webp</t>
  </si>
  <si>
    <t>https://articulo.mercadolibre.com.ve/MLV-838422468-hp-victus-15-fb2063dx-ryzen-5-8gb-512gb-radeon-rx-6550-4gb-_JM?searchVariation=187587508015#polycard_client=search-nordic&amp;searchVariation=187587508015&amp;position=17&amp;search_layout=grid&amp;type=item&amp;tracking_id=effde4fb-0846-4de7-bf07-84df50f8d6c9</t>
  </si>
  <si>
    <t>Laptop Hp Intel Corei5 11th , Pantalla 15.6  Nueva</t>
  </si>
  <si>
    <t>https://http2.mlstatic.com/D_Q_NP_2X_732813-MLV52735089071_122022-E.webp</t>
  </si>
  <si>
    <t>https://articulo.mercadolibre.com.ve/MLV-730886371-laptop-hp-intel-corei5-11th-pantalla-156-nueva-_JM?searchVariation=176017000389#polycard_client=search-nordic&amp;searchVariation=176017000389&amp;position=18&amp;search_layout=grid&amp;type=item&amp;tracking_id=effde4fb-0846-4de7-bf07-84df50f8d6c9</t>
  </si>
  <si>
    <t>https://http2.mlstatic.com/D_Q_NP_2X_669084-MLV71071338691_082023-E.webp</t>
  </si>
  <si>
    <t>https://articulo.mercadolibre.com.ve/MLV-765051406-laptop-asus-intel-i5-12va-8gb-ram-256gb-ssd-14-vivobook-_JM?searchVariation=179420906463#polycard_client=search-nordic&amp;searchVariation=179420906463&amp;position=19&amp;search_layout=grid&amp;type=item&amp;tracking_id=effde4fb-0846-4de7-bf07-84df50f8d6c9</t>
  </si>
  <si>
    <t>Lenovo Ideapad 3i 15,6 Fhd Touch I5 12th Gen 24gb 512gb Ssd</t>
  </si>
  <si>
    <t>https://articulo.mercadolibre.com.ve/MLV-770029837-lenovo-ideapad-3i-156-fhd-touch-i5-12th-gen-24gb-512gb-ssd-_JM?searchVariation=183198955242#polycard_client=search-nordic&amp;searchVariation=183198955242&amp;position=20&amp;search_layout=grid&amp;type=item&amp;tracking_id=effde4fb-0846-4de7-bf07-84df50f8d6c9</t>
  </si>
  <si>
    <t>Laptop Asus Vivobook Intel Core I3-12va 128gb 8gb De Ram</t>
  </si>
  <si>
    <t>https://http2.mlstatic.com/D_Q_NP_2X_608024-MLV82741302447_022025-E.webp</t>
  </si>
  <si>
    <t>https://articulo.mercadolibre.com.ve/MLV-802450464-laptop-asus-vivobook-intel-core-i3-12va-128gb-8gb-de-ram-_JM?searchVariation=187057451409#polycard_client=search-nordic&amp;searchVariation=187057451409&amp;position=21&amp;search_layout=grid&amp;type=item&amp;tracking_id=effde4fb-0846-4de7-bf07-84df50f8d6c9</t>
  </si>
  <si>
    <t>Laptop Samsung Galaxy Book 4</t>
  </si>
  <si>
    <t>https://http2.mlstatic.com/D_Q_NP_2X_870998-MLV81857819375_012025-E.webp</t>
  </si>
  <si>
    <t>https://articulo.mercadolibre.com.ve/MLV-822249050-laptop-samsung-galaxy-book-4-_JM?searchVariation=182725912366#polycard_client=search-nordic&amp;searchVariation=182725912366&amp;position=22&amp;search_layout=grid&amp;type=item&amp;tracking_id=effde4fb-0846-4de7-bf07-84df50f8d6c9</t>
  </si>
  <si>
    <t>Laptop Hp 15-fd0999 15.6  Fhd Intel I5-1235u 8gb 512gb Ssd</t>
  </si>
  <si>
    <t>https://http2.mlstatic.com/D_Q_NP_2X_876571-MLV81832180994_012025-E.webp</t>
  </si>
  <si>
    <t>https://articulo.mercadolibre.com.ve/MLV-824058520-laptop-hp-15-fd0999-156-fhd-intel-i5-1235u-8gb-512gb-ssd-_JM?searchVariation=186802024651#polycard_client=search-nordic&amp;searchVariation=186802024651&amp;position=23&amp;search_layout=grid&amp;type=item&amp;tracking_id=effde4fb-0846-4de7-bf07-84df50f8d6c9</t>
  </si>
  <si>
    <t>Apple Macbook 2022 Pro M2 8-core 256gb Ssd 8gb 13.2 Tfve</t>
  </si>
  <si>
    <t>https://http2.mlstatic.com/D_Q_NP_2X_757250-MLV82172755518_022025-E.webp</t>
  </si>
  <si>
    <t>https://articulo.mercadolibre.com.ve/MLV-826998120-apple-macbook-2022-pro-m2-8-core-256gb-ssd-8gb-132-tfve-_JM?searchVariation=182898742064#polycard_client=search-nordic&amp;searchVariation=182898742064&amp;position=24&amp;search_layout=grid&amp;type=item&amp;tracking_id=effde4fb-0846-4de7-bf07-84df50f8d6c9</t>
  </si>
  <si>
    <t>Laptop Lenovo Gamer Ci7-14650hx 16gb 512gb Rtx 4060 8gb Tfve</t>
  </si>
  <si>
    <t>https://http2.mlstatic.com/D_Q_NP_2X_700127-MLV82654509479_022025-E.webp</t>
  </si>
  <si>
    <t>https://articulo.mercadolibre.com.ve/MLV-828789762-laptop-lenovo-gamer-ci7-14650hx-16gb-512gb-rtx-4060-8gb-tfve-_JM?searchVariation=187023556983#polycard_client=search-nordic&amp;searchVariation=187023556983&amp;position=25&amp;search_layout=grid&amp;type=item&amp;tracking_id=effde4fb-0846-4de7-bf07-84df50f8d6c9</t>
  </si>
  <si>
    <t>https://http2.mlstatic.com/D_Q_NP_2X_605356-MLV83059356781_032025-E.webp</t>
  </si>
  <si>
    <t>https://articulo.mercadolibre.com.ve/MLV-830964210-laptop-lenovo-ideapad-3-i7-13620h-16gb-1tb-ssd-tec-espanol-_JM?searchVariation=183122091174#polycard_client=search-nordic&amp;searchVariation=183122091174&amp;position=26&amp;search_layout=grid&amp;type=item&amp;tracking_id=effde4fb-0846-4de7-bf07-84df50f8d6c9</t>
  </si>
  <si>
    <t>Laptop Asus X551m - Intel Celeron 4 Gb Dds 256 Gb Usado</t>
  </si>
  <si>
    <t>https://http2.mlstatic.com/D_Q_NP_2X_967662-MLV83604450396_042025-E.webp</t>
  </si>
  <si>
    <t>https://articulo.mercadolibre.com.ve/MLV-838732336-laptop-asus-x551m-intel-celeron-4-gb-dds-256-gb-usado-_JM?searchVariation=187580266135#polycard_client=search-nordic&amp;searchVariation=187580266135&amp;position=27&amp;search_layout=grid&amp;type=item&amp;tracking_id=effde4fb-0846-4de7-bf07-84df50f8d6c9</t>
  </si>
  <si>
    <t>Laptop Compaq Presario Cq45-113la Hdmi Para Repuesto</t>
  </si>
  <si>
    <t>https://http2.mlstatic.com/D_Q_NP_2X_774917-MLV83916588543_042025-E.webp</t>
  </si>
  <si>
    <t>https://articulo.mercadolibre.com.ve/MLV-838824248-laptop-compaq-presario-cq45-113la-hdmi-para-repuesto-_JM?searchVariation=183402803402#polycard_client=search-nordic&amp;searchVariation=183402803402&amp;position=28&amp;search_layout=grid&amp;type=item&amp;tracking_id=effde4fb-0846-4de7-bf07-84df50f8d6c9</t>
  </si>
  <si>
    <t>Tarde 2021 Apple Macbook Pro Con El Chip Apple M1 Pro 3nhw8</t>
  </si>
  <si>
    <t>https://http2.mlstatic.com/D_Q_NP_2X_853368-MLV54883148148_042023-E.webp</t>
  </si>
  <si>
    <t>https://articulo.mercadolibre.com.ve/MLV-741198893-tarde-2021-apple-macbook-pro-con-el-chip-apple-m1-pro-3nhw8-_JM?searchVariation=177614360827#polycard_client=search-nordic&amp;searchVariation=177614360827&amp;position=29&amp;search_layout=grid&amp;type=item&amp;tracking_id=effde4fb-0846-4de7-bf07-84df50f8d6c9</t>
  </si>
  <si>
    <t>Apple Macbook Pro Mgxa2ll/a Portátil De 15 Pulgadas C1r91</t>
  </si>
  <si>
    <t>https://http2.mlstatic.com/D_Q_NP_2X_663529-MLV54453766739_032023-E.webp</t>
  </si>
  <si>
    <t>https://articulo.mercadolibre.com.ve/MLV-741609220-apple-macbook-pro-mgxa2lla-portatil-de-15-pulgadas-c1r91-_JM#polycard_client=search-nordic&amp;position=30&amp;search_layout=grid&amp;type=item&amp;tracking_id=effde4fb-0846-4de7-bf07-84df50f8d6c9&amp;wid=MLV741609220&amp;sid=search</t>
  </si>
  <si>
    <t>Laptop Microsoft Surface 3 I5 10ma 8gb 256gb Ssd Touch Wifi6</t>
  </si>
  <si>
    <t>https://http2.mlstatic.com/D_Q_NP_2X_716042-MLV76006737687_042024-E.webp</t>
  </si>
  <si>
    <t>https://articulo.mercadolibre.com.ve/MLV-758695381-laptop-microsoft-surface-3-i5-10ma-8gb-256gb-ssd-touch-wifi6-_JM?searchVariation=182582910545#polycard_client=search-nordic&amp;searchVariation=182582910545&amp;position=31&amp;search_layout=grid&amp;type=item&amp;tracking_id=effde4fb-0846-4de7-bf07-84df50f8d6c9</t>
  </si>
  <si>
    <t>Laptop Dell E5470 Intel I5 6ta 8gb 256gb Ssd Grado A Otiesca</t>
  </si>
  <si>
    <t>https://http2.mlstatic.com/D_Q_NP_2X_766554-MLV71437092813_082023-E.webp</t>
  </si>
  <si>
    <t>https://articulo.mercadolibre.com.ve/MLV-767868626-laptop-dell-e5470-intel-i5-6ta-8gb-256gb-ssd-grado-a-otiesca-_JM?searchVariation=178626380434#polycard_client=search-nordic&amp;searchVariation=178626380434&amp;position=32&amp;search_layout=grid&amp;type=item&amp;tracking_id=effde4fb-0846-4de7-bf07-84df50f8d6c9</t>
  </si>
  <si>
    <t>Notebook  Lenovo V15 G3 Iap 15.6 Fhd I3-1215u 8gb Ram 512ssd</t>
  </si>
  <si>
    <t>https://http2.mlstatic.com/D_Q_NP_2X_859645-MLV76103888897_042024-E.webp</t>
  </si>
  <si>
    <t>https://articulo.mercadolibre.com.ve/MLV-793611548-notebook-lenovo-v15-g3-iap-156-fhd-i3-1215u-8gb-ram-512ssd-_JM?searchVariation=180396962270#polycard_client=search-nordic&amp;searchVariation=180396962270&amp;position=33&amp;search_layout=grid&amp;type=item&amp;tracking_id=effde4fb-0846-4de7-bf07-84df50f8d6c9</t>
  </si>
  <si>
    <t>https://http2.mlstatic.com/D_Q_NP_2X_694658-MLV79542525289_092024-E.webp</t>
  </si>
  <si>
    <t>https://articulo.mercadolibre.com.ve/MLV-811014860-laptop-asus-m515-156-ryzen-3-3250u-8-gb-128-gb-m515da-ws-_JM?searchVariation=185093504153#polycard_client=search-nordic&amp;searchVariation=185093504153&amp;position=34&amp;search_layout=grid&amp;type=item&amp;tracking_id=effde4fb-0846-4de7-bf07-84df50f8d6c9</t>
  </si>
  <si>
    <t>Laptop Dell Latitude 5590 I5-8250u 16gb Ram 256gb Ssd 15,6</t>
  </si>
  <si>
    <t>https://http2.mlstatic.com/D_Q_NP_2X_938567-MLV80276552578_112024-E.webp</t>
  </si>
  <si>
    <t>https://articulo.mercadolibre.com.ve/MLV-816397750-laptop-dell-latitude-5590-i5-8250u-16gb-ram-256gb-ssd-156-_JM?searchVariation=185976112901#polycard_client=search-nordic&amp;searchVariation=185976112901&amp;position=35&amp;search_layout=grid&amp;type=item&amp;tracking_id=effde4fb-0846-4de7-bf07-84df50f8d6c9</t>
  </si>
  <si>
    <t>Acer Nitro I5-13420h 16gb 512gb Ssd Rtx 2050 4gb15.6</t>
  </si>
  <si>
    <t>https://http2.mlstatic.com/D_Q_NP_2X_807740-MLV81852094203_012025-E.webp</t>
  </si>
  <si>
    <t>https://articulo.mercadolibre.com.ve/MLV-822248006-acer-nitro-i5-13420h-16gb-512gb-ssd-rtx-2050-4gb156-_JM?searchVariation=182723853710#polycard_client=search-nordic&amp;searchVariation=182723853710&amp;position=36&amp;search_layout=grid&amp;type=item&amp;tracking_id=effde4fb-0846-4de7-bf07-84df50f8d6c9</t>
  </si>
  <si>
    <t>Laptop Dell Inspiron 15 3000/intel Core I7/16gb/1tb Ssd/3520</t>
  </si>
  <si>
    <t>https://http2.mlstatic.com/D_Q_NP_2X_864017-MLV81786147480_012025-E.webp</t>
  </si>
  <si>
    <t>https://articulo.mercadolibre.com.ve/MLV-823523742-laptop-dell-inspiron-15-3000intel-core-i716gb1tb-ssd3520-_JM?searchVariation=182799326998#polycard_client=search-nordic&amp;searchVariation=182799326998&amp;position=37&amp;search_layout=grid&amp;type=item&amp;tracking_id=effde4fb-0846-4de7-bf07-84df50f8d6c9</t>
  </si>
  <si>
    <t>Laptop Lenovo Idealpad Para Repara O Para Repuesto 11va</t>
  </si>
  <si>
    <t>https://http2.mlstatic.com/D_Q_NP_2X_779060-MLA84150152943_042025-E.webp</t>
  </si>
  <si>
    <t>https://articulo.mercadolibre.com.ve/MLV-841216684-laptop-lenovo-idealpad-para-repara-o-para-repuesto-11va-_JM?searchVariation=187730719967#polycard_client=search-nordic&amp;searchVariation=187730719967&amp;position=38&amp;search_layout=grid&amp;type=item&amp;tracking_id=effde4fb-0846-4de7-bf07-84df50f8d6c9</t>
  </si>
  <si>
    <t>Laptop Toshiba Para Repuesto</t>
  </si>
  <si>
    <t>https://http2.mlstatic.com/D_Q_NP_2X_837641-MLV44439716078_122020-E.webp</t>
  </si>
  <si>
    <t>https://articulo.mercadolibre.com.ve/MLV-573194691-laptop-toshiba-para-repuesto-_JM?searchVariation=71574489659#polycard_client=search-nordic&amp;searchVariation=71574489659&amp;position=39&amp;search_layout=grid&amp;type=item&amp;tracking_id=effde4fb-0846-4de7-bf07-84df50f8d6c9</t>
  </si>
  <si>
    <t>Laptop Hp Pavilion Tx 1000 ,hp  Pavilion Tx 2000 Repuestos.</t>
  </si>
  <si>
    <t>https://http2.mlstatic.com/D_Q_NP_2X_922797-MLV50174686912_062022-E.webp</t>
  </si>
  <si>
    <t>https://articulo.mercadolibre.com.ve/MLV-716921756-laptop-hp-pavilion-tx-1000-hp-pavilion-tx-2000-repuestos-_JM?searchVariation=174596030055#polycard_client=search-nordic&amp;searchVariation=174596030055&amp;position=40&amp;search_layout=grid&amp;type=item&amp;tracking_id=effde4fb-0846-4de7-bf07-84df50f8d6c9</t>
  </si>
  <si>
    <t>https://http2.mlstatic.com/D_Q_NP_2X_925276-MLV80097710290_102024-E.webp</t>
  </si>
  <si>
    <t>https://articulo.mercadolibre.com.ve/MLV-815331960-notebook-hp-240-g9-i5-12gen-14-8gb-512sssd-win-11-_JM?searchVariation=185830774051#polycard_client=search-nordic&amp;searchVariation=185830774051&amp;position=41&amp;search_layout=grid&amp;type=item&amp;tracking_id=effde4fb-0846-4de7-bf07-84df50f8d6c9</t>
  </si>
  <si>
    <t>Laptop Dell Latitude 3510 Core I3-10th Gen</t>
  </si>
  <si>
    <t>https://http2.mlstatic.com/D_Q_NP_2X_727943-MLV81451639686_122024-E.webp</t>
  </si>
  <si>
    <t>https://articulo.mercadolibre.com.ve/MLV-821894100-laptop-dell-latitude-3510-core-i3-10th-gen-_JM?searchVariation=186597899231#polycard_client=search-nordic&amp;searchVariation=186597899231&amp;position=42&amp;search_layout=grid&amp;type=item&amp;tracking_id=effde4fb-0846-4de7-bf07-84df50f8d6c9</t>
  </si>
  <si>
    <t>Remate Laptop Apple Macbook Air 13  2015 Core I7 8gb Ssd 256</t>
  </si>
  <si>
    <t>https://http2.mlstatic.com/D_Q_NP_2X_611162-MLV82154437673_012025-E.webp</t>
  </si>
  <si>
    <t>https://articulo.mercadolibre.com.ve/MLV-824851780-remate-laptop-apple-macbook-air-13-2015-core-i7-8gb-ssd-256-_JM?searchVariation=182817611790#polycard_client=search-nordic&amp;searchVariation=182817611790&amp;position=43&amp;search_layout=grid&amp;type=item&amp;tracking_id=effde4fb-0846-4de7-bf07-84df50f8d6c9</t>
  </si>
  <si>
    <t>Macbook Air 13 Pulgadas 2015 A1466 128gb Ssd 8gb Ram Silver</t>
  </si>
  <si>
    <t>https://http2.mlstatic.com/D_Q_NP_2X_678449-MLV50236571073_062022-E.webp</t>
  </si>
  <si>
    <t>https://articulo.mercadolibre.com.ve/MLV-717326529-macbook-air-13-pulgadas-2015-a1466-128gb-ssd-8gb-ram-silver-_JM?searchVariation=174617079313#polycard_client=search-nordic&amp;searchVariation=174617079313&amp;position=44&amp;search_layout=grid&amp;type=item&amp;tracking_id=effde4fb-0846-4de7-bf07-84df50f8d6c9</t>
  </si>
  <si>
    <t>Laptop Apple Macbook Pro A1278 Core I5 250ssd Vendo O Cambio</t>
  </si>
  <si>
    <t>https://http2.mlstatic.com/D_Q_NP_2X_932683-MLV51995875797_102022-E.webp</t>
  </si>
  <si>
    <t>https://articulo.mercadolibre.com.ve/MLV-748319819-laptop-apple-macbook-pro-a1278-core-i5-250ssd-vendo-o-cambio-_JM?searchVariation=178725840020#polycard_client=search-nordic&amp;searchVariation=178725840020&amp;position=45&amp;search_layout=grid&amp;type=item&amp;tracking_id=effde4fb-0846-4de7-bf07-84df50f8d6c9</t>
  </si>
  <si>
    <t>Laptop Dell Latitude 5590 I5-8250u 8gb Ram 256gb Ssd 15,6</t>
  </si>
  <si>
    <t>https://http2.mlstatic.com/D_Q_NP_2X_973599-MLV71755621088_092023-E.webp</t>
  </si>
  <si>
    <t>https://articulo.mercadolibre.com.ve/MLV-748609611-laptop-dell-latitude-5590-i5-8250u-8gb-ram-256gb-ssd-156-_JM#polycard_client=search-nordic&amp;position=46&amp;search_layout=grid&amp;type=item&amp;tracking_id=effde4fb-0846-4de7-bf07-84df50f8d6c9&amp;wid=MLV748609611&amp;sid=search</t>
  </si>
  <si>
    <t>Laptop Lenovo T480s Tactil Core I5 8va Gen 16gb Ram 256 Ssd</t>
  </si>
  <si>
    <t>https://articulo.mercadolibre.com.ve/MLV-782987348-laptop-lenovo-t480s-tactil-core-i5-8va-gen-16gb-ram-256-ssd-_JM?searchVariation=181470895991#polycard_client=search-nordic&amp;searchVariation=181470895991&amp;position=47&amp;search_layout=grid&amp;type=item&amp;tracking_id=effde4fb-0846-4de7-bf07-84df50f8d6c9</t>
  </si>
  <si>
    <t>Asus Vivobook Core I9-13900h 16gb 1tb Ssd Arc A350m 4gb</t>
  </si>
  <si>
    <t>https://http2.mlstatic.com/D_Q_NP_2X_688795-MLV77247514530_072024-E.webp</t>
  </si>
  <si>
    <t>https://articulo.mercadolibre.com.ve/MLV-802181594-asus-vivobook-core-i9-13900h-16gb-1tb-ssd-arc-a350m-4gb-_JM?searchVariation=183497247031#polycard_client=search-nordic&amp;searchVariation=183497247031&amp;position=48&amp;search_layout=grid&amp;type=item&amp;tracking_id=effde4fb-0846-4de7-bf07-84df50f8d6c9</t>
  </si>
  <si>
    <t>Laptop Hp Pavilion X360 Touch S I5 8th G 8gb Ram Ssd 256gb</t>
  </si>
  <si>
    <t>https://http2.mlstatic.com/D_Q_NP_2X_796654-MLV79730932761_102024-E.webp</t>
  </si>
  <si>
    <t>https://articulo.mercadolibre.com.ve/MLV-812114622-laptop-hp-pavilion-x360-touch-s-i5-8th-g-8gb-ram-ssd-256gb-_JM?searchVariation=181832759364#polycard_client=search-nordic&amp;searchVariation=181832759364&amp;position=1&amp;search_layout=grid&amp;type=item&amp;tracking_id=928276cb-86e2-4ed1-9b56-7287d51a1a07</t>
  </si>
  <si>
    <t>FUJITSU</t>
  </si>
  <si>
    <t>Laptop Fujitsu I5 6ta Generación</t>
  </si>
  <si>
    <t>https://http2.mlstatic.com/D_Q_NP_2X_760198-MLV80242355445_102024-E.webp</t>
  </si>
  <si>
    <t>https://articulo.mercadolibre.com.ve/MLV-814442168-laptop-fujitsu-i5-6ta-generacion-_JM?searchVariation=182035350336#polycard_client=search-nordic&amp;searchVariation=182035350336&amp;position=2&amp;search_layout=grid&amp;type=item&amp;tracking_id=928276cb-86e2-4ed1-9b56-7287d51a1a07</t>
  </si>
  <si>
    <t>Laptop Lenovo Ideapad 3i Touch I7 12va 16gb 512gb Ssd</t>
  </si>
  <si>
    <t>https://http2.mlstatic.com/D_Q_NP_2X_685282-MLV81946989256_022025-E.webp</t>
  </si>
  <si>
    <t>https://articulo.mercadolibre.com.ve/MLV-825465748-laptop-lenovo-ideapad-3i-touch-i7-12va-16gb-512gb-ssd-_JM?searchVariation=186835057409#polycard_client=search-nordic&amp;searchVariation=186835057409&amp;position=3&amp;search_layout=grid&amp;type=item&amp;tracking_id=928276cb-86e2-4ed1-9b56-7287d51a1a07</t>
  </si>
  <si>
    <t>Laptop Chuwi Herobook 11,6 , Celeron, 128 Hd, 4gb Ram Nueva</t>
  </si>
  <si>
    <t>https://http2.mlstatic.com/D_Q_NP_2X_808160-MLV83265038543_032025-E.webp</t>
  </si>
  <si>
    <t>https://articulo.mercadolibre.com.ve/MLV-832238442-laptop-chuwi-herobook-116-celeron-128-hd-4gb-ram-nueva-_JM?searchVariation=183189901264#polycard_client=search-nordic&amp;searchVariation=183189901264&amp;position=4&amp;search_layout=grid&amp;type=item&amp;tracking_id=928276cb-86e2-4ed1-9b56-7287d51a1a07</t>
  </si>
  <si>
    <t>Laptop Hp Pavilion Dv2325la + Accesorios</t>
  </si>
  <si>
    <t>https://http2.mlstatic.com/D_Q_NP_2X_980602-MLV48224700366_112021-E.webp</t>
  </si>
  <si>
    <t>https://articulo.mercadolibre.com.ve/MLV-705554802-laptop-hp-pavilion-dv2325la-accesorios-_JM?searchVariation=173908185715#polycard_client=search-nordic&amp;searchVariation=173908185715&amp;position=5&amp;search_layout=grid&amp;type=item&amp;tracking_id=928276cb-86e2-4ed1-9b56-7287d51a1a07</t>
  </si>
  <si>
    <t>Laptop Hp Intel I5 Gen11/ 8gb/ 256gb Ssd Fhd 15 Iris</t>
  </si>
  <si>
    <t>https://http2.mlstatic.com/D_Q_NP_2X_966817-MLV48232030344_112021-E.webp</t>
  </si>
  <si>
    <t>https://articulo.mercadolibre.com.ve/MLV-705558054-laptop-hp-intel-i5-gen11-8gb-256gb-ssd-fhd-15-iris-_JM#polycard_client=search-nordic&amp;position=6&amp;search_layout=grid&amp;type=item&amp;tracking_id=928276cb-86e2-4ed1-9b56-7287d51a1a07&amp;wid=MLV705558054&amp;sid=search</t>
  </si>
  <si>
    <t>Laptop Acer Aspire 3 17.3  Hd Intel Core I3 8gb 256gb 11thge</t>
  </si>
  <si>
    <t>https://http2.mlstatic.com/D_Q_NP_2X_910691-MLV53448465339_012023-E.webp</t>
  </si>
  <si>
    <t>https://articulo.mercadolibre.com.ve/MLV-734548593-laptop-acer-aspire-3-173-hd-intel-core-i3-8gb-256gb-11thge-_JM?searchVariation=176404447641#polycard_client=search-nordic&amp;searchVariation=176404447641&amp;position=7&amp;search_layout=grid&amp;type=item&amp;tracking_id=928276cb-86e2-4ed1-9b56-7287d51a1a07</t>
  </si>
  <si>
    <t>A Finales De 2019 Apple Macbook Pro Con 2.6ghz Intel 64vpw</t>
  </si>
  <si>
    <t>https://http2.mlstatic.com/D_Q_NP_2X_600386-MLV54455901622_032023-E.webp</t>
  </si>
  <si>
    <t>https://articulo.mercadolibre.com.ve/MLV-741585816-a-finales-de-2019-apple-macbook-pro-con-26ghz-intel-64vpw-_JM?searchVariation=177111426444#polycard_client=search-nordic&amp;searchVariation=177111426444&amp;position=8&amp;search_layout=grid&amp;type=item&amp;tracking_id=928276cb-86e2-4ed1-9b56-7287d51a1a07</t>
  </si>
  <si>
    <t>Laptop Acer Aspire 5735z Usada Pantalla Partida Para Repuest</t>
  </si>
  <si>
    <t>https://http2.mlstatic.com/D_Q_NP_2X_795420-MLV75752292594_042024-E.webp</t>
  </si>
  <si>
    <t>https://articulo.mercadolibre.com.ve/MLV-758298133-laptop-acer-aspire-5735z-usada-pantalla-partida-para-repuest-_JM?searchVariation=182540361063#polycard_client=search-nordic&amp;searchVariation=182540361063&amp;position=9&amp;search_layout=grid&amp;type=item&amp;tracking_id=928276cb-86e2-4ed1-9b56-7287d51a1a07</t>
  </si>
  <si>
    <t>Laptop Dell Latitude 3490 Core I5-7200u 2.50 Ghz</t>
  </si>
  <si>
    <t>https://http2.mlstatic.com/D_Q_NP_2X_846819-MLV81451622490_122024-E.webp</t>
  </si>
  <si>
    <t>https://articulo.mercadolibre.com.ve/MLV-821894102-laptop-dell-latitude-3490-core-i5-7200u-250-ghz-_JM?searchVariation=186597899235#polycard_client=search-nordic&amp;searchVariation=186597899235&amp;position=10&amp;search_layout=grid&amp;type=item&amp;tracking_id=928276cb-86e2-4ed1-9b56-7287d51a1a07</t>
  </si>
  <si>
    <t>Laptop Dell Latitude 5480  Core I5-7th 16gb Ssd 250gb. 14''</t>
  </si>
  <si>
    <t>https://http2.mlstatic.com/D_Q_NP_2X_622061-MLV83763936563_042025-E.webp</t>
  </si>
  <si>
    <t>https://articulo.mercadolibre.com.ve/MLV-836079116-laptop-dell-latitude-5480-core-i5-7th-16gb-ssd-250gb-14-_JM?searchVariation=187524929093#polycard_client=search-nordic&amp;searchVariation=187524929093&amp;position=11&amp;search_layout=grid&amp;type=item&amp;tracking_id=928276cb-86e2-4ed1-9b56-7287d51a1a07</t>
  </si>
  <si>
    <t>Laptop Hp 11.6  Chromebook</t>
  </si>
  <si>
    <t>https://http2.mlstatic.com/D_Q_NP_2X_976173-MLV51666296169_092022-E.webp</t>
  </si>
  <si>
    <t>https://articulo.mercadolibre.com.ve/MLV-724917364-laptop-hp-116-chromebook-_JM?searchVariation=175320705228#polycard_client=search-nordic&amp;searchVariation=175320705228&amp;position=12&amp;search_layout=grid&amp;type=item&amp;tracking_id=928276cb-86e2-4ed1-9b56-7287d51a1a07</t>
  </si>
  <si>
    <t>Laptopaceraspire E-475 Dañada Se Vende Completa Con Cargador</t>
  </si>
  <si>
    <t>https://http2.mlstatic.com/D_Q_NP_2X_731758-MLV75508474895_032024-E.webp</t>
  </si>
  <si>
    <t>https://articulo.mercadolibre.com.ve/MLV-757047539-laptopaceraspire-e-475-danada-se-vende-completa-con-cargador-_JM?searchVariation=180211350762#polycard_client=search-nordic&amp;searchVariation=180211350762&amp;position=13&amp;search_layout=grid&amp;type=item&amp;tracking_id=928276cb-86e2-4ed1-9b56-7287d51a1a07</t>
  </si>
  <si>
    <t>Repuestos Mini Laptop Acer Aspire One Zg5 Dañada Reparar</t>
  </si>
  <si>
    <t>https://http2.mlstatic.com/D_Q_NP_2X_922542-MLV72482395987_102023-E.webp</t>
  </si>
  <si>
    <t>https://articulo.mercadolibre.com.ve/MLV-774721638-repuestos-mini-laptop-acer-aspire-one-zg5-danada-reparar-_JM?searchVariation=180397933551#polycard_client=search-nordic&amp;searchVariation=180397933551&amp;position=14&amp;search_layout=grid&amp;type=item&amp;tracking_id=928276cb-86e2-4ed1-9b56-7287d51a1a07</t>
  </si>
  <si>
    <t>Laptops Lenovo Thinkpad L460 Core I5 8gb Ram 256gb Ssd</t>
  </si>
  <si>
    <t>https://http2.mlstatic.com/D_Q_NP_2X_777852-MLV72387794959_102023-E.webp</t>
  </si>
  <si>
    <t>https://articulo.mercadolibre.com.ve/MLV-783012928-laptops-lenovo-thinkpad-l460-core-i5-8gb-ram-256gb-ssd-_JM?searchVariation=181470912857#polycard_client=search-nordic&amp;searchVariation=181470912857&amp;position=15&amp;search_layout=grid&amp;type=item&amp;tracking_id=928276cb-86e2-4ed1-9b56-7287d51a1a07</t>
  </si>
  <si>
    <t>Laptop Lenovo Thinkpad T490s I5 8th 16gb Ram 512gb Ssd</t>
  </si>
  <si>
    <t>https://http2.mlstatic.com/D_Q_NP_2X_846832-MLV76891990580_062024-E.webp</t>
  </si>
  <si>
    <t>https://articulo.mercadolibre.com.ve/MLV-799641256-laptop-lenovo-thinkpad-t490s-i5-8th-16gb-ram-512gb-ssd-_JM?searchVariation=180759770874#polycard_client=search-nordic&amp;searchVariation=180759770874&amp;position=16&amp;search_layout=grid&amp;type=item&amp;tracking_id=928276cb-86e2-4ed1-9b56-7287d51a1a07</t>
  </si>
  <si>
    <t>Laptop Asus E410ka Intel Celeron Mem 4gb Ram 64gb Disco</t>
  </si>
  <si>
    <t>https://http2.mlstatic.com/D_Q_NP_2X_892883-MLV79346182501_092024-E.webp</t>
  </si>
  <si>
    <t>https://articulo.mercadolibre.com.ve/MLV-810222818-laptop-asus-e410ka-intel-celeron-mem-4gb-ram-64gb-disco-_JM?searchVariation=184951513885#polycard_client=search-nordic&amp;searchVariation=184951513885&amp;position=17&amp;search_layout=grid&amp;type=item&amp;tracking_id=928276cb-86e2-4ed1-9b56-7287d51a1a07</t>
  </si>
  <si>
    <t>Laptops Lenovo Thinkpad T560 Core I5-6200 8gb Ram 256 Ssd</t>
  </si>
  <si>
    <t>https://http2.mlstatic.com/D_Q_NP_2X_738494-MLV79110933412_092024-E.webp</t>
  </si>
  <si>
    <t>https://articulo.mercadolibre.com.ve/MLV-810237090-laptops-lenovo-thinkpad-t560-core-i5-6200-8gb-ram-256-ssd-_JM?searchVariation=184955027305#polycard_client=search-nordic&amp;searchVariation=184955027305&amp;position=18&amp;search_layout=grid&amp;type=item&amp;tracking_id=928276cb-86e2-4ed1-9b56-7287d51a1a07</t>
  </si>
  <si>
    <t>Laptop Asus 15.6 E1504ga-ws36  Intel Core I3 8gb Ram 256ssd</t>
  </si>
  <si>
    <t>https://http2.mlstatic.com/D_Q_NP_2X_896861-MLV81270913886_122024-E.webp</t>
  </si>
  <si>
    <t>https://articulo.mercadolibre.com.ve/MLV-821754166-laptop-asus-156-e1504ga-ws36-intel-core-i3-8gb-ram-256ssd-_JM#polycard_client=search-nordic&amp;position=19&amp;search_layout=grid&amp;type=item&amp;tracking_id=928276cb-86e2-4ed1-9b56-7287d51a1a07&amp;wid=MLV821754166&amp;sid=search</t>
  </si>
  <si>
    <t>Notebook Acer Aspire Go15.6 Intel I3-n305 8gb Ram 128gb Ssd</t>
  </si>
  <si>
    <t>https://http2.mlstatic.com/D_Q_NP_2X_652292-MLV82274775518_022025-E.webp</t>
  </si>
  <si>
    <t>https://articulo.mercadolibre.com.ve/MLV-828410070-notebook-acer-aspire-go156-intel-i3-n305-8gb-ram-128gb-ssd-_JM?searchVariation=186977555161#polycard_client=search-nordic&amp;searchVariation=186977555161&amp;position=20&amp;search_layout=grid&amp;type=item&amp;tracking_id=928276cb-86e2-4ed1-9b56-7287d51a1a07</t>
  </si>
  <si>
    <t>Dell Latitude E7470 14 Pulgadas Hd, Core I5-6300u F4y2u</t>
  </si>
  <si>
    <t>https://http2.mlstatic.com/D_Q_NP_2X_829909-MLV54453767621_032023-E.webp</t>
  </si>
  <si>
    <t>https://articulo.mercadolibre.com.ve/MLV-741622304-dell-latitude-e7470-14-pulgadas-hd-core-i5-6300u-f4y2u-_JM#polycard_client=search-nordic&amp;position=21&amp;search_layout=grid&amp;type=item&amp;tracking_id=928276cb-86e2-4ed1-9b56-7287d51a1a07&amp;wid=MLV741622304&amp;sid=search</t>
  </si>
  <si>
    <t>Laptop Dell G5 15 Amd R7 8gb Ram 256 Ssd Rtx3050 4gb 15.6</t>
  </si>
  <si>
    <t>https://http2.mlstatic.com/D_Q_NP_2X_911270-MLV69508197545_052023-E.webp</t>
  </si>
  <si>
    <t>https://articulo.mercadolibre.com.ve/MLV-753027674-laptop-dell-g5-15-amd-r7-8gb-ram-256-ssd-rtx3050-4gb-156-_JM?searchVariation=187744129505#polycard_client=search-nordic&amp;searchVariation=187744129505&amp;position=22&amp;search_layout=grid&amp;type=item&amp;tracking_id=928276cb-86e2-4ed1-9b56-7287d51a1a07</t>
  </si>
  <si>
    <t>Laptop Hp 840 G3 Core I5-6300u 12gb Ram 256 Ssd, Refurbish</t>
  </si>
  <si>
    <t>https://http2.mlstatic.com/D_Q_NP_2X_934839-MLV83291676055_032025-E.webp</t>
  </si>
  <si>
    <t>https://articulo.mercadolibre.com.ve/MLV-769992301-laptop-hp-840-g3-core-i5-6300u-12gb-ram-256-ssd-refurbish-_JM?searchVariation=187310066841#polycard_client=search-nordic&amp;searchVariation=187310066841&amp;position=23&amp;search_layout=grid&amp;type=item&amp;tracking_id=928276cb-86e2-4ed1-9b56-7287d51a1a07</t>
  </si>
  <si>
    <t>Notebook Nexxus 14 Celeron N4020 Ram 8gb Ssd 256gb M.2</t>
  </si>
  <si>
    <t>https://http2.mlstatic.com/D_Q_NP_2X_845100-MLV75714547053_042024-E.webp</t>
  </si>
  <si>
    <t>https://articulo.mercadolibre.com.ve/MLV-791263334-notebook-nexxus-14-celeron-n4020-ram-8gb-ssd-256gb-m2-_JM?searchVariation=182424930029#polycard_client=search-nordic&amp;searchVariation=182424930029&amp;position=24&amp;search_layout=grid&amp;type=item&amp;tracking_id=928276cb-86e2-4ed1-9b56-7287d51a1a07</t>
  </si>
  <si>
    <t>Laptop Mini Portatil Síragon Modelo Ml-1010</t>
  </si>
  <si>
    <t>https://http2.mlstatic.com/D_Q_NP_2X_799960-MLV79826246019_102024-E.webp</t>
  </si>
  <si>
    <t>https://articulo.mercadolibre.com.ve/MLV-812788348-laptop-mini-portatil-siragon-modelo-ml-1010-_JM?searchVariation=181865020456#polycard_client=search-nordic&amp;searchVariation=181865020456&amp;position=25&amp;search_layout=grid&amp;type=item&amp;tracking_id=928276cb-86e2-4ed1-9b56-7287d51a1a07</t>
  </si>
  <si>
    <t>Laptop Intel 4 Nucleos 256gb Disco 8gb Ram 15.6</t>
  </si>
  <si>
    <t>https://http2.mlstatic.com/D_Q_NP_2X_787069-MLV81834326136_012025-E.webp</t>
  </si>
  <si>
    <t>https://articulo.mercadolibre.com.ve/MLV-824083260-laptop-intel-4-nucleos-256gb-disco-8gb-ram-156-_JM?searchVariation=186802578225#polycard_client=search-nordic&amp;searchVariation=186802578225&amp;position=26&amp;search_layout=grid&amp;type=item&amp;tracking_id=928276cb-86e2-4ed1-9b56-7287d51a1a07</t>
  </si>
  <si>
    <t>Laptop Hp 15.6 Fhd Intel Core I5 1334u 32gb Ram 512 Gb Ssd</t>
  </si>
  <si>
    <t>https://http2.mlstatic.com/D_Q_NP_2X_683548-MLV82623625155_022025-E.webp</t>
  </si>
  <si>
    <t>https://articulo.mercadolibre.com.ve/MLV-828902582-laptop-hp-156-fhd-intel-core-i5-1334u-32gb-ram-512-gb-ssd-_JM?searchVariation=187007553055#polycard_client=search-nordic&amp;searchVariation=187007553055&amp;position=27&amp;search_layout=grid&amp;type=item&amp;tracking_id=928276cb-86e2-4ed1-9b56-7287d51a1a07</t>
  </si>
  <si>
    <t>Laptop Lenovo Thinkpad L14 Ryzen 5 16gb 512gb Ssd W10 Pro</t>
  </si>
  <si>
    <t>https://http2.mlstatic.com/D_Q_NP_2X_966803-MLV83013217065_032025-E.webp</t>
  </si>
  <si>
    <t>https://articulo.mercadolibre.com.ve/MLV-830711602-laptop-lenovo-thinkpad-l14-ryzen-5-16gb-512gb-ssd-w10-pro-_JM?searchVariation=187185214485#polycard_client=search-nordic&amp;searchVariation=187185214485&amp;position=28&amp;search_layout=grid&amp;type=item&amp;tracking_id=928276cb-86e2-4ed1-9b56-7287d51a1a07</t>
  </si>
  <si>
    <t>Laptop Gamer Acer Predator I9 14va 16gb Ram 1tb  Rtx 4060 16</t>
  </si>
  <si>
    <t>https://http2.mlstatic.com/D_Q_NP_2X_794485-MLV82869070454_032025-E.webp</t>
  </si>
  <si>
    <t>https://articulo.mercadolibre.com.ve/MLV-831623590-laptop-gamer-acer-predator-i9-14va-16gb-ram-1tb-rtx-4060-16-_JM?searchVariation=183156475122#polycard_client=search-nordic&amp;searchVariation=183156475122&amp;position=29&amp;search_layout=grid&amp;type=item&amp;tracking_id=928276cb-86e2-4ed1-9b56-7287d51a1a07</t>
  </si>
  <si>
    <t>Gaming Laptop Msi Cyborg 14 I7 13620h 32gb Ram Rtx 4060</t>
  </si>
  <si>
    <t>https://http2.mlstatic.com/D_Q_NP_2X_753607-MLV83938393994_042025-E.webp</t>
  </si>
  <si>
    <t>https://articulo.mercadolibre.com.ve/MLV-842214714-gaming-laptop-msi-cyborg-14-i7-13620h-32gb-ram-rtx-4060-_JM?searchVariation=187772547595#polycard_client=search-nordic&amp;searchVariation=187772547595&amp;position=30&amp;search_layout=grid&amp;type=item&amp;tracking_id=928276cb-86e2-4ed1-9b56-7287d51a1a07</t>
  </si>
  <si>
    <t>Laptop Dell Latitude 5590 Intei5-8250u 8gb R Ssd 128gb 15.6</t>
  </si>
  <si>
    <t>https://http2.mlstatic.com/D_Q_NP_2X_995928-MLV73100189079_112023-E.webp</t>
  </si>
  <si>
    <t>https://articulo.mercadolibre.com.ve/MLV-751509853-laptop-dell-latitude-5590-intei5-8250u-8gb-r-ssd-128gb-156-_JM?searchVariation=180820177317#polycard_client=search-nordic&amp;searchVariation=180820177317&amp;position=31&amp;search_layout=grid&amp;type=item&amp;tracking_id=928276cb-86e2-4ed1-9b56-7287d51a1a07</t>
  </si>
  <si>
    <t>Laptop De Repuesto Toshiba</t>
  </si>
  <si>
    <t>https://http2.mlstatic.com/D_Q_NP_2X_876744-MLV77678817286_072024-E.webp</t>
  </si>
  <si>
    <t>https://articulo.mercadolibre.com.ve/MLV-764149611-laptop-de-repuesto-toshiba-_JM?searchVariation=181162051582#polycard_client=search-nordic&amp;searchVariation=181162051582&amp;position=32&amp;search_layout=grid&amp;type=item&amp;tracking_id=928276cb-86e2-4ed1-9b56-7287d51a1a07</t>
  </si>
  <si>
    <t>Laptop Dell Latitude E6410 I5 4gb 500gb Hdd Windows 10 Usada</t>
  </si>
  <si>
    <t>https://http2.mlstatic.com/D_Q_NP_2X_821884-MLV76652590155_052024-E.webp</t>
  </si>
  <si>
    <t>https://articulo.mercadolibre.com.ve/MLV-796777714-laptop-dell-latitude-e6410-i5-4gb-500gb-hdd-windows-10-usada-_JM?searchVariation=182926839773#polycard_client=search-nordic&amp;searchVariation=182926839773&amp;position=33&amp;search_layout=grid&amp;type=item&amp;tracking_id=928276cb-86e2-4ed1-9b56-7287d51a1a07</t>
  </si>
  <si>
    <t>Mini Laptop Toshiba Nb100 (para Repuestos)</t>
  </si>
  <si>
    <t>https://http2.mlstatic.com/D_Q_NP_2X_711792-MLV78733642504_092024-E.webp</t>
  </si>
  <si>
    <t>https://articulo.mercadolibre.com.ve/MLV-821914022-mini-laptop-toshiba-nb100-para-repuestos-_JM?searchVariation=186589645513#polycard_client=search-nordic&amp;searchVariation=186589645513&amp;position=34&amp;search_layout=grid&amp;type=item&amp;tracking_id=928276cb-86e2-4ed1-9b56-7287d51a1a07</t>
  </si>
  <si>
    <t>Laptop Msi Studio Ci9-185h 64gb 2tb Ssd Rtx 4090 16gb Tfve</t>
  </si>
  <si>
    <t>https://http2.mlstatic.com/D_Q_NP_2X_979939-MLV82492726879_022025-E.webp</t>
  </si>
  <si>
    <t>https://articulo.mercadolibre.com.ve/MLV-827280872-laptop-msi-studio-ci9-185h-64gb-2tb-ssd-rtx-4090-16gb-tfve-_JM?searchVariation=186945496883#polycard_client=search-nordic&amp;searchVariation=186945496883&amp;position=35&amp;search_layout=grid&amp;type=item&amp;tracking_id=928276cb-86e2-4ed1-9b56-7287d51a1a07</t>
  </si>
  <si>
    <t>Laptop Hp Victus Ci7-13620h 16gb 512gb Rtx 4060 8gb Tfve</t>
  </si>
  <si>
    <t>https://http2.mlstatic.com/D_Q_NP_2X_755090-MLV82371086256_022025-E.webp</t>
  </si>
  <si>
    <t>https://articulo.mercadolibre.com.ve/MLV-828711966-laptop-hp-victus-ci7-13620h-16gb-512gb-rtx-4060-8gb-tfve-_JM?searchVariation=182977825228#polycard_client=search-nordic&amp;searchVariation=182977825228&amp;position=36&amp;search_layout=grid&amp;type=item&amp;tracking_id=928276cb-86e2-4ed1-9b56-7287d51a1a07</t>
  </si>
  <si>
    <t>Notebook Lenovo V15 G3 15.6  I5-1235u Ram 8gb/ssd 512gb</t>
  </si>
  <si>
    <t>https://http2.mlstatic.com/D_Q_NP_2X_682467-MLV83131207101_032025-E.webp</t>
  </si>
  <si>
    <t>https://articulo.mercadolibre.com.ve/MLV-831512300-notebook-lenovo-v15-g3-156-i5-1235u-ram-8gbssd-512gb-_JM?searchVariation=187241347621#polycard_client=search-nordic&amp;searchVariation=187241347621&amp;position=37&amp;search_layout=grid&amp;type=item&amp;tracking_id=928276cb-86e2-4ed1-9b56-7287d51a1a07</t>
  </si>
  <si>
    <t>Laptop Hp Pavilion Laptop Dv2927la Para Repuesto</t>
  </si>
  <si>
    <t>https://http2.mlstatic.com/D_Q_NP_2X_767612-MLV83917048741_042025-E.webp</t>
  </si>
  <si>
    <t>https://articulo.mercadolibre.com.ve/MLV-838773452-laptop-hp-pavilion-laptop-dv2927la-para-repuesto-_JM?searchVariation=187587727335#polycard_client=search-nordic&amp;searchVariation=187587727335&amp;position=38&amp;search_layout=grid&amp;type=item&amp;tracking_id=928276cb-86e2-4ed1-9b56-7287d51a1a07</t>
  </si>
  <si>
    <t>Macbook Air 2020 En Perfectas Condiciones</t>
  </si>
  <si>
    <t>https://http2.mlstatic.com/D_Q_NP_2X_893940-MLV51389510271_092022-E.webp</t>
  </si>
  <si>
    <t>https://articulo.mercadolibre.com.ve/MLV-723382946-macbook-air-2020-en-perfectas-condiciones-_JM?searchVariation=175166418495#polycard_client=search-nordic&amp;searchVariation=175166418495&amp;position=39&amp;search_layout=grid&amp;type=item&amp;tracking_id=928276cb-86e2-4ed1-9b56-7287d51a1a07</t>
  </si>
  <si>
    <t>Mini Laptop Hp 110-1020 Tarjeta Dañada</t>
  </si>
  <si>
    <t>https://http2.mlstatic.com/D_Q_NP_2X_911100-MLV49329181053_032022-E.webp</t>
  </si>
  <si>
    <t>https://articulo.mercadolibre.com.ve/MLV-729583083-mini-laptop-hp-110-1020-tarjeta-danada-_JM?searchVariation=175803063513#polycard_client=search-nordic&amp;searchVariation=175803063513&amp;position=40&amp;search_layout=grid&amp;type=item&amp;tracking_id=928276cb-86e2-4ed1-9b56-7287d51a1a07</t>
  </si>
  <si>
    <t>Laptop Hp Elitebook 8570p 15.6 Core (tm) I5-3320m 2.60 Ghz</t>
  </si>
  <si>
    <t>https://http2.mlstatic.com/D_Q_NP_2X_708629-MLV54624125806_032023-E.webp</t>
  </si>
  <si>
    <t>https://articulo.mercadolibre.com.ve/MLV-742420658-laptop-hp-elitebook-8570p-156-core-tm-i5-3320m-260-ghz-_JM?searchVariation=177198979926#polycard_client=search-nordic&amp;searchVariation=177198979926&amp;position=41&amp;search_layout=grid&amp;type=item&amp;tracking_id=928276cb-86e2-4ed1-9b56-7287d51a1a07</t>
  </si>
  <si>
    <t>Asus Intel Core I3-1115g4 8gb Ram 128ssd Modelo 2023</t>
  </si>
  <si>
    <t>https://http2.mlstatic.com/D_Q_NP_2X_864552-MLV72222495566_102023-E.webp</t>
  </si>
  <si>
    <t>https://articulo.mercadolibre.com.ve/MLV-773109964-asus-intel-core-i3-1115g4-8gb-ram-128ssd-modelo-2023-_JM?searchVariation=180273113561#polycard_client=search-nordic&amp;searchVariation=180273113561&amp;position=42&amp;search_layout=grid&amp;type=item&amp;tracking_id=928276cb-86e2-4ed1-9b56-7287d51a1a07</t>
  </si>
  <si>
    <t>Macbook Pro 15 Pulgadas 2007 I7x4 2.9 Ghz 16gb Ram 512gb Ssd</t>
  </si>
  <si>
    <t>https://http2.mlstatic.com/D_Q_NP_2X_996265-MLV75814663518_042024-E.webp</t>
  </si>
  <si>
    <t>https://articulo.mercadolibre.com.ve/MLV-813547008-macbook-pro-15-pulgadas-2007-i7x4-29-ghz-16gb-ram-512gb-ssd-_JM?searchVariation=181949683090#polycard_client=search-nordic&amp;searchVariation=181949683090&amp;position=43&amp;search_layout=grid&amp;type=item&amp;tracking_id=928276cb-86e2-4ed1-9b56-7287d51a1a07</t>
  </si>
  <si>
    <t>Asus M3 Chromebook</t>
  </si>
  <si>
    <t>https://http2.mlstatic.com/D_Q_NP_2X_952501-MLV81771049482_012025-E.webp</t>
  </si>
  <si>
    <t>https://articulo.mercadolibre.com.ve/MLV-823333862-asus-m3-chromebook-_JM?searchVariation=182795568178#polycard_client=search-nordic&amp;searchVariation=182795568178&amp;position=44&amp;search_layout=grid&amp;type=item&amp;tracking_id=928276cb-86e2-4ed1-9b56-7287d51a1a07</t>
  </si>
  <si>
    <t>Dell Latitude 5400 I7 16gb 512gb Ssd Win 11 Pro</t>
  </si>
  <si>
    <t>https://http2.mlstatic.com/D_Q_NP_2X_637271-MLV82842093656_032025-E.webp</t>
  </si>
  <si>
    <t>https://articulo.mercadolibre.com.ve/MLV-831395060-dell-latitude-5400-i7-16gb-512gb-ssd-win-11-pro-_JM?searchVariation=187241065397#polycard_client=search-nordic&amp;searchVariation=187241065397&amp;position=45&amp;search_layout=grid&amp;type=item&amp;tracking_id=928276cb-86e2-4ed1-9b56-7287d51a1a07</t>
  </si>
  <si>
    <t>Laptop Hp Probook 640 G5 I7 8va Gen 16 Gb Ram 512 Gb Ssd</t>
  </si>
  <si>
    <t>https://articulo.mercadolibre.com.ve/MLV-831678798-laptop-hp-probook-640-g5-i7-8va-gen-16-gb-ram-512-gb-ssd-_JM?searchVariation=183164156498#polycard_client=search-nordic&amp;searchVariation=183164156498&amp;position=46&amp;search_layout=grid&amp;type=item&amp;tracking_id=928276cb-86e2-4ed1-9b56-7287d51a1a07</t>
  </si>
  <si>
    <t>Laptop Dell Latitude E5580 Intel I5 7ma 8gb Ram 256gb Ssd</t>
  </si>
  <si>
    <t>https://http2.mlstatic.com/D_Q_NP_2X_649451-MLV84244590913_042025-E.webp</t>
  </si>
  <si>
    <t>https://articulo.mercadolibre.com.ve/MLV-834379452-laptop-dell-latitude-e5580-intel-i5-7ma-8gb-ram-256gb-ssd-_JM?searchVariation=183284898938#polycard_client=search-nordic&amp;searchVariation=183284898938&amp;position=47&amp;search_layout=grid&amp;type=item&amp;tracking_id=928276cb-86e2-4ed1-9b56-7287d51a1a07</t>
  </si>
  <si>
    <t>Laptop Dell Inspiron 17 (n7010)</t>
  </si>
  <si>
    <t>https://http2.mlstatic.com/D_Q_NP_2X_972126-MLV40176309245_122019-E.webp</t>
  </si>
  <si>
    <t>https://articulo.mercadolibre.com.ve/MLV-581954206-laptop-dell-inspiron-17-n7010-_JM?searchVariation=92705373187#polycard_client=search-nordic&amp;searchVariation=92705373187&amp;position=48&amp;search_layout=grid&amp;type=item&amp;tracking_id=928276cb-86e2-4ed1-9b56-7287d51a1a07</t>
  </si>
  <si>
    <t>Laptop Lenovo Ideapad 320 Usada</t>
  </si>
  <si>
    <t>https://http2.mlstatic.com/D_Q_NP_2X_710278-MLV44517476514_012021-E.webp</t>
  </si>
  <si>
    <t>https://articulo.mercadolibre.com.ve/MLV-713985223-laptop-lenovo-ideapad-320-usada-_JM?searchVariation=174402859410#polycard_client=search-nordic&amp;searchVariation=174402859410&amp;position=1&amp;search_layout=grid&amp;type=item&amp;tracking_id=cc5804f3-cd52-447f-b3fc-444a9299b03c</t>
  </si>
  <si>
    <t>Microsoft Surface Laptop 3, 10th Gen Intel Core I5 29y8x</t>
  </si>
  <si>
    <t>https://http2.mlstatic.com/D_Q_NP_2X_922365-MLV68857883471_042023-E.webp</t>
  </si>
  <si>
    <t>https://articulo.mercadolibre.com.ve/MLV-741198867-microsoft-surface-laptop-3-10th-gen-intel-core-i5-29y8x-_JM?searchVariation=177614360705#polycard_client=search-nordic&amp;searchVariation=177614360705&amp;position=2&amp;search_layout=grid&amp;type=item&amp;tracking_id=cc5804f3-cd52-447f-b3fc-444a9299b03c</t>
  </si>
  <si>
    <t>Laptop Dell Inspiron I5 I5-1235u 8gb Ram 512gb Ssd 15.6 Fhd</t>
  </si>
  <si>
    <t>https://http2.mlstatic.com/D_Q_NP_2X_669043-MLV71213737630_082023-E.webp</t>
  </si>
  <si>
    <t>https://articulo.mercadolibre.com.ve/MLV-747191759-laptop-dell-inspiron-i5-i5-1235u-8gb-ram-512gb-ssd-156-fhd-_JM?searchVariation=179541562815#polycard_client=search-nordic&amp;searchVariation=179541562815&amp;position=3&amp;search_layout=grid&amp;type=item&amp;tracking_id=cc5804f3-cd52-447f-b3fc-444a9299b03c</t>
  </si>
  <si>
    <t>Dell Latitude 14 3420 Nb Spa Ci7-1165g7 8gb 256g Ssd 14</t>
  </si>
  <si>
    <t>https://http2.mlstatic.com/D_Q_NP_2X_687503-MLV71602626476_092023-E.webp</t>
  </si>
  <si>
    <t>https://articulo.mercadolibre.com.ve/MLV-768936996-dell-latitude-14-3420-nb-spa-ci7-1165g7-8gb-256g-ssd-14-_JM#polycard_client=search-nordic&amp;position=4&amp;search_layout=grid&amp;type=item&amp;tracking_id=cc5804f3-cd52-447f-b3fc-444a9299b03c&amp;wid=MLV768936996&amp;sid=search</t>
  </si>
  <si>
    <t>Laptop Dell Latitude 3590 15.6  I5-8250u 8gb Ram 128gb Ssd</t>
  </si>
  <si>
    <t>https://http2.mlstatic.com/D_Q_NP_2X_618657-MLV82738676835_022025-E.webp</t>
  </si>
  <si>
    <t>https://articulo.mercadolibre.com.ve/MLV-769453799-laptop-dell-latitude-3590-156-i5-8250u-8gb-ram-128gb-ssd-_JM?searchVariation=183007140864#polycard_client=search-nordic&amp;searchVariation=183007140864&amp;position=5&amp;search_layout=grid&amp;type=item&amp;tracking_id=cc5804f3-cd52-447f-b3fc-444a9299b03c</t>
  </si>
  <si>
    <t>Laptop Hp Probook  Ram 16gb Ssd 256gb T Amd Radeon Hd 7570m</t>
  </si>
  <si>
    <t>https://http2.mlstatic.com/D_Q_NP_2X_896670-MLV77406285457_072024-E.webp</t>
  </si>
  <si>
    <t>https://articulo.mercadolibre.com.ve/MLV-801784786-laptop-hp-probook-ram-16gb-ssd-256gb-t-amd-radeon-hd-7570m-_JM?searchVariation=180925877442#polycard_client=search-nordic&amp;searchVariation=180925877442&amp;position=6&amp;search_layout=grid&amp;type=item&amp;tracking_id=cc5804f3-cd52-447f-b3fc-444a9299b03c</t>
  </si>
  <si>
    <t>Laptop Hp Pavilion G Serie Para Reparar</t>
  </si>
  <si>
    <t>https://http2.mlstatic.com/D_Q_NP_2X_991983-MLV81976081872_022025-E.webp</t>
  </si>
  <si>
    <t>https://articulo.mercadolibre.com.ve/MLV-825808592-laptop-hp-pavilion-g-serie-para-reparar-_JM?searchVariation=186842337777#polycard_client=search-nordic&amp;searchVariation=186842337777&amp;position=7&amp;search_layout=grid&amp;type=item&amp;tracking_id=cc5804f3-cd52-447f-b3fc-444a9299b03c</t>
  </si>
  <si>
    <t>Lapto Hp Para Repuesto Modelo 15-ab0043nr Con Cargador</t>
  </si>
  <si>
    <t>https://http2.mlstatic.com/D_Q_NP_2X_954178-MLV83869638836_042025-E.webp</t>
  </si>
  <si>
    <t>https://articulo.mercadolibre.com.ve/MLV-841206952-lapto-hp-para-repuesto-modelo-15-ab0043nr-con-cargador-_JM?searchVariation=183485618376#polycard_client=search-nordic&amp;searchVariation=183485618376&amp;position=8&amp;search_layout=grid&amp;type=item&amp;tracking_id=cc5804f3-cd52-447f-b3fc-444a9299b03c</t>
  </si>
  <si>
    <t>Laptop Macbook Pro A1278 13 Pulgadas Intel I7 8 Gb Ram Ssd</t>
  </si>
  <si>
    <t>https://http2.mlstatic.com/D_Q_NP_2X_835801-MLV82145857818_022025-E.webp</t>
  </si>
  <si>
    <t>https://articulo.mercadolibre.com.ve/MLV-841528782-laptop-macbook-pro-a1278-13-pulgadas-intel-i7-8-gb-ram-ssd-_JM?searchVariation=183485682420#polycard_client=search-nordic&amp;searchVariation=183485682420&amp;position=9&amp;search_layout=grid&amp;type=item&amp;tracking_id=cc5804f3-cd52-447f-b3fc-444a9299b03c</t>
  </si>
  <si>
    <t>Laptop Lenovo Legion 5 Intel I7 12700h 32gb 2tb</t>
  </si>
  <si>
    <t>https://http2.mlstatic.com/D_Q_NP_2X_886146-MLV52492138803_112022-E.webp</t>
  </si>
  <si>
    <t>https://articulo.mercadolibre.com.ve/MLV-729672780-laptop-lenovo-legion-5-intel-i7-12700h-32gb-2tb-_JM?searchVariation=175830739371#polycard_client=search-nordic&amp;searchVariation=175830739371&amp;position=10&amp;search_layout=grid&amp;type=item&amp;tracking_id=cc5804f3-cd52-447f-b3fc-444a9299b03c</t>
  </si>
  <si>
    <t>Hp Zbook 15 G5 Laptop 15.6  Core I7-8850h 2.6ghz 32gb Ram 1t</t>
  </si>
  <si>
    <t>https://http2.mlstatic.com/D_Q_NP_2X_914552-MLV53532178078_012023-E.webp</t>
  </si>
  <si>
    <t>https://articulo.mercadolibre.com.ve/MLV-735890029-hp-zbook-15-g5-laptop-156-core-i7-8850h-26ghz-32gb-ram-1t-_JM#polycard_client=search-nordic&amp;position=11&amp;search_layout=grid&amp;type=item&amp;tracking_id=cc5804f3-cd52-447f-b3fc-444a9299b03c</t>
  </si>
  <si>
    <t>Asus Tuf F15 Fx507vi Gaming Intel Core I7 13620h 2.8ghz 16gb</t>
  </si>
  <si>
    <t>https://http2.mlstatic.com/D_Q_NP_2X_889749-MLV78530920683_082024-E.webp</t>
  </si>
  <si>
    <t>https://articulo.mercadolibre.com.ve/MLV-807384272-asus-tuf-f15-fx507vi-gaming-intel-core-i7-13620h-28ghz-16gb-_JM?searchVariation=181418690192#polycard_client=search-nordic&amp;searchVariation=181418690192&amp;position=12&amp;search_layout=grid&amp;type=item&amp;tracking_id=cc5804f3-cd52-447f-b3fc-444a9299b03c</t>
  </si>
  <si>
    <t>Laptop Dell Latitude 3420 I5-1165g7 8gb 256gb Ssd W10 P</t>
  </si>
  <si>
    <t>https://http2.mlstatic.com/D_Q_NP_2X_661510-MLV78876076180_092024-E.webp</t>
  </si>
  <si>
    <t>https://articulo.mercadolibre.com.ve/MLV-809636598-laptop-dell-latitude-3420-i5-1165g7-8gb-256gb-ssd-w10-p-_JM?searchVariation=184778874979#polycard_client=search-nordic&amp;searchVariation=184778874979&amp;position=13&amp;search_layout=grid&amp;type=item&amp;tracking_id=cc5804f3-cd52-447f-b3fc-444a9299b03c</t>
  </si>
  <si>
    <t>Laptop Dell Latitude 7290 Core I7 8th Gen</t>
  </si>
  <si>
    <t>https://http2.mlstatic.com/D_Q_NP_2X_606971-MLV80478563033_112024-E.webp</t>
  </si>
  <si>
    <t>https://articulo.mercadolibre.com.ve/MLV-815906050-laptop-dell-latitude-7290-core-i7-8th-gen-_JM?searchVariation=185944986269#polycard_client=search-nordic&amp;searchVariation=185944986269&amp;position=14&amp;search_layout=grid&amp;type=item&amp;tracking_id=cc5804f3-cd52-447f-b3fc-444a9299b03c</t>
  </si>
  <si>
    <t>Macbook Air A1466, 8gb Ram, 128gb Ssd, I5 Año 2015</t>
  </si>
  <si>
    <t>https://http2.mlstatic.com/D_Q_NP_2X_821597-MLV82088821205_012025-E.webp</t>
  </si>
  <si>
    <t>https://articulo.mercadolibre.com.ve/MLV-823793520-macbook-air-a1466-8gb-ram-128gb-ssd-i5-ano-2015-_JM?searchVariation=186793933121#polycard_client=search-nordic&amp;searchVariation=186793933121&amp;position=15&amp;search_layout=grid&amp;type=item&amp;tracking_id=cc5804f3-cd52-447f-b3fc-444a9299b03c</t>
  </si>
  <si>
    <t>Laptop Apple Macbook Air M2</t>
  </si>
  <si>
    <t>https://http2.mlstatic.com/D_Q_NP_2X_995396-MLV82917511240_032025-E.webp</t>
  </si>
  <si>
    <t>https://articulo.mercadolibre.com.ve/MLV-831830516-laptop-apple-macbook-air-m2-_JM?searchVariation=183172830726#polycard_client=search-nordic&amp;searchVariation=183172830726&amp;position=16&amp;search_layout=grid&amp;type=item&amp;tracking_id=cc5804f3-cd52-447f-b3fc-444a9299b03c</t>
  </si>
  <si>
    <t>Laptop Hp Pavillion Dv 2000 - Win10 Pro + Office 2021</t>
  </si>
  <si>
    <t>https://http2.mlstatic.com/D_Q_NP_2X_994500-MLV80310162538_112024-E.webp</t>
  </si>
  <si>
    <t>https://articulo.mercadolibre.com.ve/MLV-767781025-laptop-hp-pavillion-dv-2000-win10-pro-office-2021-_JM?searchVariation=182170125546#polycard_client=search-nordic&amp;searchVariation=182170125546&amp;position=17&amp;search_layout=grid&amp;type=item&amp;tracking_id=cc5804f3-cd52-447f-b3fc-444a9299b03c</t>
  </si>
  <si>
    <t>Asus Vivobook Ryzen 7 20gb Ram De 17.3   M712d</t>
  </si>
  <si>
    <t>https://http2.mlstatic.com/D_Q_NP_2X_935050-MLV71483454241_092023-E.webp</t>
  </si>
  <si>
    <t>https://articulo.mercadolibre.com.ve/MLV-768157916-asus-vivobook-ryzen-7-20gb-ram-de-173-m712d-_JM?searchVariation=178644191972#polycard_client=search-nordic&amp;searchVariation=178644191972&amp;position=18&amp;search_layout=grid&amp;type=item&amp;tracking_id=cc5804f3-cd52-447f-b3fc-444a9299b03c</t>
  </si>
  <si>
    <t>Laptop Gamer Msi Thin Gf63 Core I5-12450h 1tb 8gb Rtx 2050</t>
  </si>
  <si>
    <t>https://http2.mlstatic.com/D_Q_NP_2X_940721-MLV82740332259_022025-E.webp</t>
  </si>
  <si>
    <t>https://articulo.mercadolibre.com.ve/MLV-799809130-laptop-gamer-msi-thin-gf63-core-i5-12450h-1tb-8gb-rtx-2050-_JM?searchVariation=187055745119#polycard_client=search-nordic&amp;searchVariation=187055745119&amp;position=19&amp;search_layout=grid&amp;type=item&amp;tracking_id=cc5804f3-cd52-447f-b3fc-444a9299b03c</t>
  </si>
  <si>
    <t>Laptop Hp 840 G4 - I5gen7 /8gb/256ssd/ Usada-perfecto Estado</t>
  </si>
  <si>
    <t>https://http2.mlstatic.com/D_Q_NP_2X_765065-MLV80430641275_112024-E.webp</t>
  </si>
  <si>
    <t>https://articulo.mercadolibre.com.ve/MLV-815687458-laptop-hp-840-g4-i5gen7-8gb256ssd-usada-perfecto-estado-_JM?searchVariation=185906365535#polycard_client=search-nordic&amp;searchVariation=185906365535&amp;position=20&amp;search_layout=grid&amp;type=item&amp;tracking_id=cc5804f3-cd52-447f-b3fc-444a9299b03c</t>
  </si>
  <si>
    <t>Laptop Lenovo I5 6ta 16gb Ram 256 Disco Solido Con Garantia</t>
  </si>
  <si>
    <t>https://http2.mlstatic.com/D_Q_NP_2X_661331-MLV80685443287_112024-E.webp</t>
  </si>
  <si>
    <t>https://articulo.mercadolibre.com.ve/MLV-817244228-laptop-lenovo-i5-6ta-16gb-ram-256-disco-solido-con-garantia-_JM?searchVariation=182215911590#polycard_client=search-nordic&amp;searchVariation=182215911590&amp;position=21&amp;search_layout=grid&amp;type=item&amp;tracking_id=cc5804f3-cd52-447f-b3fc-444a9299b03c</t>
  </si>
  <si>
    <t>Laptop Dell Inspiron 5584 8th Gen 8gb Ram 256gb Ssd</t>
  </si>
  <si>
    <t>https://http2.mlstatic.com/D_Q_NP_2X_615641-MLV80448325350_112024-E.webp</t>
  </si>
  <si>
    <t>https://articulo.mercadolibre.com.ve/MLV-817298250-laptop-dell-inspiron-5584-8th-gen-8gb-ram-256gb-ssd-_JM?searchVariation=186057917033#polycard_client=search-nordic&amp;searchVariation=186057917033&amp;position=22&amp;search_layout=grid&amp;type=item&amp;tracking_id=cc5804f3-cd52-447f-b3fc-444a9299b03c</t>
  </si>
  <si>
    <t>Lenovo Ideapad 1 Laptop  Pantalla Fhd De 15.6 Pulgadas</t>
  </si>
  <si>
    <t>https://http2.mlstatic.com/D_Q_NP_2X_915500-MLV81471990247_122024-E.webp</t>
  </si>
  <si>
    <t>https://articulo.mercadolibre.com.ve/MLV-820805502-lenovo-ideapad-1-laptop-pantalla-fhd-de-156-pulgadas-_JM?searchVariation=182557835868#polycard_client=search-nordic&amp;searchVariation=182557835868&amp;position=23&amp;search_layout=grid&amp;type=item&amp;tracking_id=cc5804f3-cd52-447f-b3fc-444a9299b03c</t>
  </si>
  <si>
    <t>Laptop Acer 15.6 Aspire A315-510p Fhd Amd Ryzen 7 5700u Pro</t>
  </si>
  <si>
    <t>https://http2.mlstatic.com/D_Q_NP_2X_625165-MLV83208098135_032025-E.webp</t>
  </si>
  <si>
    <t>https://articulo.mercadolibre.com.ve/MLV-831760388-laptop-acer-156-aspire-a315-510p-fhd-amd-ryzen-7-5700u-pro-_JM?searchVariation=187275424993#polycard_client=search-nordic&amp;searchVariation=187275424993&amp;position=24&amp;search_layout=grid&amp;type=item&amp;tracking_id=cc5804f3-cd52-447f-b3fc-444a9299b03c</t>
  </si>
  <si>
    <t>Laptop Mini Chuwi Herobook 11,6 Celeron 128 Hd 4gb Ram Nueva</t>
  </si>
  <si>
    <t>https://http2.mlstatic.com/D_Q_NP_2X_988368-MLV83559932173_042025-E.webp</t>
  </si>
  <si>
    <t>https://articulo.mercadolibre.com.ve/MLV-834468830-laptop-mini-chuwi-herobook-116-celeron-128-hd-4gb-ram-nueva-_JM?searchVariation=187425517991#polycard_client=search-nordic&amp;searchVariation=187425517991&amp;position=25&amp;search_layout=grid&amp;type=item&amp;tracking_id=cc5804f3-cd52-447f-b3fc-444a9299b03c</t>
  </si>
  <si>
    <t>Laptop Lenovo Ideapad 1i 14 Hd Intel N4020 Ram 4gb 64gb</t>
  </si>
  <si>
    <t>https://articulo.mercadolibre.com.ve/MLV-732431436-laptop-lenovo-ideapad-1i-14-hd-intel-n4020-ram-4gb-64gb-_JM?searchVariation=176205962211#polycard_client=search-nordic&amp;searchVariation=176205962211&amp;position=26&amp;search_layout=grid&amp;type=item&amp;tracking_id=cc5804f3-cd52-447f-b3fc-444a9299b03c</t>
  </si>
  <si>
    <t>Panasonic Toughbook Cf-53 Mk4, I5-4310m 2.00ghz, 14 Dd6pd</t>
  </si>
  <si>
    <t>https://http2.mlstatic.com/D_Q_NP_2X_685638-MLV54180795636_032023-E.webp</t>
  </si>
  <si>
    <t>https://articulo.mercadolibre.com.ve/MLV-739684759-panasonic-toughbook-cf-53-mk4-i5-4310m-200ghz-14-dd6pd-_JM?searchVariation=176924159204#polycard_client=search-nordic&amp;searchVariation=176924159204&amp;position=27&amp;search_layout=grid&amp;type=item&amp;tracking_id=cc5804f3-cd52-447f-b3fc-444a9299b03c</t>
  </si>
  <si>
    <t>Repuestos Teclado Pantalla De Laptop Lenovo Thinkpad T60</t>
  </si>
  <si>
    <t>https://http2.mlstatic.com/D_Q_NP_2X_743524-MLV76115623721_042024-E.webp</t>
  </si>
  <si>
    <t>https://articulo.mercadolibre.com.ve/MLV-758983449-repuestos-teclado-pantalla-de-laptop-lenovo-thinkpad-t60-_JM?searchVariation=182632174317#polycard_client=search-nordic&amp;searchVariation=182632174317&amp;position=28&amp;search_layout=grid&amp;type=item&amp;tracking_id=cc5804f3-cd52-447f-b3fc-444a9299b03c</t>
  </si>
  <si>
    <t>Laptop Msi Modern 14 I5 1155g7 16gb Ram 512gb Ssd 14 Inch</t>
  </si>
  <si>
    <t>https://http2.mlstatic.com/D_Q_NP_2X_639712-MLV76376038692_052024-E.webp</t>
  </si>
  <si>
    <t>https://articulo.mercadolibre.com.ve/MLV-796204562-laptop-msi-modern-14-i5-1155g7-16gb-ram-512gb-ssd-14-inch-_JM?searchVariation=187744480657#polycard_client=search-nordic&amp;searchVariation=187744480657&amp;position=29&amp;search_layout=grid&amp;type=item&amp;tracking_id=cc5804f3-cd52-447f-b3fc-444a9299b03c</t>
  </si>
  <si>
    <t>Laptop Lenovo Thinkpad T480 I5 8th 16gb Ram 256gb Ssd</t>
  </si>
  <si>
    <t>https://articulo.mercadolibre.com.ve/MLV-799537214-laptop-lenovo-thinkpad-t480-i5-8th-16gb-ram-256gb-ssd-_JM?searchVariation=180759330370#polycard_client=search-nordic&amp;searchVariation=180759330370&amp;position=30&amp;search_layout=grid&amp;type=item&amp;tracking_id=cc5804f3-cd52-447f-b3fc-444a9299b03c</t>
  </si>
  <si>
    <t>Laptop Lenovo Thinkpad X13s Tactil 8cx 3gen 16gb Ram 512gb</t>
  </si>
  <si>
    <t>https://http2.mlstatic.com/D_Q_NP_2X_858904-MLV78707908047_082024-E.webp</t>
  </si>
  <si>
    <t>https://articulo.mercadolibre.com.ve/MLV-805260078-laptop-lenovo-thinkpad-x13s-tactil-8cx-3gen-16gb-ram-512gb-_JM#polycard_client=search-nordic&amp;position=31&amp;search_layout=grid&amp;type=item&amp;tracking_id=cc5804f3-cd52-447f-b3fc-444a9299b03c&amp;wid=MLV805260078&amp;sid=search</t>
  </si>
  <si>
    <t>Laptop V.i.t.p1400 Completa, Repuestos, Sin Disco Duro Usada</t>
  </si>
  <si>
    <t>https://http2.mlstatic.com/D_Q_NP_2X_760967-MLV83185550418_042025-E.webp</t>
  </si>
  <si>
    <t>https://articulo.mercadolibre.com.ve/MLV-833635494-laptop-vitp1400-completa-repuestos-sin-disco-duro-usada-_JM?searchVariation=187390924915#polycard_client=search-nordic&amp;searchVariation=187390924915&amp;position=32&amp;search_layout=grid&amp;type=item&amp;tracking_id=cc5804f3-cd52-447f-b3fc-444a9299b03c</t>
  </si>
  <si>
    <t>Mini Laptop Asus Para Reparar O Repuesto</t>
  </si>
  <si>
    <t>https://http2.mlstatic.com/D_Q_NP_2X_706295-MLV83672289306_042025-E.webp</t>
  </si>
  <si>
    <t>https://articulo.mercadolibre.com.ve/MLV-839211988-mini-laptop-asus-para-reparar-o-repuesto-_JM?searchVariation=187611025245#polycard_client=search-nordic&amp;searchVariation=187611025245&amp;position=33&amp;search_layout=grid&amp;type=item&amp;tracking_id=cc5804f3-cd52-447f-b3fc-444a9299b03c</t>
  </si>
  <si>
    <t>Soneview N1405 Laptop Repuestos</t>
  </si>
  <si>
    <t>https://http2.mlstatic.com/D_Q_NP_2X_926324-MLV53443940059_012023-E.webp</t>
  </si>
  <si>
    <t>https://articulo.mercadolibre.com.ve/MLV-734516759-soneview-n1405-laptop-repuestos-_JM?searchVariation=176402946012#polycard_client=search-nordic&amp;searchVariation=176402946012&amp;position=34&amp;search_layout=grid&amp;type=item&amp;tracking_id=cc5804f3-cd52-447f-b3fc-444a9299b03c</t>
  </si>
  <si>
    <t>Lenovo Thinkpad T14 Laptop De 14 Pulgadas, I5 10310u 1.7ghz</t>
  </si>
  <si>
    <t>https://http2.mlstatic.com/D_Q_NP_2X_902441-MLV54977630978_042023-E.webp</t>
  </si>
  <si>
    <t>https://articulo.mercadolibre.com.ve/MLV-747840886-lenovo-thinkpad-t14-laptop-de-14-pulgadas-i5-10310u-17ghz-_JM?searchVariation=177891850749#polycard_client=search-nordic&amp;searchVariation=177891850749&amp;position=35&amp;search_layout=grid&amp;type=item&amp;tracking_id=cc5804f3-cd52-447f-b3fc-444a9299b03c</t>
  </si>
  <si>
    <t>Laptop Dell Inspiron 15 3000</t>
  </si>
  <si>
    <t>https://http2.mlstatic.com/D_Q_NP_2X_753402-MLV69922869600_062023-E.webp</t>
  </si>
  <si>
    <t>https://articulo.mercadolibre.com.ve/MLV-749424439-laptop-dell-inspiron-15-3000-_JM?searchVariation=178978661850#polycard_client=search-nordic&amp;searchVariation=178978661850&amp;position=36&amp;search_layout=grid&amp;type=item&amp;tracking_id=cc5804f3-cd52-447f-b3fc-444a9299b03c</t>
  </si>
  <si>
    <t>Laptop Hp Ultrabook 1040-g4 14  I5-gen4/8gbram/256ssd</t>
  </si>
  <si>
    <t>https://http2.mlstatic.com/D_Q_NP_2X_658513-MLV74491298643_022024-E.webp</t>
  </si>
  <si>
    <t>https://articulo.mercadolibre.com.ve/MLV-754373943-laptop-hp-ultrabook-1040-g4-14-i5-gen48gbram256ssd-_JM?searchVariation=179821525420#polycard_client=search-nordic&amp;searchVariation=179821525420&amp;position=37&amp;search_layout=grid&amp;type=item&amp;tracking_id=cc5804f3-cd52-447f-b3fc-444a9299b03c</t>
  </si>
  <si>
    <t>Laptop Asus Vivobook Wow The World F1504z 15  I5/8/256 Blue</t>
  </si>
  <si>
    <t>https://http2.mlstatic.com/D_Q_NP_2X_719384-MLV83285099443_032025-E.webp</t>
  </si>
  <si>
    <t>https://articulo.mercadolibre.com.ve/MLV-770014427-laptop-asus-vivobook-wow-the-world-f1504z-15-i58256-blue-_JM?searchVariation=183197616712#polycard_client=search-nordic&amp;searchVariation=183197616712&amp;position=38&amp;search_layout=grid&amp;type=item&amp;tracking_id=cc5804f3-cd52-447f-b3fc-444a9299b03c</t>
  </si>
  <si>
    <t>Laptop Gamer Lenovo Loq 15.6 I5 13420h Rtx3050 6gb 1tb 144hz</t>
  </si>
  <si>
    <t>https://http2.mlstatic.com/D_Q_NP_2X_766986-MLV77593457273_072024-E.webp</t>
  </si>
  <si>
    <t>https://articulo.mercadolibre.com.ve/MLV-802814164-laptop-gamer-lenovo-loq-156-i5-13420h-rtx3050-6gb-1tb-144hz-_JM?searchVariation=181014232402#polycard_client=search-nordic&amp;searchVariation=181014232402&amp;position=39&amp;search_layout=grid&amp;type=item&amp;tracking_id=cc5804f3-cd52-447f-b3fc-444a9299b03c</t>
  </si>
  <si>
    <t>Laptop Asus Vivobook X1404z 14 Fhd I3 1215u 8gb 128gb Ssd</t>
  </si>
  <si>
    <t>https://http2.mlstatic.com/D_Q_NP_2X_915038-MLV51089663942_082022-E.webp</t>
  </si>
  <si>
    <t>https://articulo.mercadolibre.com.ve/MLV-802826976-laptop-asus-vivobook-x1404z-14-fhd-i3-1215u-8gb-128gb-ssd-_JM?searchVariation=181014345858#polycard_client=search-nordic&amp;searchVariation=181014345858&amp;position=40&amp;search_layout=grid&amp;type=item&amp;tracking_id=cc5804f3-cd52-447f-b3fc-444a9299b03c</t>
  </si>
  <si>
    <t>Macbook Pro M1 2020 De 16gb Ram Y 256gb, Teclado Español</t>
  </si>
  <si>
    <t>https://http2.mlstatic.com/D_Q_NP_2X_962115-MLV81218912022_122024-E.webp</t>
  </si>
  <si>
    <t>https://articulo.mercadolibre.com.ve/MLV-807174038-macbook-pro-m1-2020-de-16gb-ram-y-256gb-teclado-espanol-_JM?searchVariation=184323444791#polycard_client=search-nordic&amp;searchVariation=184323444791&amp;position=41&amp;search_layout=grid&amp;type=item&amp;tracking_id=cc5804f3-cd52-447f-b3fc-444a9299b03c</t>
  </si>
  <si>
    <t>Hp Laptop 15.6-ntel Core I5-1235u-8ram-256sdd (13 Gen)</t>
  </si>
  <si>
    <t>https://http2.mlstatic.com/D_Q_NP_2X_861051-MLV78965681019_092024-E.webp</t>
  </si>
  <si>
    <t>https://articulo.mercadolibre.com.ve/MLV-809221304-hp-laptop-156-ntel-core-i5-1235u-8ram-256sdd-13-gen-_JM?searchVariation=181562213512#polycard_client=search-nordic&amp;searchVariation=181562213512&amp;position=42&amp;search_layout=grid&amp;type=item&amp;tracking_id=cc5804f3-cd52-447f-b3fc-444a9299b03c</t>
  </si>
  <si>
    <t>Laptop Lenovo Thinkpad T470 Core I5-6300u 16gb Ram 256 Ssd</t>
  </si>
  <si>
    <t>https://http2.mlstatic.com/D_Q_NP_2X_695778-MLV81365985713_122024-E.webp</t>
  </si>
  <si>
    <t>https://articulo.mercadolibre.com.ve/MLV-820143046-laptop-lenovo-thinkpad-t470-core-i5-6300u-16gb-ram-256-ssd-_JM?searchVariation=186422741131#polycard_client=search-nordic&amp;searchVariation=186422741131&amp;position=43&amp;search_layout=grid&amp;type=item&amp;tracking_id=cc5804f3-cd52-447f-b3fc-444a9299b03c</t>
  </si>
  <si>
    <t>Laptop Dell Vostro</t>
  </si>
  <si>
    <t>https://http2.mlstatic.com/D_Q_NP_2X_650857-MLV82135570493_012025-E.webp</t>
  </si>
  <si>
    <t>https://articulo.mercadolibre.com.ve/MLV-824512728-laptop-dell-vostro-_JM?searchVariation=186812349729#polycard_client=search-nordic&amp;searchVariation=186812349729&amp;position=44&amp;search_layout=grid&amp;type=item&amp;tracking_id=cc5804f3-cd52-447f-b3fc-444a9299b03c</t>
  </si>
  <si>
    <t>Laptop Asus Vivobook 16 Gb Ram Ddr4, Disco Ssd De 512 Gb</t>
  </si>
  <si>
    <t>https://http2.mlstatic.com/D_Q_NP_2X_640818-MLV82682209613_022025-E.webp</t>
  </si>
  <si>
    <t>https://articulo.mercadolibre.com.ve/MLV-828948956-laptop-asus-vivobook-16-gb-ram-ddr4-disco-ssd-de-512-gb-_JM?searchVariation=182988433370#polycard_client=search-nordic&amp;searchVariation=182988433370&amp;position=45&amp;search_layout=grid&amp;type=item&amp;tracking_id=cc5804f3-cd52-447f-b3fc-444a9299b03c</t>
  </si>
  <si>
    <t>En Venta Laptop Sony Vaio Usada Operativa</t>
  </si>
  <si>
    <t>https://http2.mlstatic.com/D_Q_NP_2X_920592-MLV82746881342_032025-E.webp</t>
  </si>
  <si>
    <t>https://articulo.mercadolibre.com.ve/MLV-831052232-en-venta-laptop-sony-vaio-usada-operativa-_JM?searchVariation=183113319302#polycard_client=search-nordic&amp;searchVariation=183113319302&amp;position=46&amp;search_layout=grid&amp;type=item&amp;tracking_id=cc5804f3-cd52-447f-b3fc-444a9299b03c</t>
  </si>
  <si>
    <t>Repuestos Laptop Gateway Nv53</t>
  </si>
  <si>
    <t>https://http2.mlstatic.com/D_Q_NP_2X_879953-MLV45133707553_032021-E.webp</t>
  </si>
  <si>
    <t>https://articulo.mercadolibre.com.ve/MLV-732184386-repuestos-laptop-gateway-nv53-_JM?searchVariation=176164534395#polycard_client=search-nordic&amp;searchVariation=176164534395&amp;position=47&amp;search_layout=grid&amp;type=item&amp;tracking_id=cc5804f3-cd52-447f-b3fc-444a9299b03c</t>
  </si>
  <si>
    <t>Apple Macbook Air (13-inch Retina Display, 1.6ghz De Cnsgq</t>
  </si>
  <si>
    <t>https://http2.mlstatic.com/D_Q_NP_2X_933100-MLV54883148360_042023-E.webp</t>
  </si>
  <si>
    <t>https://articulo.mercadolibre.com.ve/MLV-744759808-apple-macbook-air-13-inch-retina-display-16ghz-de-cnsgq-_JM#polycard_client=search-nordic&amp;position=48&amp;search_layout=grid&amp;type=item&amp;tracking_id=cc5804f3-cd52-447f-b3fc-444a9299b03c&amp;wid=MLV744759808&amp;sid=search</t>
  </si>
  <si>
    <t>Apple Macbook Pro 16 Pulgadas 2019 I7 Intel 16 Ram 512 Ssd</t>
  </si>
  <si>
    <t>https://http2.mlstatic.com/D_Q_NP_2X_828855-MLV72822282639_112023-E.webp</t>
  </si>
  <si>
    <t>https://articulo.mercadolibre.com.ve/MLV-750779749-apple-macbook-pro-16-pulgadas-2019-i7-intel-16-ram-512-ssd-_JM?searchVariation=180616505815#polycard_client=search-nordic&amp;searchVariation=180616505815&amp;position=1&amp;search_layout=grid&amp;type=item&amp;tracking_id=645fdaae-fe64-4604-81ef-64938baaae3b</t>
  </si>
  <si>
    <t>Laptop Lenovo Ideapad Flex Core I7-1255u 8gb 512gb Ssd W11h</t>
  </si>
  <si>
    <t>https://http2.mlstatic.com/D_Q_NP_2X_763522-MLV76198742086_052024-E.webp</t>
  </si>
  <si>
    <t>https://articulo.mercadolibre.com.ve/MLV-759822317-laptop-lenovo-ideapad-flex-core-i7-1255u-8gb-512gb-ssd-w11h-_JM?searchVariation=180501512324#polycard_client=search-nordic&amp;searchVariation=180501512324&amp;position=2&amp;search_layout=grid&amp;type=item&amp;tracking_id=645fdaae-fe64-4604-81ef-64938baaae3b</t>
  </si>
  <si>
    <t>Laptop Lenovo T490s 14 I5 8va Gen 16gb 256gb Nvme Fhd</t>
  </si>
  <si>
    <t>https://articulo.mercadolibre.com.ve/MLV-761544057-laptop-lenovo-t490s-14-i5-8va-gen-16gb-256gb-nvme-fhd-_JM?searchVariation=183040980725#polycard_client=search-nordic&amp;searchVariation=183040980725&amp;position=3&amp;search_layout=grid&amp;type=item&amp;tracking_id=645fdaae-fe64-4604-81ef-64938baaae3b</t>
  </si>
  <si>
    <t>Thinkpad T14, Tactil Intel® Core I7-10510u G7 16gb 256 Nvme</t>
  </si>
  <si>
    <t>https://http2.mlstatic.com/D_Q_NP_2X_645008-MLV80041817231_102024-E.webp</t>
  </si>
  <si>
    <t>https://articulo.mercadolibre.com.ve/MLV-767052859-thinkpad-t14-tactil-intel-core-i7-10510u-g7-16gb-256-nvme-_JM?searchVariation=181948921672#polycard_client=search-nordic&amp;searchVariation=181948921672&amp;position=4&amp;search_layout=grid&amp;type=item&amp;tracking_id=645fdaae-fe64-4604-81ef-64938baaae3b</t>
  </si>
  <si>
    <t>Laptop Toshiba Satélite L655d Para Reparar Remato</t>
  </si>
  <si>
    <t>https://http2.mlstatic.com/D_Q_NP_2X_931195-MLV71570427832_092023-E.webp</t>
  </si>
  <si>
    <t>https://articulo.mercadolibre.com.ve/MLV-769413198-laptop-toshiba-satelite-l655d-para-reparar-remato-_JM?searchVariation=178752715438#polycard_client=search-nordic&amp;searchVariation=178752715438&amp;position=5&amp;search_layout=grid&amp;type=item&amp;tracking_id=645fdaae-fe64-4604-81ef-64938baaae3b</t>
  </si>
  <si>
    <t>Laptop Hp Probook 640 G3 I5 7ma Gen 16gb Ram 256gb Ssd</t>
  </si>
  <si>
    <t>https://articulo.mercadolibre.com.ve/MLV-775312296-laptop-hp-probook-640-g3-i5-7ma-gen-16gb-ram-256gb-ssd-_JM?searchVariation=179106473586#polycard_client=search-nordic&amp;searchVariation=179106473586&amp;position=6&amp;search_layout=grid&amp;type=item&amp;tracking_id=645fdaae-fe64-4604-81ef-64938baaae3b</t>
  </si>
  <si>
    <t>Mini Laptop Hp</t>
  </si>
  <si>
    <t>https://http2.mlstatic.com/D_Q_NP_2X_750394-MLV74273770647_012024-E.webp</t>
  </si>
  <si>
    <t>https://articulo.mercadolibre.com.ve/MLV-783788102-mini-laptop-hp-_JM?searchVariation=179784666538#polycard_client=search-nordic&amp;searchVariation=179784666538&amp;position=7&amp;search_layout=grid&amp;type=item&amp;tracking_id=645fdaae-fe64-4604-81ef-64938baaae3b</t>
  </si>
  <si>
    <t>Laptop Hp Elitebook 8460p</t>
  </si>
  <si>
    <t>https://http2.mlstatic.com/D_Q_NP_2X_962105-MLV81277332833_122024-E.webp</t>
  </si>
  <si>
    <t>https://articulo.mercadolibre.com.ve/MLV-819514952-laptop-hp-elitebook-8460p-_JM?searchVariation=182481931326#polycard_client=search-nordic&amp;searchVariation=182481931326&amp;position=8&amp;search_layout=grid&amp;type=item&amp;tracking_id=645fdaae-fe64-4604-81ef-64938baaae3b</t>
  </si>
  <si>
    <t>Laptop Hp 8va Generación</t>
  </si>
  <si>
    <t>https://http2.mlstatic.com/D_Q_NP_2X_799993-MLV82167571622_022025-E.webp</t>
  </si>
  <si>
    <t>https://articulo.mercadolibre.com.ve/MLV-826945642-laptop-hp-8va-generacion-_JM?searchVariation=182898106720#polycard_client=search-nordic&amp;searchVariation=182898106720&amp;position=9&amp;search_layout=grid&amp;type=item&amp;tracking_id=645fdaae-fe64-4604-81ef-64938baaae3b</t>
  </si>
  <si>
    <t>Macbook Air 2024 M3 16gb 512gb</t>
  </si>
  <si>
    <t>https://http2.mlstatic.com/D_Q_NP_2X_923240-MLV82941917485_032025-E.webp</t>
  </si>
  <si>
    <t>https://articulo.mercadolibre.com.ve/MLV-830073256-macbook-air-2024-m3-16gb-512gb-_JM?searchVariation=187127658967#polycard_client=search-nordic&amp;searchVariation=187127658967&amp;position=10&amp;search_layout=grid&amp;type=item&amp;tracking_id=645fdaae-fe64-4604-81ef-64938baaae3b</t>
  </si>
  <si>
    <t>https://articulo.mercadolibre.com.ve/MLV-840152056-remato-laptop-compaq-hp-f600-para-reparar-o-repuestos-_JM?searchVariation=187653891555#polycard_client=search-nordic&amp;searchVariation=187653891555&amp;position=11&amp;search_layout=grid&amp;type=item&amp;tracking_id=645fdaae-fe64-4604-81ef-64938baaae3b</t>
  </si>
  <si>
    <t>UTECH</t>
  </si>
  <si>
    <t>Minilaptop Utech Modeloux101blk Para Reparar O Rpto Us$50,00</t>
  </si>
  <si>
    <t>https://http2.mlstatic.com/D_Q_NP_2X_976400-MLV42203511560_062020-E.webp</t>
  </si>
  <si>
    <t>https://articulo.mercadolibre.com.ve/MLV-574507262-minilaptop-utech-modeloux101blk-para-reparar-o-rpto-us5000-_JM?searchVariation=74512037551#polycard_client=search-nordic&amp;searchVariation=74512037551&amp;position=12&amp;search_layout=grid&amp;type=item&amp;tracking_id=645fdaae-fe64-4604-81ef-64938baaae3b</t>
  </si>
  <si>
    <t>Dell Inspiron 1721 Completa Para Obtener Partes</t>
  </si>
  <si>
    <t>https://http2.mlstatic.com/D_Q_NP_2X_762499-MLV51561043050_092022-E.webp</t>
  </si>
  <si>
    <t>https://articulo.mercadolibre.com.ve/MLV-724244066-dell-inspiron-1721-completa-para-obtener-partes-_JM?searchVariation=175254653345#polycard_client=search-nordic&amp;searchVariation=175254653345&amp;position=13&amp;search_layout=grid&amp;type=item&amp;tracking_id=645fdaae-fe64-4604-81ef-64938baaae3b</t>
  </si>
  <si>
    <t>Apple Macbook Pro 2019 Modelo (5v972ll/a) 13.3 Dlcmx</t>
  </si>
  <si>
    <t>https://http2.mlstatic.com/D_Q_NP_2X_641775-MLV54455903160_032023-E.webp</t>
  </si>
  <si>
    <t>https://articulo.mercadolibre.com.ve/MLV-741622312-apple-macbook-pro-2019-modelo-5v972lla-133-dlcmx-_JM#polycard_client=search-nordic&amp;position=14&amp;search_layout=grid&amp;type=item&amp;tracking_id=645fdaae-fe64-4604-81ef-64938baaae3b&amp;wid=MLV741622312&amp;sid=search</t>
  </si>
  <si>
    <t>Repuestos Compaq Presario Cq40 Amd Sempron. 2,1ghz Lpl-29</t>
  </si>
  <si>
    <t>https://http2.mlstatic.com/D_Q_NP_2X_893200-MLV54766355746_032023-E.webp</t>
  </si>
  <si>
    <t>https://articulo.mercadolibre.com.ve/MLV-743447284-repuestos-compaq-presario-cq40-amd-sempron-21ghz-lpl-29-_JM#polycard_client=search-nordic&amp;position=15&amp;search_layout=grid&amp;type=item&amp;tracking_id=645fdaae-fe64-4604-81ef-64938baaae3b&amp;wid=MLV743447284&amp;sid=search</t>
  </si>
  <si>
    <t>Laptop Hp Pavilion G6-1a50us . 15.6 Pulgadas. Para Repuestos</t>
  </si>
  <si>
    <t>https://http2.mlstatic.com/D_Q_NP_2X_601751-MLV70077612351_062023-E.webp</t>
  </si>
  <si>
    <t>https://articulo.mercadolibre.com.ve/MLV-758027234-laptop-hp-pavilion-g6-1a50us-156-pulgadas-para-repuestos-_JM?searchVariation=178032602114#polycard_client=search-nordic&amp;searchVariation=178032602114&amp;position=16&amp;search_layout=grid&amp;type=item&amp;tracking_id=645fdaae-fe64-4604-81ef-64938baaae3b</t>
  </si>
  <si>
    <t>Hp Elitebook 745 G6 Ryzen 7 16gb/256gb Somos Tienda Factura</t>
  </si>
  <si>
    <t>https://http2.mlstatic.com/D_Q_NP_2X_761796-MLV83865183010_042025-E.webp</t>
  </si>
  <si>
    <t>https://articulo.mercadolibre.com.ve/MLV-770060179-hp-elitebook-745-g6-ryzen-7-16gb256gb-somos-tienda-factura-_JM?searchVariation=187320941995#polycard_client=search-nordic&amp;searchVariation=187320941995&amp;position=17&amp;search_layout=grid&amp;type=item&amp;tracking_id=645fdaae-fe64-4604-81ef-64938baaae3b</t>
  </si>
  <si>
    <t>Laptop Lenovo Ideapad 3 Intel Generación 11th Ddr4 M.2</t>
  </si>
  <si>
    <t>https://http2.mlstatic.com/D_Q_NP_2X_833924-MLV77461580476_072024-E.webp</t>
  </si>
  <si>
    <t>https://articulo.mercadolibre.com.ve/MLV-803276770-laptop-lenovo-ideapad-3-intel-generacion-11th-ddr4-m2-_JM?searchVariation=183658878279#polycard_client=search-nordic&amp;searchVariation=183658878279&amp;position=18&amp;search_layout=grid&amp;type=item&amp;tracking_id=645fdaae-fe64-4604-81ef-64938baaae3b</t>
  </si>
  <si>
    <t>Hp Portatil 240 G9 Core I5-1235u 8gb 256 Gb 14  Win 11</t>
  </si>
  <si>
    <t>https://http2.mlstatic.com/D_Q_NP_2X_667691-MLV79771060262_102024-E.webp</t>
  </si>
  <si>
    <t>https://articulo.mercadolibre.com.ve/MLV-813617346-hp-portatil-240-g9-core-i5-1235u-8gb-256-gb-14-win-11-_JM?searchVariation=181941897882#polycard_client=search-nordic&amp;searchVariation=181941897882&amp;position=19&amp;search_layout=grid&amp;type=item&amp;tracking_id=645fdaae-fe64-4604-81ef-64938baaae3b</t>
  </si>
  <si>
    <t>Laptop Windows Dell Inspiron 3797 17 I7 16gb 512gb</t>
  </si>
  <si>
    <t>https://http2.mlstatic.com/D_Q_NP_2X_855698-MLV80541807642_112024-E.webp</t>
  </si>
  <si>
    <t>https://articulo.mercadolibre.com.ve/MLV-817582652-laptop-windows-dell-inspiron-3797-17-i7-16gb-512gb-_JM?searchVariation=186107814265#polycard_client=search-nordic&amp;searchVariation=186107814265&amp;position=20&amp;search_layout=grid&amp;type=item&amp;tracking_id=645fdaae-fe64-4604-81ef-64938baaae3b</t>
  </si>
  <si>
    <t>Apple Macbook Pro M2 Pro 12-core 1tb Ssd 16gb 14.2 Tfve</t>
  </si>
  <si>
    <t>https://http2.mlstatic.com/D_Q_NP_2X_609890-MLV82113047400_022025-E.webp</t>
  </si>
  <si>
    <t>https://articulo.mercadolibre.com.ve/MLV-826617934-apple-macbook-pro-m2-pro-12-core-1tb-ssd-16gb-142-tfve-_JM?searchVariation=186906409319#polycard_client=search-nordic&amp;searchVariation=186906409319&amp;position=21&amp;search_layout=grid&amp;type=item&amp;tracking_id=645fdaae-fe64-4604-81ef-64938baaae3b</t>
  </si>
  <si>
    <t>Laptop Hyunday 14  I5 1035g1 16gb 1tb Ssd</t>
  </si>
  <si>
    <t>https://http2.mlstatic.com/D_Q_NP_2X_821042-MLV82715316417_022025-E.webp</t>
  </si>
  <si>
    <t>https://articulo.mercadolibre.com.ve/MLV-828900566-laptop-hyunday-14-i5-1035g1-16gb-1tb-ssd-_JM?searchVariation=187050096003#polycard_client=search-nordic&amp;searchVariation=187050096003&amp;position=22&amp;search_layout=grid&amp;type=item&amp;tracking_id=645fdaae-fe64-4604-81ef-64938baaae3b</t>
  </si>
  <si>
    <t>Laptop Dell E5470 I5 6ta 8gb Ram 256 Ssd 14 Como Nueva Remat</t>
  </si>
  <si>
    <t>https://http2.mlstatic.com/D_Q_NP_2X_823000-MLV82834743267_032025-E.webp</t>
  </si>
  <si>
    <t>https://articulo.mercadolibre.com.ve/MLV-829669558-laptop-dell-e5470-i5-6ta-8gb-ram-256-ssd-14-como-nueva-remat-_JM?searchVariation=183039149310#polycard_client=search-nordic&amp;searchVariation=183039149310&amp;position=23&amp;search_layout=grid&amp;type=item&amp;tracking_id=645fdaae-fe64-4604-81ef-64938baaae3b</t>
  </si>
  <si>
    <t>Laptop Portátil Dell Inspiron I5 De 15.6 Pulgadas</t>
  </si>
  <si>
    <t>https://http2.mlstatic.com/D_Q_NP_2X_992311-MLV82650116932_032025-E.webp</t>
  </si>
  <si>
    <t>https://articulo.mercadolibre.com.ve/MLV-830203238-laptop-portatil-dell-inspiron-i5-de-156-pulgadas-_JM?searchVariation=183075980504#polycard_client=search-nordic&amp;searchVariation=183075980504&amp;position=24&amp;search_layout=grid&amp;type=item&amp;tracking_id=645fdaae-fe64-4604-81ef-64938baaae3b</t>
  </si>
  <si>
    <t>Laptop Lenovo Thinkpad L390 Tactil I5 8va Gen 16gb Ram 256</t>
  </si>
  <si>
    <t>https://http2.mlstatic.com/D_Q_NP_2X_819541-MLV82769451862_032025-E.webp</t>
  </si>
  <si>
    <t>https://articulo.mercadolibre.com.ve/MLV-830808256-laptop-lenovo-thinkpad-l390-tactil-i5-8va-gen-16gb-ram-256-_JM?searchVariation=187207424105#polycard_client=search-nordic&amp;searchVariation=187207424105&amp;position=25&amp;search_layout=grid&amp;type=item&amp;tracking_id=645fdaae-fe64-4604-81ef-64938baaae3b</t>
  </si>
  <si>
    <t>Laptop Hp 15  Ci5 1235u 8gb 256gb Blue</t>
  </si>
  <si>
    <t>https://http2.mlstatic.com/D_Q_NP_2X_686105-MLV82725204844_032025-E.webp</t>
  </si>
  <si>
    <t>https://articulo.mercadolibre.com.ve/MLV-831087656-laptop-hp-15-ci5-1235u-8gb-256gb-blue-_JM?searchVariation=183105357296#polycard_client=search-nordic&amp;searchVariation=183105357296&amp;position=26&amp;search_layout=grid&amp;type=item&amp;tracking_id=645fdaae-fe64-4604-81ef-64938baaae3b</t>
  </si>
  <si>
    <t>Gaming Laptop Asus Rog G16 Oled Ultra 9 16gb Rtx 4070 1tb</t>
  </si>
  <si>
    <t>https://http2.mlstatic.com/D_Q_NP_2X_747188-MLV83941525144_042025-E.webp</t>
  </si>
  <si>
    <t>https://articulo.mercadolibre.com.ve/MLV-842071892-gaming-laptop-asus-rog-g16-oled-ultra-9-16gb-rtx-4070-1tb-_JM?searchVariation=183506253706#polycard_client=search-nordic&amp;searchVariation=183506253706&amp;position=27&amp;search_layout=grid&amp;type=item&amp;tracking_id=645fdaae-fe64-4604-81ef-64938baaae3b</t>
  </si>
  <si>
    <t>Laptop Siragon</t>
  </si>
  <si>
    <t>https://http2.mlstatic.com/D_Q_NP_2X_611652-MLV80191378382_112024-E.webp</t>
  </si>
  <si>
    <t>https://articulo.mercadolibre.com.ve/MLV-767541435-laptop-siragon-_JM?searchVariation=182122563476#polycard_client=search-nordic&amp;searchVariation=182122563476&amp;position=28&amp;search_layout=grid&amp;type=item&amp;tracking_id=645fdaae-fe64-4604-81ef-64938baaae3b</t>
  </si>
  <si>
    <t>Mini Laptop Hp Modelo 210-4150nr Con Cargador 100% Funcional</t>
  </si>
  <si>
    <t>https://http2.mlstatic.com/D_Q_NP_2X_712187-MLV82067833658_022025-E.webp</t>
  </si>
  <si>
    <t>https://articulo.mercadolibre.com.ve/MLV-767941032-mini-laptop-hp-modelo-210-4150nr-con-cargador-100-funcional-_JM?searchVariation=179697016745#polycard_client=search-nordic&amp;searchVariation=179697016745&amp;position=29&amp;search_layout=grid&amp;type=item&amp;tracking_id=645fdaae-fe64-4604-81ef-64938baaae3b</t>
  </si>
  <si>
    <t>Laptop Lenovo Thinkpad T470 /8gb/256ssd/i5 Vpro</t>
  </si>
  <si>
    <t>https://http2.mlstatic.com/D_Q_NP_2X_795175-MLV82992451696_032025-E.webp</t>
  </si>
  <si>
    <t>https://articulo.mercadolibre.com.ve/MLV-769961189-laptop-lenovo-thinkpad-t470-8gb256ssdi5-vpro-_JM?searchVariation=187307120223#polycard_client=search-nordic&amp;searchVariation=187307120223&amp;position=30&amp;search_layout=grid&amp;type=item&amp;tracking_id=645fdaae-fe64-4604-81ef-64938baaae3b</t>
  </si>
  <si>
    <t>Laptop Acer Aspire 3 Amd Ryzen 7 5700u/16gb Ram/512gb Ssd</t>
  </si>
  <si>
    <t>https://http2.mlstatic.com/D_Q_NP_2X_607480-MLV80643545874_112024-E.webp</t>
  </si>
  <si>
    <t>https://articulo.mercadolibre.com.ve/MLV-817935668-laptop-acer-aspire-3-amd-ryzen-7-5700u16gb-ram512gb-ssd-_JM?searchVariation=182305920990#polycard_client=search-nordic&amp;searchVariation=182305920990&amp;position=31&amp;search_layout=grid&amp;type=item&amp;tracking_id=645fdaae-fe64-4604-81ef-64938baaae3b</t>
  </si>
  <si>
    <t>Repuestos Para Laptop Dell Inspirion 1525</t>
  </si>
  <si>
    <t>https://http2.mlstatic.com/D_Q_NP_2X_950798-MLV80924503645_112024-E.webp</t>
  </si>
  <si>
    <t>https://articulo.mercadolibre.com.ve/MLV-817966194-repuestos-para-laptop-dell-inspirion-1525-_JM?searchVariation=182311353086#polycard_client=search-nordic&amp;searchVariation=182311353086&amp;position=32&amp;search_layout=grid&amp;type=item&amp;tracking_id=645fdaae-fe64-4604-81ef-64938baaae3b</t>
  </si>
  <si>
    <t>Laptop Gamer Hp Victus: Ryzen 5, Pantalla 144hz, 16gb/512gb</t>
  </si>
  <si>
    <t>https://http2.mlstatic.com/D_Q_NP_2X_743811-MLV82065873485_012025-E.webp</t>
  </si>
  <si>
    <t>https://articulo.mercadolibre.com.ve/MLV-823524334-laptop-gamer-hp-victus-ryzen-5-pantalla-144hz-16gb512gb-_JM?searchVariation=186785970365#polycard_client=search-nordic&amp;searchVariation=186785970365&amp;position=33&amp;search_layout=grid&amp;type=item&amp;tracking_id=645fdaae-fe64-4604-81ef-64938baaae3b</t>
  </si>
  <si>
    <t>Notebook Dell Inspiron 3520 15.6  Fhd Intel I7-1255u 16gb 1t</t>
  </si>
  <si>
    <t>https://http2.mlstatic.com/D_Q_NP_2X_812474-MLV82272082312_022025-E.webp</t>
  </si>
  <si>
    <t>https://articulo.mercadolibre.com.ve/MLV-828474530-notebook-dell-inspiron-3520-156-fhd-intel-i7-1255u-16gb-1t-_JM?searchVariation=186977251099#polycard_client=search-nordic&amp;searchVariation=186977251099&amp;position=34&amp;search_layout=grid&amp;type=item&amp;tracking_id=645fdaae-fe64-4604-81ef-64938baaae3b</t>
  </si>
  <si>
    <t>Mini Laptop Acer C740 4/16 Windows 10 Biopago</t>
  </si>
  <si>
    <t>https://http2.mlstatic.com/D_Q_NP_2X_738930-MLV83937022067_042025-E.webp</t>
  </si>
  <si>
    <t>https://articulo.mercadolibre.com.ve/MLV-838801308-mini-laptop-acer-c740-416-windows-10-biopago-_JM?searchVariation=183409818736#polycard_client=search-nordic&amp;searchVariation=183409818736&amp;position=35&amp;search_layout=grid&amp;type=item&amp;tracking_id=645fdaae-fe64-4604-81ef-64938baaae3b</t>
  </si>
  <si>
    <t>Laptop Lenovo I7-1165g7 12gb/512gb Ssd 15.6 Pulgadas, Touch</t>
  </si>
  <si>
    <t>https://http2.mlstatic.com/D_Q_NP_2X_710903-MLV47395104625_092021-E.webp</t>
  </si>
  <si>
    <t>https://articulo.mercadolibre.com.ve/MLV-701087920-laptop-lenovo-i7-1165g7-12gb512gb-ssd-156-pulgadas-touch-_JM?searchVariation=173599190513#polycard_client=search-nordic&amp;searchVariation=173599190513&amp;position=36&amp;search_layout=grid&amp;type=item&amp;tracking_id=645fdaae-fe64-4604-81ef-64938baaae3b</t>
  </si>
  <si>
    <t>Hp 17 Laptop, 17.3 , 11th Gen Intel I5-1235u Plateada</t>
  </si>
  <si>
    <t>https://http2.mlstatic.com/D_Q_NP_2X_632206-MLV54697319412_032023-E.webp</t>
  </si>
  <si>
    <t>https://articulo.mercadolibre.com.ve/MLV-742857906-hp-17-laptop-173-11th-gen-intel-i5-1235u-plateada-_JM?searchVariation=177231025634#polycard_client=search-nordic&amp;searchVariation=177231025634&amp;position=37&amp;search_layout=grid&amp;type=item&amp;tracking_id=645fdaae-fe64-4604-81ef-64938baaae3b</t>
  </si>
  <si>
    <t>Laptop Asus 15.6  Fhd Intel Corei5-1235u 8gb, 512gb Ssd</t>
  </si>
  <si>
    <t>https://http2.mlstatic.com/D_Q_NP_2X_911894-MLV79689234969_102024-E.webp</t>
  </si>
  <si>
    <t>https://articulo.mercadolibre.com.ve/MLV-766765957-laptop-asus-156-fhd-intel-corei5-1235u-8gb-512gb-ssd-_JM?searchVariation=185214649597#polycard_client=search-nordic&amp;searchVariation=185214649597&amp;position=38&amp;search_layout=grid&amp;type=item&amp;tracking_id=645fdaae-fe64-4604-81ef-64938baaae3b</t>
  </si>
  <si>
    <t>Laptop Lenovo Thinkpad T470s I5 7ma Gen 8gb 256gb Ssd M.2</t>
  </si>
  <si>
    <t>https://http2.mlstatic.com/D_Q_NP_2X_906203-MLA78000610279_072024-E.webp</t>
  </si>
  <si>
    <t>https://articulo.mercadolibre.com.ve/MLV-804679272-laptop-lenovo-thinkpad-t470s-i5-7ma-gen-8gb-256gb-ssd-m2-_JM?searchVariation=183916753813#polycard_client=search-nordic&amp;searchVariation=183916753813&amp;position=39&amp;search_layout=grid&amp;type=item&amp;tracking_id=645fdaae-fe64-4604-81ef-64938baaae3b</t>
  </si>
  <si>
    <t>Laptop Dell E7470 Core I7 256gb M.2 8gb Ddr4 6meses Garantia</t>
  </si>
  <si>
    <t>https://http2.mlstatic.com/D_Q_NP_2X_673777-MLV82578441654_032025-E.webp</t>
  </si>
  <si>
    <t>https://articulo.mercadolibre.com.ve/MLV-830033788-laptop-dell-e7470-core-i7-256gb-m2-8gb-ddr4-6meses-garantia-_JM?searchVariation=183051099580#polycard_client=search-nordic&amp;searchVariation=183051099580&amp;position=40&amp;search_layout=grid&amp;type=item&amp;tracking_id=645fdaae-fe64-4604-81ef-64938baaae3b</t>
  </si>
  <si>
    <t>Mini Laptop Toshiba Negro. +estuche, +mouse Inalambrico</t>
  </si>
  <si>
    <t>https://http2.mlstatic.com/D_Q_NP_2X_997162-MLV81628232467_122024-E.webp</t>
  </si>
  <si>
    <t>https://articulo.mercadolibre.com.ve/MLV-831327722-mini-laptop-toshiba-negro-estuche-mouse-inalambrico-_JM?searchVariation=183141621634#polycard_client=search-nordic&amp;searchVariation=183141621634&amp;position=41&amp;search_layout=grid&amp;type=item&amp;tracking_id=645fdaae-fe64-4604-81ef-64938baaae3b</t>
  </si>
  <si>
    <t>Laptop Lenovo Flex 5 I3-1115g4/4gb Ram/128gb Nvme/touch</t>
  </si>
  <si>
    <t>https://http2.mlstatic.com/D_Q_NP_2X_776558-MLV83248647257_032025-E.webp</t>
  </si>
  <si>
    <t>https://articulo.mercadolibre.com.ve/MLV-832015480-laptop-lenovo-flex-5-i3-1115g44gb-ram128gb-nvmetouch-_JM?searchVariation=187292454455#polycard_client=search-nordic&amp;searchVariation=187292454455&amp;position=42&amp;search_layout=grid&amp;type=item&amp;tracking_id=645fdaae-fe64-4604-81ef-64938baaae3b</t>
  </si>
  <si>
    <t>Portatil Dell 3520 I5-1235u 8gb Ram 512gb Ssd Touch 15.6</t>
  </si>
  <si>
    <t>https://http2.mlstatic.com/D_Q_NP_2X_995945-MLV52357824298_112022-E.webp</t>
  </si>
  <si>
    <t>https://articulo.mercadolibre.com.ve/MLV-728828515-portatil-dell-3520-i5-1235u-8gb-ram-512gb-ssd-touch-156-_JM?searchVariation=175724940723#polycard_client=search-nordic&amp;searchVariation=175724940723&amp;position=43&amp;search_layout=grid&amp;type=item&amp;tracking_id=645fdaae-fe64-4604-81ef-64938baaae3b</t>
  </si>
  <si>
    <t>Mini Laptop Acer</t>
  </si>
  <si>
    <t>https://http2.mlstatic.com/D_Q_NP_2X_861990-MLV70690886320_072023-E.webp</t>
  </si>
  <si>
    <t>https://articulo.mercadolibre.com.ve/MLV-745537991-mini-laptop-acer-_JM?searchVariation=179178250257#polycard_client=search-nordic&amp;searchVariation=179178250257&amp;position=44&amp;search_layout=grid&amp;type=item&amp;tracking_id=645fdaae-fe64-4604-81ef-64938baaae3b</t>
  </si>
  <si>
    <t>Laptop Compaq Presario Cq43</t>
  </si>
  <si>
    <t>https://http2.mlstatic.com/D_Q_NP_2X_843747-MLV71300816650_082023-E.webp</t>
  </si>
  <si>
    <t>https://articulo.mercadolibre.com.ve/MLV-747520601-laptop-compaq-presario-cq43-_JM?searchVariation=178586025948#polycard_client=search-nordic&amp;searchVariation=178586025948&amp;position=45&amp;search_layout=grid&amp;type=item&amp;tracking_id=645fdaae-fe64-4604-81ef-64938baaae3b</t>
  </si>
  <si>
    <t>Macbook Pro 14 M3 Pro 36gb 1tb Ssd Nov 2023</t>
  </si>
  <si>
    <t>https://http2.mlstatic.com/D_Q_NP_2X_660503-MLV79659106373_092024-E.webp</t>
  </si>
  <si>
    <t>https://articulo.mercadolibre.com.ve/MLV-781564646-macbook-pro-14-m3-pro-36gb-1tb-ssd-nov-2023-_JM?searchVariation=181132973835#polycard_client=search-nordic&amp;searchVariation=181132973835&amp;position=46&amp;search_layout=grid&amp;type=item&amp;tracking_id=645fdaae-fe64-4604-81ef-64938baaae3b</t>
  </si>
  <si>
    <t>Laptop Hp Pavilion Dv1000 Para Repuesto</t>
  </si>
  <si>
    <t>https://http2.mlstatic.com/D_Q_NP_2X_992317-MLV74151702098_012024-E.webp</t>
  </si>
  <si>
    <t>https://articulo.mercadolibre.com.ve/MLV-783902500-laptop-hp-pavilion-dv1000-para-repuesto-_JM?searchVariation=179780625836#polycard_client=search-nordic&amp;searchVariation=179780625836&amp;position=47&amp;search_layout=grid&amp;type=item&amp;tracking_id=645fdaae-fe64-4604-81ef-64938baaae3b</t>
  </si>
  <si>
    <t>Laptop Hp 15.6  Pantalla Táctil I3 11va Gen 8gbram 256gb Ssd</t>
  </si>
  <si>
    <t>https://http2.mlstatic.com/D_Q_NP_2X_660042-MLV76740053311_052024-E.webp</t>
  </si>
  <si>
    <t>https://articulo.mercadolibre.com.ve/MLV-797430704-laptop-hp-156-pantalla-tactil-i3-11va-gen-8gbram-256gb-ssd-_JM?searchVariation=182974451129#polycard_client=search-nordic&amp;searchVariation=182974451129&amp;position=48&amp;search_layout=grid&amp;type=item&amp;tracking_id=645fdaae-fe64-4604-81ef-64938baaae3b</t>
  </si>
  <si>
    <t>Laptop Lenovo Thinkpad T490s I5 8th 16gb Ram 256gb Ssd</t>
  </si>
  <si>
    <t>https://articulo.mercadolibre.com.ve/MLV-799550360-laptop-lenovo-thinkpad-t490s-i5-8th-16gb-ram-256gb-ssd-_JM?searchVariation=180759648206#polycard_client=search-nordic&amp;searchVariation=180759648206&amp;position=1&amp;search_layout=grid&amp;type=item&amp;tracking_id=b6e016da-001b-418f-a8ea-0689c83b2233</t>
  </si>
  <si>
    <t>Lapto Sony Vaio Modelo Pcg-7m1l(para Repuesto)</t>
  </si>
  <si>
    <t>https://http2.mlstatic.com/D_Q_NP_2X_675343-MLV79881606434_102024-E.webp</t>
  </si>
  <si>
    <t>https://articulo.mercadolibre.com.ve/MLV-813874638-lapto-sony-vaio-modelo-pcg-7m1lpara-repuesto-_JM?searchVariation=181990860566#polycard_client=search-nordic&amp;searchVariation=181990860566&amp;position=2&amp;search_layout=grid&amp;type=item&amp;tracking_id=b6e016da-001b-418f-a8ea-0689c83b2233</t>
  </si>
  <si>
    <t>Laptop Asus L510m 15.6  4 Ram/128 Gb Ssd</t>
  </si>
  <si>
    <t>https://http2.mlstatic.com/D_Q_NP_2X_843062-MLA80597294786_112024-E.webp</t>
  </si>
  <si>
    <t>https://articulo.mercadolibre.com.ve/MLV-817753958-laptop-asus-l510m-156-4-ram128-gb-ssd-_JM?searchVariation=182285809250#polycard_client=search-nordic&amp;searchVariation=182285809250&amp;position=3&amp;search_layout=grid&amp;type=item&amp;tracking_id=b6e016da-001b-418f-a8ea-0689c83b2233</t>
  </si>
  <si>
    <t>Laptop Dell Inspiron Inspiron N4010 (repuestos)</t>
  </si>
  <si>
    <t>https://http2.mlstatic.com/D_Q_NP_2X_990106-MLV71313151346_082023-E.webp</t>
  </si>
  <si>
    <t>https://articulo.mercadolibre.com.ve/MLV-821718942-laptop-dell-inspiron-inspiron-n4010-repuestos-_JM?searchVariation=182597433290#polycard_client=search-nordic&amp;searchVariation=182597433290&amp;position=4&amp;search_layout=grid&amp;type=item&amp;tracking_id=b6e016da-001b-418f-a8ea-0689c83b2233</t>
  </si>
  <si>
    <t>Laptop Dell Latitude 5400 Core I5-8300u 2.60 Ghz</t>
  </si>
  <si>
    <t>https://http2.mlstatic.com/D_Q_NP_2X_764631-MLV81451630586_122024-E.webp</t>
  </si>
  <si>
    <t>https://articulo.mercadolibre.com.ve/MLV-821854750-laptop-dell-latitude-5400-core-i5-8300u-260-ghz-_JM?searchVariation=182658594274#polycard_client=search-nordic&amp;searchVariation=182658594274&amp;position=5&amp;search_layout=grid&amp;type=item&amp;tracking_id=b6e016da-001b-418f-a8ea-0689c83b2233</t>
  </si>
  <si>
    <t>Lenovo Thinkpad Yoga Intel I5 6ta 8gb De Ram 256gb Ssd</t>
  </si>
  <si>
    <t>https://http2.mlstatic.com/D_Q_NP_2X_905946-MLV82633690291_022025-E.webp</t>
  </si>
  <si>
    <t>https://articulo.mercadolibre.com.ve/MLV-828734036-lenovo-thinkpad-yoga-intel-i5-6ta-8gb-de-ram-256gb-ssd-_JM?searchVariation=182968674972#polycard_client=search-nordic&amp;searchVariation=182968674972&amp;position=6&amp;search_layout=grid&amp;type=item&amp;tracking_id=b6e016da-001b-418f-a8ea-0689c83b2233</t>
  </si>
  <si>
    <t>Apple Macbook Pro 15 Pulgadas Late 2016 16gb 512gb</t>
  </si>
  <si>
    <t>https://http2.mlstatic.com/D_Q_NP_2X_828095-MLV82938179330_032025-E.webp</t>
  </si>
  <si>
    <t>https://articulo.mercadolibre.com.ve/MLV-831569512-apple-macbook-pro-15-pulgadas-late-2016-16gb-512gb-_JM?searchVariation=183155624950#polycard_client=search-nordic&amp;searchVariation=183155624950&amp;position=7&amp;search_layout=grid&amp;type=item&amp;tracking_id=b6e016da-001b-418f-a8ea-0689c83b2233</t>
  </si>
  <si>
    <t>Gaming Laptop Asus Rog Strix G16 I913980hx 16gb 1tb Rtx 4060</t>
  </si>
  <si>
    <t>https://http2.mlstatic.com/D_Q_NP_2X_743962-MLV83943568150_042025-E.webp</t>
  </si>
  <si>
    <t>https://articulo.mercadolibre.com.ve/MLV-842228178-gaming-laptop-asus-rog-strix-g16-i913980hx-16gb-1tb-rtx-4060-_JM?searchVariation=183506761472#polycard_client=search-nordic&amp;searchVariation=183506761472&amp;position=8&amp;search_layout=grid&amp;type=item&amp;tracking_id=b6e016da-001b-418f-a8ea-0689c83b2233</t>
  </si>
  <si>
    <t>Laptop Hp Chromebook 4gb Ram 16gb+64gb Dd Windows Economica</t>
  </si>
  <si>
    <t>https://http2.mlstatic.com/D_Q_NP_2X_912463-MLV48981383355_012022-E.webp</t>
  </si>
  <si>
    <t>https://articulo.mercadolibre.com.ve/MLV-709673211-laptop-hp-chromebook-4gb-ram-16gb64gb-dd-windows-economica-_JM?searchVariation=174147077398#polycard_client=search-nordic&amp;searchVariation=174147077398&amp;position=9&amp;search_layout=grid&amp;type=item&amp;tracking_id=b6e016da-001b-418f-a8ea-0689c83b2233</t>
  </si>
  <si>
    <t>Laptop Dell 3520 Core I5-1235u 8gb Ram 512gb Ssd Touch 15.6</t>
  </si>
  <si>
    <t>https://http2.mlstatic.com/D_Q_NP_2X_759697-MLV52354527592_112022-E.webp</t>
  </si>
  <si>
    <t>https://articulo.mercadolibre.com.ve/MLV-728783829-laptop-dell-3520-core-i5-1235u-8gb-ram-512gb-ssd-touch-156-_JM?searchVariation=175724596784#polycard_client=search-nordic&amp;searchVariation=175724596784&amp;position=10&amp;search_layout=grid&amp;type=item&amp;tracking_id=b6e016da-001b-418f-a8ea-0689c83b2233</t>
  </si>
  <si>
    <t>Laptop Acer Aspire Como Nueva  Tc98</t>
  </si>
  <si>
    <t>https://http2.mlstatic.com/D_Q_NP_2X_748833-MLV81956812412_022025-E.webp</t>
  </si>
  <si>
    <t>https://articulo.mercadolibre.com.ve/MLV-769247181-laptop-acer-aspire-como-nueva-tc98-_JM?searchVariation=186837212829#polycard_client=search-nordic&amp;searchVariation=186837212829&amp;position=11&amp;search_layout=grid&amp;type=item&amp;tracking_id=b6e016da-001b-418f-a8ea-0689c83b2233</t>
  </si>
  <si>
    <t>Laptop Macbook Air I7 2015 Muy Poco Uso</t>
  </si>
  <si>
    <t>https://http2.mlstatic.com/D_Q_NP_2X_783850-MLV79350879412_092024-E.webp</t>
  </si>
  <si>
    <t>https://articulo.mercadolibre.com.ve/MLV-811306254-laptop-macbook-air-i7-2015-muy-poco-uso-_JM?searchVariation=185124395343#polycard_client=search-nordic&amp;searchVariation=185124395343&amp;position=12&amp;search_layout=grid&amp;type=item&amp;tracking_id=b6e016da-001b-418f-a8ea-0689c83b2233</t>
  </si>
  <si>
    <t>Portatil Lenovo 15.6, Intel I3-1005g1 Dual-, 8gb Memory,</t>
  </si>
  <si>
    <t>https://http2.mlstatic.com/D_Q_NP_2X_906031-MLV79630763730_102024-E.webp</t>
  </si>
  <si>
    <t>https://articulo.mercadolibre.com.ve/MLV-812945000-portatil-lenovo-156-intel-i3-1005g1-dual-8gb-memory-_JM?searchVariation=185388591883#polycard_client=search-nordic&amp;searchVariation=185388591883&amp;position=13&amp;search_layout=grid&amp;type=item&amp;tracking_id=b6e016da-001b-418f-a8ea-0689c83b2233</t>
  </si>
  <si>
    <t>Laptop Dell Latitude E7240 I5-4310u 8gb Ram Ssd 512gb 12.5</t>
  </si>
  <si>
    <t>https://http2.mlstatic.com/D_Q_NP_2X_951083-MLV80067035533_102024-E.webp</t>
  </si>
  <si>
    <t>https://articulo.mercadolibre.com.ve/MLV-813798048-laptop-dell-latitude-e7240-i5-4310u-8gb-ram-ssd-512gb-125-_JM?searchVariation=181955819204#polycard_client=search-nordic&amp;searchVariation=181955819204&amp;position=14&amp;search_layout=grid&amp;type=item&amp;tracking_id=b6e016da-001b-418f-a8ea-0689c83b2233</t>
  </si>
  <si>
    <t>Laptop Macbook Air 2019</t>
  </si>
  <si>
    <t>https://http2.mlstatic.com/D_Q_NP_2X_630371-MLV80940743043_112024-E.webp</t>
  </si>
  <si>
    <t>https://articulo.mercadolibre.com.ve/MLV-818207456-laptop-macbook-air-2019-_JM?searchVariation=182320317898#polycard_client=search-nordic&amp;searchVariation=182320317898&amp;position=15&amp;search_layout=grid&amp;type=item&amp;tracking_id=b6e016da-001b-418f-a8ea-0689c83b2233</t>
  </si>
  <si>
    <t>Laptop Dell Inspiron 15 3511 I5 8 Gb Ram 256gb 15.6 Touch</t>
  </si>
  <si>
    <t>https://http2.mlstatic.com/D_Q_NP_2X_817128-MLV81336772539_122024-E.webp</t>
  </si>
  <si>
    <t>https://articulo.mercadolibre.com.ve/MLV-819962506-laptop-dell-inspiron-15-3511-i5-8-gb-ram-256gb-156-touch-_JM?searchVariation=186409155859#polycard_client=search-nordic&amp;searchVariation=186409155859&amp;position=16&amp;search_layout=grid&amp;type=item&amp;tracking_id=b6e016da-001b-418f-a8ea-0689c83b2233</t>
  </si>
  <si>
    <t>Asus Portátil Para Juegos Tuf Gaming F15 De 15,6 , Intel Cor</t>
  </si>
  <si>
    <t>https://http2.mlstatic.com/D_Q_NP_2X_914458-MLV81558186853_122024-E.webp</t>
  </si>
  <si>
    <t>https://articulo.mercadolibre.com.ve/MLV-821730030-asus-portatil-para-juegos-tuf-gaming-f15-de-156-intel-cor-_JM?searchVariation=186517855547#polycard_client=search-nordic&amp;searchVariation=186517855547&amp;position=17&amp;search_layout=grid&amp;type=item&amp;tracking_id=b6e016da-001b-418f-a8ea-0689c83b2233</t>
  </si>
  <si>
    <t>Laptop Apple Macbook Air M3 16gb Ram 256gb Ssd 13.6 A3113</t>
  </si>
  <si>
    <t>https://http2.mlstatic.com/D_Q_NP_2X_711774-MLV82037450900_022025-E.webp</t>
  </si>
  <si>
    <t>https://articulo.mercadolibre.com.ve/MLV-826306472-laptop-apple-macbook-air-m3-16gb-ram-256gb-ssd-136-a3113-_JM?searchVariation=186866110755#polycard_client=search-nordic&amp;searchVariation=186866110755&amp;position=18&amp;search_layout=grid&amp;type=item&amp;tracking_id=b6e016da-001b-418f-a8ea-0689c83b2233</t>
  </si>
  <si>
    <t>Gateway Win I3 1115g4 4gb Ram 128gb Ssd 1920x1080 2vram</t>
  </si>
  <si>
    <t>https://http2.mlstatic.com/D_Q_NP_2X_879131-MLV82366763733_022025-E.webp</t>
  </si>
  <si>
    <t>https://articulo.mercadolibre.com.ve/MLV-826503392-gateway-win-i3-1115g4-4gb-ram-128gb-ssd-1920x1080-2vram-_JM?searchVariation=182869659152#polycard_client=search-nordic&amp;searchVariation=182869659152&amp;position=19&amp;search_layout=grid&amp;type=item&amp;tracking_id=b6e016da-001b-418f-a8ea-0689c83b2233</t>
  </si>
  <si>
    <t>Laptop Lenovo Think Pad T16 Gen 2 Pantalla Táctil + Huella D</t>
  </si>
  <si>
    <t>https://http2.mlstatic.com/D_Q_NP_2X_971526-MLV80448422543_112024-E.webp</t>
  </si>
  <si>
    <t>https://articulo.mercadolibre.com.ve/MLV-831279378-laptop-lenovo-think-pad-t16-gen-2-pantalla-tactil-huella-d-_JM?searchVariation=183148488002#polycard_client=search-nordic&amp;searchVariation=183148488002&amp;position=20&amp;search_layout=grid&amp;type=item&amp;tracking_id=b6e016da-001b-418f-a8ea-0689c83b2233</t>
  </si>
  <si>
    <t>Laptop Dell Vostro 3520 I7-1255u 16gb Ram 512gb Ssd Tec Espa</t>
  </si>
  <si>
    <t>https://http2.mlstatic.com/D_Q_NP_2X_777995-MLV82843344436_032025-E.webp</t>
  </si>
  <si>
    <t>https://articulo.mercadolibre.com.ve/MLV-831330828-laptop-dell-vostro-3520-i7-1255u-16gb-ram-512gb-ssd-tec-espa-_JM?searchVariation=183148173968#polycard_client=search-nordic&amp;searchVariation=183148173968&amp;position=21&amp;search_layout=grid&amp;type=item&amp;tracking_id=b6e016da-001b-418f-a8ea-0689c83b2233</t>
  </si>
  <si>
    <t>Mini Laptop Sony Vaio Mod Pcg-21212l</t>
  </si>
  <si>
    <t>https://http2.mlstatic.com/D_Q_NP_2X_604360-MLV83798286211_042025-E.webp</t>
  </si>
  <si>
    <t>https://articulo.mercadolibre.com.ve/MLV-836352582-mini-laptop-sony-vaio-mod-pcg-21212l-_JM?searchVariation=183366529434#polycard_client=search-nordic&amp;searchVariation=183366529434&amp;position=22&amp;search_layout=grid&amp;type=item&amp;tracking_id=b6e016da-001b-418f-a8ea-0689c83b2233</t>
  </si>
  <si>
    <t>Laptop Hp Elitebook 840 G6 I5 8va Gen 8gb Ram 512gb M.2 Itr</t>
  </si>
  <si>
    <t>https://http2.mlstatic.com/D_Q_NP_2X_600987-MLV83990499752_052025-E.webp</t>
  </si>
  <si>
    <t>https://articulo.mercadolibre.com.ve/MLV-842357968-laptop-hp-elitebook-840-g6-i5-8va-gen-8gb-ram-512gb-m2-itr-_JM?searchVariation=187795057169#polycard_client=search-nordic&amp;searchVariation=187795057169&amp;position=23&amp;search_layout=grid&amp;type=item&amp;tracking_id=b6e016da-001b-418f-a8ea-0689c83b2233</t>
  </si>
  <si>
    <t>Repuestos Laptop Acer One Zg5</t>
  </si>
  <si>
    <t>https://http2.mlstatic.com/D_Q_NP_2X_848829-MLV45005197722_022021-E.webp</t>
  </si>
  <si>
    <t>https://articulo.mercadolibre.com.ve/MLV-575691181-repuestos-laptop-acer-one-zg5-_JM?searchVariation=77121909636#polycard_client=search-nordic&amp;searchVariation=77121909636&amp;position=24&amp;search_layout=grid&amp;type=item&amp;tracking_id=b6e016da-001b-418f-a8ea-0689c83b2233</t>
  </si>
  <si>
    <t>Laptop Apple Macbook Air 2020 13´´ Chip M1 8gb Ram Ssd 256gb</t>
  </si>
  <si>
    <t>https://http2.mlstatic.com/D_Q_NP_2X_623516-MLV52452336115_112022-E.webp</t>
  </si>
  <si>
    <t>https://articulo.mercadolibre.com.ve/MLV-729520536-laptop-apple-macbook-air-2020-13-chip-m1-8gb-ram-ssd-256gb-_JM?searchVariation=175805573247#polycard_client=search-nordic&amp;searchVariation=175805573247&amp;position=25&amp;search_layout=grid&amp;type=item&amp;tracking_id=b6e016da-001b-418f-a8ea-0689c83b2233</t>
  </si>
  <si>
    <t>Notebook Lenovo Flex 5 14 Ips I3-1215u 1.2ghz 8gb Ram 256gb</t>
  </si>
  <si>
    <t>https://http2.mlstatic.com/D_Q_NP_2X_989060-MLV76104974453_042024-E.webp</t>
  </si>
  <si>
    <t>https://articulo.mercadolibre.com.ve/MLV-793679970-notebook-lenovo-flex-5-14-ips-i3-1215u-12ghz-8gb-ram-256gb-_JM?searchVariation=180397316672#polycard_client=search-nordic&amp;searchVariation=180397316672&amp;position=26&amp;search_layout=grid&amp;type=item&amp;tracking_id=b6e016da-001b-418f-a8ea-0689c83b2233</t>
  </si>
  <si>
    <t>Dell Xps 17 9710, 17 Pulgadas Fhd+ Laptop</t>
  </si>
  <si>
    <t>https://http2.mlstatic.com/D_Q_NP_2X_790990-MLV76618918170_062024-E.webp</t>
  </si>
  <si>
    <t>https://articulo.mercadolibre.com.ve/MLV-797779850-dell-xps-17-9710-17-pulgadas-fhd-laptop-_JM?searchVariation=183037756111#polycard_client=search-nordic&amp;searchVariation=183037756111&amp;position=27&amp;search_layout=grid&amp;type=item&amp;tracking_id=b6e016da-001b-418f-a8ea-0689c83b2233</t>
  </si>
  <si>
    <t>Laptop Gateway 15,6  4 Ram 256gb Mouse Y Estuche</t>
  </si>
  <si>
    <t>https://http2.mlstatic.com/D_Q_NP_2X_886720-MLV81208640905_122024-E.webp</t>
  </si>
  <si>
    <t>https://articulo.mercadolibre.com.ve/MLV-819451806-laptop-gateway-156-4-ram-256gb-mouse-y-estuche-_JM?searchVariation=186321805119#polycard_client=search-nordic&amp;searchVariation=186321805119&amp;position=28&amp;search_layout=grid&amp;type=item&amp;tracking_id=b6e016da-001b-418f-a8ea-0689c83b2233</t>
  </si>
  <si>
    <t>Laptop Asus E510</t>
  </si>
  <si>
    <t>https://http2.mlstatic.com/D_Q_NP_2X_719568-MLV81673179397_122024-E.webp</t>
  </si>
  <si>
    <t>https://articulo.mercadolibre.com.ve/MLV-821937582-laptop-asus-e510-_JM?searchVariation=182642602988#polycard_client=search-nordic&amp;searchVariation=182642602988&amp;position=29&amp;search_layout=grid&amp;type=item&amp;tracking_id=b6e016da-001b-418f-a8ea-0689c83b2233</t>
  </si>
  <si>
    <t>Lapto Gaming Asus Tuf A15 Rtx4060 32gbram 3t.b Ryzen7</t>
  </si>
  <si>
    <t>https://http2.mlstatic.com/D_Q_NP_2X_605414-MLV81774175851_012025-E.webp</t>
  </si>
  <si>
    <t>https://articulo.mercadolibre.com.ve/MLV-822118278-lapto-gaming-asus-tuf-a15-rtx4060-32gbram-3tb-ryzen7-_JM?searchVariation=186628545489#polycard_client=search-nordic&amp;searchVariation=186628545489&amp;position=30&amp;search_layout=grid&amp;type=item&amp;tracking_id=b6e016da-001b-418f-a8ea-0689c83b2233</t>
  </si>
  <si>
    <t>Acer Nitro V15 Anv15-51-789j, I7 16gb, 512gb Ssd, Rtx 4060</t>
  </si>
  <si>
    <t>https://http2.mlstatic.com/D_Q_NP_2X_617042-MLV82087110870_022025-E.webp</t>
  </si>
  <si>
    <t>https://articulo.mercadolibre.com.ve/MLV-826400930-acer-nitro-v15-anv15-51-789j-i7-16gb-512gb-ssd-rtx-4060-_JM?searchVariation=182870502028#polycard_client=search-nordic&amp;searchVariation=182870502028&amp;position=31&amp;search_layout=grid&amp;type=item&amp;tracking_id=b6e016da-001b-418f-a8ea-0689c83b2233</t>
  </si>
  <si>
    <t>Macbook Pro 17 Core 2 Duo 2.8</t>
  </si>
  <si>
    <t>https://http2.mlstatic.com/D_Q_NP_2X_777623-MLV82528593611_022025-E.webp</t>
  </si>
  <si>
    <t>https://articulo.mercadolibre.com.ve/MLV-828045466-macbook-pro-17-core-2-duo-28-_JM?searchVariation=186965472993#polycard_client=search-nordic&amp;searchVariation=186965472993&amp;position=32&amp;search_layout=grid&amp;type=item&amp;tracking_id=b6e016da-001b-418f-a8ea-0689c83b2233</t>
  </si>
  <si>
    <t>Asus Rog G533zm Gaming (2.022)</t>
  </si>
  <si>
    <t>https://http2.mlstatic.com/D_Q_NP_2X_917657-MLV82294977816_022025-E.webp</t>
  </si>
  <si>
    <t>https://articulo.mercadolibre.com.ve/MLV-828580330-asus-rog-g533zm-gaming-2022-_JM?searchVariation=186988684579#polycard_client=search-nordic&amp;searchVariation=186988684579&amp;position=33&amp;search_layout=grid&amp;type=item&amp;tracking_id=b6e016da-001b-418f-a8ea-0689c83b2233</t>
  </si>
  <si>
    <t>Laptop Hp G3 Probook Intel Core I5 6200/16gb Ram/ssd 512gb</t>
  </si>
  <si>
    <t>https://http2.mlstatic.com/D_Q_NP_2X_967913-MLV78188163175_082024-E.webp</t>
  </si>
  <si>
    <t>https://articulo.mercadolibre.com.ve/MLV-764635955-laptop-hp-g3-probook-intel-core-i5-620016gb-ramssd-512gb-_JM?searchVariation=184072273137#polycard_client=search-nordic&amp;searchVariation=184072273137&amp;position=34&amp;search_layout=grid&amp;type=item&amp;tracking_id=b6e016da-001b-418f-a8ea-0689c83b2233</t>
  </si>
  <si>
    <t>Asus Tuf Gaming A16 Amd Ryzen 7 7735hs 16gb Ddr5 512gb Ssd 1</t>
  </si>
  <si>
    <t>https://http2.mlstatic.com/D_Q_NP_2X_721478-MLV78301119570_082024-E.webp</t>
  </si>
  <si>
    <t>https://articulo.mercadolibre.com.ve/MLV-807306280-asus-tuf-gaming-a16-amd-ryzen-7-7735hs-16gb-ddr5-512gb-ssd-1-_JM?searchVariation=181418713656#polycard_client=search-nordic&amp;searchVariation=181418713656&amp;position=35&amp;search_layout=grid&amp;type=item&amp;tracking_id=b6e016da-001b-418f-a8ea-0689c83b2233</t>
  </si>
  <si>
    <t>Laptop Dell I7 7ma Generacion</t>
  </si>
  <si>
    <t>https://http2.mlstatic.com/D_Q_NP_2X_680953-MLV79852918743_102024-E.webp</t>
  </si>
  <si>
    <t>https://articulo.mercadolibre.com.ve/MLV-813057860-laptop-dell-i7-7ma-generacion-_JM?searchVariation=181876118682#polycard_client=search-nordic&amp;searchVariation=181876118682&amp;position=36&amp;search_layout=grid&amp;type=item&amp;tracking_id=b6e016da-001b-418f-a8ea-0689c83b2233</t>
  </si>
  <si>
    <t>Hp Pavilion  Amd Ryzen 7 7730u 16gb 512gb Ssd 15.6 W11</t>
  </si>
  <si>
    <t>https://http2.mlstatic.com/D_Q_NP_2X_948454-MLV80534846064_112024-E.webp</t>
  </si>
  <si>
    <t>https://articulo.mercadolibre.com.ve/MLV-817529362-hp-pavilion-amd-ryzen-7-7730u-16gb-512gb-ssd-156-w11-_JM?searchVariation=186106552273#polycard_client=search-nordic&amp;searchVariation=186106552273&amp;position=37&amp;search_layout=grid&amp;type=item&amp;tracking_id=b6e016da-001b-418f-a8ea-0689c83b2233</t>
  </si>
  <si>
    <t>Laptop Xpg Xenia 15g 15.6  Fhd Ips I7-14700hx 16gb Ddr5 1tb</t>
  </si>
  <si>
    <t>https://http2.mlstatic.com/D_Q_NP_2X_771220-MLV81562701621_122024-E.webp</t>
  </si>
  <si>
    <t>https://articulo.mercadolibre.com.ve/MLV-821717084-laptop-xpg-xenia-15g-156-fhd-ips-i7-14700hx-16gb-ddr5-1tb-_JM?searchVariation=182596072142#polycard_client=search-nordic&amp;searchVariation=182596072142&amp;position=38&amp;search_layout=grid&amp;type=item&amp;tracking_id=b6e016da-001b-418f-a8ea-0689c83b2233</t>
  </si>
  <si>
    <t>Laptop Asus Zenbook Duo Ux482eg-xs74t</t>
  </si>
  <si>
    <t>https://http2.mlstatic.com/D_Q_NP_2X_967917-MLV82663263571_022025-E.webp</t>
  </si>
  <si>
    <t>https://articulo.mercadolibre.com.ve/MLV-828725452-laptop-asus-zenbook-duo-ux482eg-xs74t-_JM#polycard_client=search-nordic&amp;position=39&amp;search_layout=grid&amp;type=item&amp;tracking_id=b6e016da-001b-418f-a8ea-0689c83b2233&amp;wid=MLV828725452&amp;sid=search</t>
  </si>
  <si>
    <t>Laptop Hp 240 G9 | I5-1235u | 8gb 512gb Ssd | 14 Pulgadas</t>
  </si>
  <si>
    <t>https://http2.mlstatic.com/D_Q_NP_2X_665721-MLV83388191187_032025-E.webp</t>
  </si>
  <si>
    <t>https://articulo.mercadolibre.com.ve/MLV-833246300-laptop-hp-240-g9-i5-1235u-8gb-512gb-ssd-14-pulgadas-_JM?searchVariation=183232209724#polycard_client=search-nordic&amp;searchVariation=183232209724&amp;position=40&amp;search_layout=grid&amp;type=item&amp;tracking_id=b6e016da-001b-418f-a8ea-0689c83b2233</t>
  </si>
  <si>
    <t>Laptop Dell Latitude 5410 I5 10210u 16gb 256gb Ssd 14</t>
  </si>
  <si>
    <t>https://http2.mlstatic.com/D_Q_NP_2X_650192-MLV83649554159_042025-E.webp</t>
  </si>
  <si>
    <t>https://articulo.mercadolibre.com.ve/MLV-834935830-laptop-dell-latitude-5410-i5-10210u-16gb-256gb-ssd-14-_JM?searchVariation=183322943966#polycard_client=search-nordic&amp;searchVariation=183322943966&amp;position=41&amp;search_layout=grid&amp;type=item&amp;tracking_id=b6e016da-001b-418f-a8ea-0689c83b2233</t>
  </si>
  <si>
    <t>Laptop Toshiba Tecra A7 Sp2022 Para Repuesto O Reparar</t>
  </si>
  <si>
    <t>https://http2.mlstatic.com/D_Q_NP_2X_720922-MLV46847911813_072021-E.webp</t>
  </si>
  <si>
    <t>https://articulo.mercadolibre.com.ve/MLV-706471590-laptop-toshiba-tecra-a7-sp2022-para-repuesto-o-reparar-_JM?searchVariation=173949755485#polycard_client=search-nordic&amp;searchVariation=173949755485&amp;position=42&amp;search_layout=grid&amp;type=item&amp;tracking_id=b6e016da-001b-418f-a8ea-0689c83b2233</t>
  </si>
  <si>
    <t>Laptop Toshiba Satellite P305d-s8828 Para Repuestos</t>
  </si>
  <si>
    <t>https://http2.mlstatic.com/D_Q_NP_2X_910032-MLV52216223115_102022-E.webp</t>
  </si>
  <si>
    <t>https://articulo.mercadolibre.com.ve/MLV-733073731-laptop-toshiba-satellite-p305d-s8828-para-repuestos-_JM?searchVariation=176308117937#polycard_client=search-nordic&amp;searchVariation=176308117937&amp;position=43&amp;search_layout=grid&amp;type=item&amp;tracking_id=b6e016da-001b-418f-a8ea-0689c83b2233</t>
  </si>
  <si>
    <t>Dell Latitude 5490 / Intel 1.7 Ghz Core I5-8350u Quad 4dzwr</t>
  </si>
  <si>
    <t>https://http2.mlstatic.com/D_Q_NP_2X_781364-MLV68857881509_042023-E.webp</t>
  </si>
  <si>
    <t>https://articulo.mercadolibre.com.ve/MLV-744886134-dell-latitude-5490-intel-17-ghz-core-i5-8350u-quad-4dzwr-_JM?searchVariation=177614238803#polycard_client=search-nordic&amp;searchVariation=177614238803&amp;position=44&amp;search_layout=grid&amp;type=item&amp;tracking_id=b6e016da-001b-418f-a8ea-0689c83b2233</t>
  </si>
  <si>
    <t>Acer 2022 15inch Hd Ips Chromebook, Intel Procesador Yb4nz</t>
  </si>
  <si>
    <t>https://http2.mlstatic.com/D_Q_NP_2X_740137-MLV54883146064_042023-E.webp</t>
  </si>
  <si>
    <t>https://articulo.mercadolibre.com.ve/MLV-744899054-acer-2022-15inch-hd-ips-chromebook-intel-procesador-yb4nz-_JM?searchVariation=177614228595#polycard_client=search-nordic&amp;searchVariation=177614228595&amp;position=45&amp;search_layout=grid&amp;type=item&amp;tracking_id=b6e016da-001b-418f-a8ea-0689c83b2233</t>
  </si>
  <si>
    <t>Laptop Sony Vaio I5 Windows 10 Pro 500ssd 8gb Ram Como Nueva</t>
  </si>
  <si>
    <t>https://http2.mlstatic.com/D_Q_NP_2X_742343-MLV74573919977_022024-E.webp</t>
  </si>
  <si>
    <t>https://articulo.mercadolibre.com.ve/MLV-754859081-laptop-sony-vaio-i5-windows-10-pro-500ssd-8gb-ram-como-nueva-_JM?searchVariation=181745998361#polycard_client=search-nordic&amp;searchVariation=181745998361&amp;position=46&amp;search_layout=grid&amp;type=item&amp;tracking_id=b6e016da-001b-418f-a8ea-0689c83b2233</t>
  </si>
  <si>
    <t>Macbook Pro 15  Core I7 16gb 1tb 4gb Video Touch Bar 2018</t>
  </si>
  <si>
    <t>https://http2.mlstatic.com/D_Q_NP_2X_725093-MLV74829189254_032024-E.webp</t>
  </si>
  <si>
    <t>https://articulo.mercadolibre.com.ve/MLV-755920585-macbook-pro-15-core-i7-16gb-1tb-4gb-video-touch-bar-2018-_JM?searchVariation=181986085099#polycard_client=search-nordic&amp;searchVariation=181986085099&amp;position=47&amp;search_layout=grid&amp;type=item&amp;tracking_id=b6e016da-001b-418f-a8ea-0689c83b2233</t>
  </si>
  <si>
    <t>Dell Alienware X15 Core I7 16gb 1500gb Ssd Nvidia Rtx 3070 2</t>
  </si>
  <si>
    <t>https://http2.mlstatic.com/D_Q_NP_2X_822859-MLV77813728926_072024-E.webp</t>
  </si>
  <si>
    <t>https://articulo.mercadolibre.com.ve/MLV-764377517-dell-alienware-x15-core-i7-16gb-1500gb-ssd-nvidia-rtx-3070-2-_JM?searchVariation=181217495224#polycard_client=search-nordic&amp;searchVariation=181217495224&amp;position=48&amp;search_layout=grid&amp;type=item&amp;tracking_id=b6e016da-001b-418f-a8ea-0689c83b2233</t>
  </si>
  <si>
    <t>Laptop Apple 14 Macbook M3 Pro 512gb Ssd 16gbram A2918</t>
  </si>
  <si>
    <t>https://http2.mlstatic.com/D_Q_NP_2X_676307-MLV74259198228_022024-E.webp</t>
  </si>
  <si>
    <t>https://articulo.mercadolibre.com.ve/MLV-784567894-laptop-apple-14-macbook-m3-pro-512gb-ssd-16gbram-a2918-_JM?searchVariation=179804682350#polycard_client=search-nordic&amp;searchVariation=179804682350&amp;position=1&amp;search_layout=grid&amp;type=item&amp;tracking_id=485a664c-29b7-434f-9737-56c41ac9850d</t>
  </si>
  <si>
    <t>Laptop Dell 3520 Core I3-1215u 8gb 512gb Ssd 15.6  W11h</t>
  </si>
  <si>
    <t>https://http2.mlstatic.com/D_Q_NP_2X_964182-MLV76491789975_052024-E.webp</t>
  </si>
  <si>
    <t>https://articulo.mercadolibre.com.ve/MLV-795840618-laptop-dell-3520-core-i3-1215u-8gb-512gb-ssd-156-w11h-_JM?searchVariation=180534132044#polycard_client=search-nordic&amp;searchVariation=180534132044&amp;position=2&amp;search_layout=grid&amp;type=item&amp;tracking_id=485a664c-29b7-434f-9737-56c41ac9850d</t>
  </si>
  <si>
    <t>Mini Laptop Acer Aspire One Ze7 Para Respuestos</t>
  </si>
  <si>
    <t>https://http2.mlstatic.com/D_Q_NP_2X_623108-MLV81563184865_122024-E.webp</t>
  </si>
  <si>
    <t>https://articulo.mercadolibre.com.ve/MLV-821717388-mini-laptop-acer-aspire-one-ze7-para-respuestos-_JM?searchVariation=186520951289#polycard_client=search-nordic&amp;searchVariation=186520951289&amp;position=3&amp;search_layout=grid&amp;type=item&amp;tracking_id=485a664c-29b7-434f-9737-56c41ac9850d</t>
  </si>
  <si>
    <t>Laptop Sony Vaio Modelo Pcg-5j2l Perfecto Estado</t>
  </si>
  <si>
    <t>https://http2.mlstatic.com/D_Q_NP_2X_800628-MLV82052618705_012025-E.webp</t>
  </si>
  <si>
    <t>https://articulo.mercadolibre.com.ve/MLV-823283536-laptop-sony-vaio-modelo-pcg-5j2l-perfecto-estado-_JM?searchVariation=186780473413#polycard_client=search-nordic&amp;searchVariation=186780473413&amp;position=4&amp;search_layout=grid&amp;type=item&amp;tracking_id=485a664c-29b7-434f-9737-56c41ac9850d</t>
  </si>
  <si>
    <t>Laptop Asus E410 14  Hd Led 04-64gb 300165001035</t>
  </si>
  <si>
    <t>https://http2.mlstatic.com/D_Q_NP_2X_922138-MLV82203342365_012025-E.webp</t>
  </si>
  <si>
    <t>https://articulo.mercadolibre.com.ve/MLV-825235350-laptop-asus-e410-14-hd-led-04-64gb-300165001035-_JM?searchVariation=182824215684#polycard_client=search-nordic&amp;searchVariation=182824215684&amp;position=5&amp;search_layout=grid&amp;type=item&amp;tracking_id=485a664c-29b7-434f-9737-56c41ac9850d</t>
  </si>
  <si>
    <t>Hp Chromebook 14 G5 Celeron 4gb 16gb + Obsequio Orgm</t>
  </si>
  <si>
    <t>https://http2.mlstatic.com/D_Q_NP_2X_935365-MLV83022446028_032025-E.webp</t>
  </si>
  <si>
    <t>https://articulo.mercadolibre.com.ve/MLV-825296326-hp-chromebook-14-g5-celeron-4gb-16gb-obsequio-orgm-_JM?searchVariation=186827382069#polycard_client=search-nordic&amp;searchVariation=186827382069&amp;position=6&amp;search_layout=grid&amp;type=item&amp;tracking_id=485a664c-29b7-434f-9737-56c41ac9850d</t>
  </si>
  <si>
    <t>Lenovo Amd Ryzen 7 7435hs 16gb 512gb Ssd Rtx 4070 8gb Tfve</t>
  </si>
  <si>
    <t>https://http2.mlstatic.com/D_Q_NP_2X_697401-MLV82531332181_022025-E.webp</t>
  </si>
  <si>
    <t>https://articulo.mercadolibre.com.ve/MLV-828215830-lenovo-amd-ryzen-7-7435hs-16gb-512gb-ssd-rtx-4070-8gb-tfve-_JM?searchVariation=182929126506#polycard_client=search-nordic&amp;searchVariation=182929126506&amp;position=7&amp;search_layout=grid&amp;type=item&amp;tracking_id=485a664c-29b7-434f-9737-56c41ac9850d</t>
  </si>
  <si>
    <t>Asus Vivobook X202e - Dh31t I3-2365m (para Repuesto)</t>
  </si>
  <si>
    <t>https://http2.mlstatic.com/D_Q_NP_2X_828153-MLV82427021874_022025-E.webp</t>
  </si>
  <si>
    <t>https://articulo.mercadolibre.com.ve/MLV-828938658-asus-vivobook-x202e-dh31t-i3-2365m-para-repuesto-_JM?searchVariation=187049801711#polycard_client=search-nordic&amp;searchVariation=187049801711&amp;position=8&amp;search_layout=grid&amp;type=item&amp;tracking_id=485a664c-29b7-434f-9737-56c41ac9850d</t>
  </si>
  <si>
    <t>Laptop Asus Vivobook, Nueva , Intel Corei7</t>
  </si>
  <si>
    <t>https://http2.mlstatic.com/D_Q_NP_2X_611132-MLV83081864251_032025-E.webp</t>
  </si>
  <si>
    <t>https://articulo.mercadolibre.com.ve/MLV-831515912-laptop-asus-vivobook-nueva-intel-corei7-_JM?searchVariation=183131474716#polycard_client=search-nordic&amp;searchVariation=183131474716&amp;position=9&amp;search_layout=grid&amp;type=item&amp;tracking_id=485a664c-29b7-434f-9737-56c41ac9850d</t>
  </si>
  <si>
    <t>Hp Ryzen 7 255 G10, 16gb Ram, 512gb Ssd, Win 10 Pro</t>
  </si>
  <si>
    <t>https://http2.mlstatic.com/D_Q_NP_2X_901515-MLV82866063978_032025-E.webp</t>
  </si>
  <si>
    <t>https://articulo.mercadolibre.com.ve/MLV-831752082-hp-ryzen-7-255-g10-16gb-ram-512gb-ssd-win-10-pro-_JM?searchVariation=187252425633#polycard_client=search-nordic&amp;searchVariation=187252425633&amp;position=10&amp;search_layout=grid&amp;type=item&amp;tracking_id=485a664c-29b7-434f-9737-56c41ac9850d</t>
  </si>
  <si>
    <t>Laptop 14  Ideapad1 4/128gb. Emmc Intel N4020 1.1ghz Lenovo</t>
  </si>
  <si>
    <t>TITANIC CENTER</t>
  </si>
  <si>
    <t>https://http2.mlstatic.com/D_Q_NP_2X_767161-MLV83601849010_042025-E.webp</t>
  </si>
  <si>
    <t>https://articulo.mercadolibre.com.ve/MLV-838693234-laptop-14-ideapad1-4128gb-emmc-intel-n4020-11ghz-lenovo-_JM#polycard_client=search-nordic&amp;position=11&amp;search_layout=grid&amp;type=item&amp;tracking_id=485a664c-29b7-434f-9737-56c41ac9850d&amp;wid=MLV838693234&amp;sid=search</t>
  </si>
  <si>
    <t>Laptop Siragon Mod. Mns-50 - Repuestos</t>
  </si>
  <si>
    <t>https://http2.mlstatic.com/D_Q_NP_2X_952973-MLV83995032428_052025-E.webp</t>
  </si>
  <si>
    <t>https://articulo.mercadolibre.com.ve/MLV-842359482-laptop-siragon-mod-mns-50-repuestos-_JM?searchVariation=183520042846#polycard_client=search-nordic&amp;searchVariation=183520042846&amp;position=12&amp;search_layout=grid&amp;type=item&amp;tracking_id=485a664c-29b7-434f-9737-56c41ac9850d</t>
  </si>
  <si>
    <t>Computador Laptop Marca Lenovo Gris Tipo 8922-a11 Usado. 2gb</t>
  </si>
  <si>
    <t>https://http2.mlstatic.com/D_Q_NP_2X_797369-MLA51188212200_082022-E.webp</t>
  </si>
  <si>
    <t>https://articulo.mercadolibre.com.ve/MLV-707445128-computador-laptop-marca-lenovo-gris-tipo-8922-a11-usado-2gb-_JM?searchVariation=174011406527#polycard_client=search-nordic&amp;searchVariation=174011406527&amp;position=13&amp;search_layout=grid&amp;type=item&amp;tracking_id=485a664c-29b7-434f-9737-56c41ac9850d</t>
  </si>
  <si>
    <t>Laptop Hp Dy2172 Core I7-1165g7 16gb Ram 512gb Ssd 15.6 12m</t>
  </si>
  <si>
    <t>https://http2.mlstatic.com/D_Q_NP_2X_706489-MLV49277370828_032022-E.webp</t>
  </si>
  <si>
    <t>https://articulo.mercadolibre.com.ve/MLV-711821295-laptop-hp-dy2172-core-i7-1165g7-16gb-ram-512gb-ssd-156-12m-_JM?searchVariation=174287057865#polycard_client=search-nordic&amp;searchVariation=174287057865&amp;position=14&amp;search_layout=grid&amp;type=item&amp;tracking_id=485a664c-29b7-434f-9737-56c41ac9850d</t>
  </si>
  <si>
    <t>Laptop Lenovo Para Reparar O Repuesto</t>
  </si>
  <si>
    <t>https://http2.mlstatic.com/D_Q_NP_2X_663831-MLV53339288926_012023-E.webp</t>
  </si>
  <si>
    <t>https://articulo.mercadolibre.com.ve/MLV-733952082-laptop-lenovo-para-reparar-o-repuesto-_JM?searchVariation=176374138898#polycard_client=search-nordic&amp;searchVariation=176374138898&amp;position=15&amp;search_layout=grid&amp;type=item&amp;tracking_id=485a664c-29b7-434f-9737-56c41ac9850d</t>
  </si>
  <si>
    <t>Repuestos Laptop Toshiba Satellite C845 Lpl-47 Por Partes</t>
  </si>
  <si>
    <t>https://http2.mlstatic.com/D_Q_NP_2X_812556-MLV54908685061_042023-E.webp</t>
  </si>
  <si>
    <t>https://articulo.mercadolibre.com.ve/MLV-745280836-repuestos-laptop-toshiba-satellite-c845-lpl-47-por-partes-_JM#polycard_client=search-nordic&amp;position=16&amp;search_layout=grid&amp;type=item&amp;tracking_id=485a664c-29b7-434f-9737-56c41ac9850d</t>
  </si>
  <si>
    <t>Laptop Hp Compaq Presario Cq50 15.4 Pulgadas Repuesto</t>
  </si>
  <si>
    <t>https://http2.mlstatic.com/D_Q_NP_2X_914625-MLV73346699641_122023-E.webp</t>
  </si>
  <si>
    <t>https://articulo.mercadolibre.com.ve/MLV-752091443-laptop-hp-compaq-presario-cq50-154-pulgadas-repuesto-_JM?searchVariation=179410327892#polycard_client=search-nordic&amp;searchVariation=179410327892&amp;position=17&amp;search_layout=grid&amp;type=item&amp;tracking_id=485a664c-29b7-434f-9737-56c41ac9850d</t>
  </si>
  <si>
    <t>Samsung Chromebook 4 11.6 Pulgada Repuesto</t>
  </si>
  <si>
    <t>https://http2.mlstatic.com/D_Q_NP_2X_793655-MLV73259373390_122023-E.webp</t>
  </si>
  <si>
    <t>https://articulo.mercadolibre.com.ve/MLV-752167365-samsung-chromebook-4-116-pulgada-repuesto-_JM?searchVariation=181001667683#polycard_client=search-nordic&amp;searchVariation=181001667683&amp;position=18&amp;search_layout=grid&amp;type=item&amp;tracking_id=485a664c-29b7-434f-9737-56c41ac9850d</t>
  </si>
  <si>
    <t>Minilaptop Gateway Lt41p10u 10,1  Proc. N2806. Con 4gb Ddr3</t>
  </si>
  <si>
    <t>https://http2.mlstatic.com/D_Q_NP_2X_918929-MLV79557175292_102024-E.webp</t>
  </si>
  <si>
    <t>https://articulo.mercadolibre.com.ve/MLV-766876889-minilaptop-gateway-lt41p10u-101-proc-n2806-con-4gb-ddr3-_JM?searchVariation=181858763614#polycard_client=search-nordic&amp;searchVariation=181858763614&amp;position=19&amp;search_layout=grid&amp;type=item&amp;tracking_id=485a664c-29b7-434f-9737-56c41ac9850d</t>
  </si>
  <si>
    <t>Acer Aspire 3 A315-56-594w Intel Core I5 10ma Generación</t>
  </si>
  <si>
    <t>https://http2.mlstatic.com/D_Q_NP_2X_696461-MLV80313859232_112024-E.webp</t>
  </si>
  <si>
    <t>https://articulo.mercadolibre.com.ve/MLV-767861153-acer-aspire-3-a315-56-594w-intel-core-i5-10ma-generacion-_JM?searchVariation=182170818554#polycard_client=search-nordic&amp;searchVariation=182170818554&amp;position=20&amp;search_layout=grid&amp;type=item&amp;tracking_id=485a664c-29b7-434f-9737-56c41ac9850d</t>
  </si>
  <si>
    <t>Laptop Lenovo Thinkpad L490 Core I5 16gb Ram 512gb Ssd</t>
  </si>
  <si>
    <t>https://http2.mlstatic.com/D_Q_NP_2X_783243-MLV72387275065_102023-E.webp</t>
  </si>
  <si>
    <t>https://articulo.mercadolibre.com.ve/MLV-773858260-laptop-lenovo-thinkpad-l490-core-i5-16gb-ram-512gb-ssd-_JM?searchVariation=180336134047#polycard_client=search-nordic&amp;searchVariation=180336134047&amp;position=21&amp;search_layout=grid&amp;type=item&amp;tracking_id=485a664c-29b7-434f-9737-56c41ac9850d</t>
  </si>
  <si>
    <t>Dell Latitide 7480 I7 6600u 16gb Ddr4 256gb M.2</t>
  </si>
  <si>
    <t>https://http2.mlstatic.com/D_Q_NP_2X_708299-MLV76486483940_052024-E.webp</t>
  </si>
  <si>
    <t>https://articulo.mercadolibre.com.ve/MLV-796873770-dell-latitide-7480-i7-6600u-16gb-ddr4-256gb-m2-_JM?searchVariation=182939765629#polycard_client=search-nordic&amp;searchVariation=182939765629&amp;position=22&amp;search_layout=grid&amp;type=item&amp;tracking_id=485a664c-29b7-434f-9737-56c41ac9850d</t>
  </si>
  <si>
    <t>Laptop Lenovo Sl100c</t>
  </si>
  <si>
    <t>https://http2.mlstatic.com/D_Q_NP_2X_757413-MLV78104679158_082024-E.webp</t>
  </si>
  <si>
    <t>https://articulo.mercadolibre.com.ve/MLV-806604394-laptop-lenovo-sl100c-_JM?searchVariation=184198911921#polycard_client=search-nordic&amp;searchVariation=184198911921&amp;position=23&amp;search_layout=grid&amp;type=item&amp;tracking_id=485a664c-29b7-434f-9737-56c41ac9850d</t>
  </si>
  <si>
    <t>Laptop Acer Aspire 3  Ryzen 3 8 Ram Ddr5 Ssd Nvme 128 Gb</t>
  </si>
  <si>
    <t>https://http2.mlstatic.com/D_Q_NP_2X_689200-MLV79104378092_092024-E.webp</t>
  </si>
  <si>
    <t>https://articulo.mercadolibre.com.ve/MLV-810287590-laptop-acer-aspire-3-ryzen-3-8-ram-ddr5-ssd-nvme-128-gb-_JM?searchVariation=184951074339#polycard_client=search-nordic&amp;searchVariation=184951074339&amp;position=24&amp;search_layout=grid&amp;type=item&amp;tracking_id=485a664c-29b7-434f-9737-56c41ac9850d</t>
  </si>
  <si>
    <t>Laptop Hp Probook 640 G3 I5 7ma Gen 16gb Ram 512gb Ssd</t>
  </si>
  <si>
    <t>https://http2.mlstatic.com/D_Q_NP_2X_754786-MLV79458150607_092024-E.webp</t>
  </si>
  <si>
    <t>https://articulo.mercadolibre.com.ve/MLV-810541362-laptop-hp-probook-640-g3-i5-7ma-gen-16gb-ram-512gb-ssd-_JM?searchVariation=185030135109#polycard_client=search-nordic&amp;searchVariation=185030135109&amp;position=25&amp;search_layout=grid&amp;type=item&amp;tracking_id=485a664c-29b7-434f-9737-56c41ac9850d</t>
  </si>
  <si>
    <t>Notebook Hp I5-12gen / 8gb / 256ssd Win11 14 + 8gb Ram</t>
  </si>
  <si>
    <t>https://http2.mlstatic.com/D_Q_NP_2X_620330-MLV80097654072_102024-E.webp</t>
  </si>
  <si>
    <t>https://articulo.mercadolibre.com.ve/MLV-815359246-notebook-hp-i5-12gen-8gb-256ssd-win11-14-8gb-ram-_JM?searchVariation=185831067127#polycard_client=search-nordic&amp;searchVariation=185831067127&amp;position=26&amp;search_layout=grid&amp;type=item&amp;tracking_id=485a664c-29b7-434f-9737-56c41ac9850d</t>
  </si>
  <si>
    <t>Laptop Lenovo Yoga 7 161ap7</t>
  </si>
  <si>
    <t>https://http2.mlstatic.com/D_Q_NP_2X_753404-MLV81789648652_012025-E.webp</t>
  </si>
  <si>
    <t>https://articulo.mercadolibre.com.ve/MLV-823577382-laptop-lenovo-yoga-7-161ap7-_JM?searchVariation=186786726941#polycard_client=search-nordic&amp;searchVariation=186786726941&amp;position=27&amp;search_layout=grid&amp;type=item&amp;tracking_id=485a664c-29b7-434f-9737-56c41ac9850d</t>
  </si>
  <si>
    <t>Notebook Lenovo Ideapad 15.6  Fhd Corei5-1235u 8gb 256gb Ssd</t>
  </si>
  <si>
    <t>https://http2.mlstatic.com/D_Q_NP_2X_719647-MLV82296686634_022025-E.webp</t>
  </si>
  <si>
    <t>https://articulo.mercadolibre.com.ve/MLV-828593620-notebook-lenovo-ideapad-156-fhd-corei5-1235u-8gb-256gb-ssd-_JM?searchVariation=186989314215#polycard_client=search-nordic&amp;searchVariation=186989314215&amp;position=28&amp;search_layout=grid&amp;type=item&amp;tracking_id=485a664c-29b7-434f-9737-56c41ac9850d</t>
  </si>
  <si>
    <t>Hp Elitebook 840 G7 Intel Core I7 10610u 32gb Ddr4 Ram 512gb</t>
  </si>
  <si>
    <t>https://http2.mlstatic.com/D_Q_NP_2X_751612-MLV82694980644_032025-E.webp</t>
  </si>
  <si>
    <t>https://articulo.mercadolibre.com.ve/MLV-830476142-hp-elitebook-840-g7-intel-core-i7-10610u-32gb-ddr4-ram-512gb-_JM?searchVariation=183094524144#polycard_client=search-nordic&amp;searchVariation=183094524144&amp;position=29&amp;search_layout=grid&amp;type=item&amp;tracking_id=485a664c-29b7-434f-9737-56c41ac9850d</t>
  </si>
  <si>
    <t>Laptop Lenovo Thinkpad X270 Core I5 Ram 16gb Disco 380gb M2</t>
  </si>
  <si>
    <t>https://http2.mlstatic.com/D_Q_NP_2X_892467-MLV83211591681_032025-E.webp</t>
  </si>
  <si>
    <t>https://articulo.mercadolibre.com.ve/MLV-832061518-laptop-lenovo-thinkpad-x270-core-i5-ram-16gb-disco-380gb-m2-_JM?searchVariation=187276131547#polycard_client=search-nordic&amp;searchVariation=187276131547&amp;position=30&amp;search_layout=grid&amp;type=item&amp;tracking_id=485a664c-29b7-434f-9737-56c41ac9850d</t>
  </si>
  <si>
    <t>Repuesto Lapto V2413</t>
  </si>
  <si>
    <t>https://http2.mlstatic.com/D_Q_NP_2X_956200-MLV50334842883_062022-E.webp</t>
  </si>
  <si>
    <t>https://articulo.mercadolibre.com.ve/MLV-743386507-repuesto-lapto-v2413-_JM?searchVariation=178628931357#polycard_client=search-nordic&amp;searchVariation=178628931357&amp;position=31&amp;search_layout=grid&amp;type=item&amp;tracking_id=485a664c-29b7-434f-9737-56c41ac9850d</t>
  </si>
  <si>
    <t>Laptop Acer Aspire 5 Intel Core I3-1115g4 Mem 12gb Dd 640gb</t>
  </si>
  <si>
    <t>https://http2.mlstatic.com/D_Q_NP_2X_816293-MLV50867034841_072022-E.webp</t>
  </si>
  <si>
    <t>https://articulo.mercadolibre.com.ve/MLV-747120368-laptop-acer-aspire-5-intel-core-i3-1115g4-mem-12gb-dd-640gb-_JM?searchVariation=177494428498#polycard_client=search-nordic&amp;searchVariation=177494428498&amp;position=32&amp;search_layout=grid&amp;type=item&amp;tracking_id=485a664c-29b7-434f-9737-56c41ac9850d</t>
  </si>
  <si>
    <t>Hp Victus 15-fb2063 Gaming Amd Ryzen 5 7535hs 512gb Ssd 8gb</t>
  </si>
  <si>
    <t>https://http2.mlstatic.com/D_Q_NP_2X_923395-MLV80335483362_112024-E.webp</t>
  </si>
  <si>
    <t>https://articulo.mercadolibre.com.ve/MLV-816587174-hp-victus-15-fb2063-gaming-amd-ryzen-5-7535hs-512gb-ssd-8gb-_JM?searchVariation=182182361764#polycard_client=search-nordic&amp;searchVariation=182182361764&amp;position=33&amp;search_layout=grid&amp;type=item&amp;tracking_id=485a664c-29b7-434f-9737-56c41ac9850d</t>
  </si>
  <si>
    <t>Laptop Hp Zbook 15 G3 I7-6820hq 16b Ram Ssd 512gb M.2</t>
  </si>
  <si>
    <t>https://http2.mlstatic.com/D_Q_NP_2X_939711-MLV80591818216_112024-E.webp</t>
  </si>
  <si>
    <t>https://articulo.mercadolibre.com.ve/MLV-817791058-laptop-hp-zbook-15-g3-i7-6820hq-16b-ram-ssd-512gb-m2-_JM?searchVariation=182285120532#polycard_client=search-nordic&amp;searchVariation=182285120532&amp;position=34&amp;search_layout=grid&amp;type=item&amp;tracking_id=485a664c-29b7-434f-9737-56c41ac9850d</t>
  </si>
  <si>
    <t>Laptop Acer Nitro 5 I5 13va 16gb Ram 512gb Ssd Rtx 4050 15.6</t>
  </si>
  <si>
    <t>https://http2.mlstatic.com/D_Q_NP_2X_874534-MLV80970119776_122024-E.webp</t>
  </si>
  <si>
    <t>https://articulo.mercadolibre.com.ve/MLV-819573470-laptop-acer-nitro-5-i5-13va-16gb-ram-512gb-ssd-rtx-4050-156-_JM?searchVariation=182452085092#polycard_client=search-nordic&amp;searchVariation=182452085092&amp;position=35&amp;search_layout=grid&amp;type=item&amp;tracking_id=485a664c-29b7-434f-9737-56c41ac9850d</t>
  </si>
  <si>
    <t>Siragon Notebook 86y76la, 2gb Ram, 500gb Hdd, Linux</t>
  </si>
  <si>
    <t>https://http2.mlstatic.com/D_Q_NP_2X_743573-MLV81957260745_012025-E.webp</t>
  </si>
  <si>
    <t>https://articulo.mercadolibre.com.ve/MLV-822851732-siragon-notebook-86y76la-2gb-ram-500gb-hdd-linux-_JM?searchVariation=186746006025#polycard_client=search-nordic&amp;searchVariation=186746006025&amp;position=36&amp;search_layout=grid&amp;type=item&amp;tracking_id=485a664c-29b7-434f-9737-56c41ac9850d</t>
  </si>
  <si>
    <t>Notebookhp 15-fd0095wm 15.6 256gb Fhd Intel I5-1235u 8gb Ram</t>
  </si>
  <si>
    <t>https://http2.mlstatic.com/D_Q_NP_2X_998149-MLV82474169465_022025-E.webp</t>
  </si>
  <si>
    <t>https://articulo.mercadolibre.com.ve/MLV-827447048-notebookhp-15-fd0095wm-156-256gb-fhd-intel-i5-1235u-8gb-ram-_JM?searchVariation=182905453912#polycard_client=search-nordic&amp;searchVariation=182905453912&amp;position=37&amp;search_layout=grid&amp;type=item&amp;tracking_id=485a664c-29b7-434f-9737-56c41ac9850d</t>
  </si>
  <si>
    <t>Laptop Lenovo Ideapad 1 Intel Core I5 Windows 11 Home S</t>
  </si>
  <si>
    <t>https://http2.mlstatic.com/D_Q_NP_2X_820295-MLV82808325409_032025-E.webp</t>
  </si>
  <si>
    <t>https://articulo.mercadolibre.com.ve/MLV-829444504-laptop-lenovo-ideapad-1-intel-core-i5-windows-11-home-s-_JM?searchVariation=183029246930#polycard_client=search-nordic&amp;searchVariation=183029246930&amp;position=38&amp;search_layout=grid&amp;type=item&amp;tracking_id=485a664c-29b7-434f-9737-56c41ac9850d</t>
  </si>
  <si>
    <t>Laptop Lenovo Thinkpad T470s I5 6ta Gen 12gb 256gb Ssd M.2</t>
  </si>
  <si>
    <t>https://articulo.mercadolibre.com.ve/MLV-830528318-laptop-lenovo-thinkpad-t470s-i5-6ta-gen-12gb-256gb-ssd-m2-_JM?searchVariation=183094745554#polycard_client=search-nordic&amp;searchVariation=183094745554&amp;position=39&amp;search_layout=grid&amp;type=item&amp;tracking_id=485a664c-29b7-434f-9737-56c41ac9850d</t>
  </si>
  <si>
    <t>Laptop Macbook Air 2014 256gb</t>
  </si>
  <si>
    <t>https://http2.mlstatic.com/D_Q_NP_2X_720361-MLV83009674625_032025-E.webp</t>
  </si>
  <si>
    <t>https://articulo.mercadolibre.com.ve/MLV-830736308-laptop-macbook-air-2014-256gb-_JM?searchVariation=183104723752#polycard_client=search-nordic&amp;searchVariation=183104723752&amp;position=40&amp;search_layout=grid&amp;type=item&amp;tracking_id=485a664c-29b7-434f-9737-56c41ac9850d</t>
  </si>
  <si>
    <t>Mini Laptop Acer C732 Chromebook Con Android 32gb</t>
  </si>
  <si>
    <t>https://http2.mlstatic.com/D_Q_NP_2X_713294-MLV83853722825_042025-E.webp</t>
  </si>
  <si>
    <t>https://articulo.mercadolibre.com.ve/MLV-838171984-mini-laptop-acer-c732-chromebook-con-android-32gb-_JM?searchVariation=183381970196#polycard_client=search-nordic&amp;searchVariation=183381970196&amp;position=41&amp;search_layout=grid&amp;type=item&amp;tracking_id=485a664c-29b7-434f-9737-56c41ac9850d</t>
  </si>
  <si>
    <t>Repuestos Laptop Apple A1181 Macbook Negro</t>
  </si>
  <si>
    <t>https://http2.mlstatic.com/D_Q_NP_2X_635677-MLV45004796540_022021-E.webp</t>
  </si>
  <si>
    <t>https://articulo.mercadolibre.com.ve/MLV-575689706-repuestos-laptop-apple-a1181-macbook-negro-_JM?searchVariation=77118229896#polycard_client=search-nordic&amp;searchVariation=77118229896&amp;position=42&amp;search_layout=grid&amp;type=item&amp;tracking_id=485a664c-29b7-434f-9737-56c41ac9850d</t>
  </si>
  <si>
    <t>Laptop Lenovo Ideapad 3 14  Fhd Intel I5 12va 8gb 256gb Ssd</t>
  </si>
  <si>
    <t>https://http2.mlstatic.com/D_Q_NP_2X_696950-MLV77308472728_072024-E.webp</t>
  </si>
  <si>
    <t>https://articulo.mercadolibre.com.ve/MLV-763345537-laptop-lenovo-ideapad-3-14-fhd-intel-i5-12va-8gb-256gb-ssd-_JM?searchVariation=180983518572#polycard_client=search-nordic&amp;searchVariation=180983518572&amp;position=43&amp;search_layout=grid&amp;type=item&amp;tracking_id=485a664c-29b7-434f-9737-56c41ac9850d</t>
  </si>
  <si>
    <t>Dell Inspiron 15 3520 I5 1135g7 16 Gb Ram, M2 256 Gb Y Bolso</t>
  </si>
  <si>
    <t>https://http2.mlstatic.com/D_Q_NP_2X_849828-MLV80030131278_102024-E.webp</t>
  </si>
  <si>
    <t>https://articulo.mercadolibre.com.ve/MLV-767341141-dell-inspiron-15-3520-i5-1135g7-16-gb-ram-m2-256-gb-y-bolso-_JM?searchVariation=185767804687#polycard_client=search-nordic&amp;searchVariation=185767804687&amp;position=44&amp;search_layout=grid&amp;type=item&amp;tracking_id=485a664c-29b7-434f-9737-56c41ac9850d</t>
  </si>
  <si>
    <t>Laptop Gateway 400$ ''perfecto Estado''</t>
  </si>
  <si>
    <t>https://http2.mlstatic.com/D_Q_NP_2X_662675-MLA79583361093_092024-E.webp</t>
  </si>
  <si>
    <t>https://articulo.mercadolibre.com.ve/MLV-811352726-laptop-gateway-400-perfecto-estado-_JM?searchVariation=185117176369#polycard_client=search-nordic&amp;searchVariation=185117176369&amp;position=45&amp;search_layout=grid&amp;type=item&amp;tracking_id=485a664c-29b7-434f-9737-56c41ac9850d</t>
  </si>
  <si>
    <t>Hp Omen  Intel  I9-13900hx 16gb 1tb Ssd Rtx 4060 8gb, 16.1</t>
  </si>
  <si>
    <t>https://http2.mlstatic.com/D_Q_NP_2X_673120-MLV80735739149_112024-E.webp</t>
  </si>
  <si>
    <t>https://articulo.mercadolibre.com.ve/MLV-817353868-hp-omen-intel-i9-13900hx-16gb-1tb-ssd-rtx-4060-8gb-161-_JM?searchVariation=182236832668#polycard_client=search-nordic&amp;searchVariation=182236832668&amp;position=46&amp;search_layout=grid&amp;type=item&amp;tracking_id=485a664c-29b7-434f-9737-56c41ac9850d</t>
  </si>
  <si>
    <t>Msi Thin 15 I5-13420h 16gb Ram Laptop</t>
  </si>
  <si>
    <t>https://http2.mlstatic.com/D_Q_NP_2X_900899-MLV81274208085_122024-E.webp</t>
  </si>
  <si>
    <t>https://articulo.mercadolibre.com.ve/MLV-819565900-msi-thin-15-i5-13420h-16gb-ram-laptop-_JM?searchVariation=182480879096#polycard_client=search-nordic&amp;searchVariation=182480879096&amp;position=47&amp;search_layout=grid&amp;type=item&amp;tracking_id=485a664c-29b7-434f-9737-56c41ac9850d</t>
  </si>
  <si>
    <t>Dell Alienware M17 R5, 16gb, 1tb, Rtx 3080 Ti, 480hz</t>
  </si>
  <si>
    <t>https://http2.mlstatic.com/D_Q_NP_2X_926464-MLV81627768852_012025-E.webp</t>
  </si>
  <si>
    <t>https://articulo.mercadolibre.com.ve/MLV-822410844-dell-alienware-m17-r5-16gb-1tb-rtx-3080-ti-480hz-_JM?searchVariation=182748003958#polycard_client=search-nordic&amp;searchVariation=182748003958&amp;position=48&amp;search_layout=grid&amp;type=item&amp;tracking_id=485a664c-29b7-434f-9737-56c41ac9850d</t>
  </si>
  <si>
    <t>Apple Macbook Air C1mpq60pg941, 4gb Ram, 256gb Ssd</t>
  </si>
  <si>
    <t>https://http2.mlstatic.com/D_Q_NP_2X_678747-MLV81987641324_022025-E.webp</t>
  </si>
  <si>
    <t>https://articulo.mercadolibre.com.ve/MLV-825748130-apple-macbook-air-c1mpq60pg941-4gb-ram-256gb-ssd-_JM?searchVariation=186847062401#polycard_client=search-nordic&amp;searchVariation=186847062401&amp;position=1&amp;search_layout=grid&amp;type=item&amp;tracking_id=da76771d-24d8-4da9-86d0-83cb05b25b66</t>
  </si>
  <si>
    <t>Acer Chromebook 11 C740-c4pe (11,6 Pulgadas Hd, 4 Gb, 16 Gb</t>
  </si>
  <si>
    <t>https://http2.mlstatic.com/D_Q_NP_2X_698674-MLV82112452052_022025-E.webp</t>
  </si>
  <si>
    <t>https://articulo.mercadolibre.com.ve/MLV-826771956-acer-chromebook-11-c740-c4pe-116-pulgadas-hd-4-gb-16-gb-_JM?searchVariation=186904815699#polycard_client=search-nordic&amp;searchVariation=186904815699&amp;position=2&amp;search_layout=grid&amp;type=item&amp;tracking_id=da76771d-24d8-4da9-86d0-83cb05b25b66</t>
  </si>
  <si>
    <t>Laptop Gaming Msi Ci7-12700h 16gb 1tb Ssd Rtx 3070 8gb Tfve</t>
  </si>
  <si>
    <t>https://http2.mlstatic.com/D_Q_NP_2X_835312-MLV82172407424_022025-E.webp</t>
  </si>
  <si>
    <t>https://articulo.mercadolibre.com.ve/MLV-826946230-laptop-gaming-msi-ci7-12700h-16gb-1tb-ssd-rtx-3070-8gb-tfve-_JM?searchVariation=186929524839#polycard_client=search-nordic&amp;searchVariation=186929524839&amp;position=3&amp;search_layout=grid&amp;type=item&amp;tracking_id=da76771d-24d8-4da9-86d0-83cb05b25b66</t>
  </si>
  <si>
    <t>Laptop Hp 4gb Ram + 64 Gb Almacenamiento 12 Pulgadas</t>
  </si>
  <si>
    <t>https://http2.mlstatic.com/D_Q_NP_2X_650090-MLV82707573179_022025-E.webp</t>
  </si>
  <si>
    <t>https://articulo.mercadolibre.com.ve/MLV-828769020-laptop-hp-4gb-ram-64-gb-almacenamiento-12-pulgadas-_JM?searchVariation=187048456939#polycard_client=search-nordic&amp;searchVariation=187048456939&amp;position=4&amp;search_layout=grid&amp;type=item&amp;tracking_id=da76771d-24d8-4da9-86d0-83cb05b25b66</t>
  </si>
  <si>
    <t>Computación Software Hardware Laptop Desktop Pc</t>
  </si>
  <si>
    <t>https://http2.mlstatic.com/D_Q_NP_2X_849786-MLV53641943642_022023-E.webp</t>
  </si>
  <si>
    <t>https://articulo.mercadolibre.com.ve/MLV-723195010-computacion-software-hardware-laptop-desktop-pc-_JM?searchVariation=175153458252#polycard_client=search-nordic&amp;searchVariation=175153458252&amp;position=5&amp;search_layout=grid&amp;type=item&amp;tracking_id=da76771d-24d8-4da9-86d0-83cb05b25b66</t>
  </si>
  <si>
    <t>Cromobook 4 Cromo Os 11.6  Hd Intel Celeron Tvs3m</t>
  </si>
  <si>
    <t>https://http2.mlstatic.com/D_Q_NP_2X_630910-MLV54180793407_032023-E.webp</t>
  </si>
  <si>
    <t>https://articulo.mercadolibre.com.ve/MLV-739684755-cromobook-4-cromo-os-116-hd-intel-celeron-tvs3m-_JM#polycard_client=search-nordic&amp;position=6&amp;search_layout=grid&amp;type=item&amp;tracking_id=da76771d-24d8-4da9-86d0-83cb05b25b66&amp;wid=MLV739684755&amp;sid=search</t>
  </si>
  <si>
    <t>Hp Dv7  Core I3, 8 Ram, 120 Ssd, Grafica Dedicada, 17 PuLG</t>
  </si>
  <si>
    <t>https://http2.mlstatic.com/D_Q_NP_2X_982808-MLV75405408158_042024-E.webp</t>
  </si>
  <si>
    <t>https://articulo.mercadolibre.com.ve/MLV-781386058-hp-dv7-core-i3-8-ram-120-ssd-grafica-dedicada-17-pulg-_JM?searchVariation=179467153180#polycard_client=search-nordic&amp;searchVariation=179467153180&amp;position=7&amp;search_layout=grid&amp;type=item&amp;tracking_id=da76771d-24d8-4da9-86d0-83cb05b25b66</t>
  </si>
  <si>
    <t>Laptop Hp Pavilion I5 11va Generación Pantalla Táctil</t>
  </si>
  <si>
    <t>https://http2.mlstatic.com/D_Q_NP_2X_990010-MLV76850985759_062024-E.webp</t>
  </si>
  <si>
    <t>https://articulo.mercadolibre.com.ve/MLV-797957800-laptop-hp-pavilion-i5-11va-generacion-pantalla-tactil-_JM?searchVariation=180668131220#polycard_client=search-nordic&amp;searchVariation=180668131220&amp;position=8&amp;search_layout=grid&amp;type=item&amp;tracking_id=da76771d-24d8-4da9-86d0-83cb05b25b66</t>
  </si>
  <si>
    <t>Laptop Dell Ryzen 5 Amd Radeon Vega 8, 16 Gb Ram Gaming</t>
  </si>
  <si>
    <t>https://http2.mlstatic.com/D_Q_NP_2X_742699-MLV77239406039_062024-E.webp</t>
  </si>
  <si>
    <t>https://articulo.mercadolibre.com.ve/MLV-800630832-laptop-dell-ryzen-5-amd-radeon-vega-8-16-gb-ram-gaming-_JM?searchVariation=180828439696#polycard_client=search-nordic&amp;searchVariation=180828439696&amp;position=9&amp;search_layout=grid&amp;type=item&amp;tracking_id=da76771d-24d8-4da9-86d0-83cb05b25b66</t>
  </si>
  <si>
    <t>Laptop Hp Core I5-12 Ava 16gb Ssd 1tb Win 11 Otiesca</t>
  </si>
  <si>
    <t>https://http2.mlstatic.com/D_Q_NP_2X_851596-MLV77464965217_072024-E.webp</t>
  </si>
  <si>
    <t>https://articulo.mercadolibre.com.ve/MLV-802299130-laptop-hp-core-i5-12-ava-16gb-ssd-1tb-win-11-otiesca-_JM?searchVariation=180952221118#polycard_client=search-nordic&amp;searchVariation=180952221118&amp;position=10&amp;search_layout=grid&amp;type=item&amp;tracking_id=da76771d-24d8-4da9-86d0-83cb05b25b66</t>
  </si>
  <si>
    <t>Acer Aspire 1410 Para Respuestos Prende Pero No Da Video.</t>
  </si>
  <si>
    <t>https://http2.mlstatic.com/D_Q_NP_2X_852741-MLV81909845198_012025-E.webp</t>
  </si>
  <si>
    <t>https://articulo.mercadolibre.com.ve/MLV-825216234-acer-aspire-1410-para-respuestos-prende-pero-no-da-video-_JM?searchVariation=182822107210#polycard_client=search-nordic&amp;searchVariation=182822107210&amp;position=11&amp;search_layout=grid&amp;type=item&amp;tracking_id=da76771d-24d8-4da9-86d0-83cb05b25b66</t>
  </si>
  <si>
    <t>Laptop Hp I7 16gb 1tb Ssd Disco Solido Ultimo Modelo Oferta</t>
  </si>
  <si>
    <t>https://http2.mlstatic.com/D_Q_NP_2X_979577-MLV54962879463_042023-E.webp</t>
  </si>
  <si>
    <t>https://articulo.mercadolibre.com.ve/MLV-729693334-laptop-hp-i7-16gb-1tb-ssd-disco-solido-ultimo-modelo-oferta-_JM?searchVariation=175816565972#polycard_client=search-nordic&amp;searchVariation=175816565972&amp;position=12&amp;search_layout=grid&amp;type=item&amp;tracking_id=da76771d-24d8-4da9-86d0-83cb05b25b66</t>
  </si>
  <si>
    <t>Laptop Lenovo Thinkpad T480 Core I5 8° Gn 16gb Ram 512gb Ssd</t>
  </si>
  <si>
    <t>https://articulo.mercadolibre.com.ve/MLV-749842535-laptop-lenovo-thinkpad-t480-core-i5-8-gn-16gb-ram-512gb-ssd-_JM?searchVariation=180413918491#polycard_client=search-nordic&amp;searchVariation=180413918491&amp;position=13&amp;search_layout=grid&amp;type=item&amp;tracking_id=da76771d-24d8-4da9-86d0-83cb05b25b66</t>
  </si>
  <si>
    <t>Laptop Acer I7-1165g7  11va Gen 2.8ghz 16gb Ram 500gb M.2</t>
  </si>
  <si>
    <t>https://http2.mlstatic.com/D_Q_NP_2X_933195-MLV83281336069_032025-E.webp</t>
  </si>
  <si>
    <t>https://articulo.mercadolibre.com.ve/MLV-769882977-laptop-acer-i7-1165g7-11va-gen-28ghz-16gb-ram-500gb-m2-_JM?searchVariation=187306621239#polycard_client=search-nordic&amp;searchVariation=187306621239&amp;position=14&amp;search_layout=grid&amp;type=item&amp;tracking_id=da76771d-24d8-4da9-86d0-83cb05b25b66</t>
  </si>
  <si>
    <t>https://http2.mlstatic.com/D_Q_NP_2X_891791-MLV78524334814_082024-E.webp</t>
  </si>
  <si>
    <t>https://articulo.mercadolibre.com.ve/MLV-808646300-laptop-intel-i7-8gb-512gb-ssd-touchscreen-_JM?searchVariation=184560304069#polycard_client=search-nordic&amp;searchVariation=184560304069&amp;position=15&amp;search_layout=grid&amp;type=item&amp;tracking_id=da76771d-24d8-4da9-86d0-83cb05b25b66</t>
  </si>
  <si>
    <t>Laptop Hp Zbook 15 64 I7 7th Gen 8 Ram Ssd 256gb Grafica D</t>
  </si>
  <si>
    <t>https://http2.mlstatic.com/D_Q_NP_2X_968522-MLV79481059676_102024-E.webp</t>
  </si>
  <si>
    <t>https://articulo.mercadolibre.com.ve/MLV-812061748-laptop-hp-zbook-15-64-i7-7th-gen-8-ram-ssd-256gb-grafica-d-_JM?searchVariation=181832098978#polycard_client=search-nordic&amp;searchVariation=181832098978&amp;position=16&amp;search_layout=grid&amp;type=item&amp;tracking_id=da76771d-24d8-4da9-86d0-83cb05b25b66</t>
  </si>
  <si>
    <t>Thinkpad T14s Intel® Core I7-10510u G7 16gb 256 Nvme</t>
  </si>
  <si>
    <t>https://articulo.mercadolibre.com.ve/MLV-815927960-thinkpad-t14s-intel-core-i7-10510u-g7-16gb-256-nvme-_JM?searchVariation=185965047793#polycard_client=search-nordic&amp;searchVariation=185965047793&amp;position=17&amp;search_layout=grid&amp;type=item&amp;tracking_id=da76771d-24d8-4da9-86d0-83cb05b25b66</t>
  </si>
  <si>
    <t>Laptop P2400 Core I3 8gb Usada Excelente Estado</t>
  </si>
  <si>
    <t>https://http2.mlstatic.com/D_Q_NP_2X_797584-MLV81862342250_012025-E.webp</t>
  </si>
  <si>
    <t>https://articulo.mercadolibre.com.ve/MLV-824820742-laptop-p2400-core-i3-8gb-usada-excelente-estado-_JM?searchVariation=182816233872#polycard_client=search-nordic&amp;searchVariation=182816233872&amp;position=18&amp;search_layout=grid&amp;type=item&amp;tracking_id=da76771d-24d8-4da9-86d0-83cb05b25b66</t>
  </si>
  <si>
    <t>Laptop Lenovo X280 I5 8350u 8gb Ram 256gb Ssd</t>
  </si>
  <si>
    <t>https://http2.mlstatic.com/D_Q_NP_2X_613224-MLV82120102816_022025-E.webp</t>
  </si>
  <si>
    <t>https://articulo.mercadolibre.com.ve/MLV-826762436-laptop-lenovo-x280-i5-8350u-8gb-ram-256gb-ssd-_JM?searchVariation=186906834389#polycard_client=search-nordic&amp;searchVariation=186906834389&amp;position=19&amp;search_layout=grid&amp;type=item&amp;tracking_id=da76771d-24d8-4da9-86d0-83cb05b25b66</t>
  </si>
  <si>
    <t>Apple Macbook 2023 Pro M2 Max 12-core 1tb Ssd 32gb 14.2 Tfve</t>
  </si>
  <si>
    <t>https://http2.mlstatic.com/D_Q_NP_2X_998290-MLV82453537901_022025-E.webp</t>
  </si>
  <si>
    <t>https://articulo.mercadolibre.com.ve/MLV-827152224-apple-macbook-2023-pro-m2-max-12-core-1tb-ssd-32gb-142-tfve-_JM?searchVariation=186929372187#polycard_client=search-nordic&amp;searchVariation=186929372187&amp;position=20&amp;search_layout=grid&amp;type=item&amp;tracking_id=da76771d-24d8-4da9-86d0-83cb05b25b66</t>
  </si>
  <si>
    <t>Acer Aspire Timeline X 1830 Intel I7</t>
  </si>
  <si>
    <t>https://http2.mlstatic.com/D_Q_NP_2X_942546-MLV32966868600_112019-E.webp</t>
  </si>
  <si>
    <t>https://articulo.mercadolibre.com.ve/MLV-831828602-acer-aspire-timeline-x-1830-intel-i7-_JM?searchVariation=183170788964#polycard_client=search-nordic&amp;searchVariation=183170788964&amp;position=21&amp;search_layout=grid&amp;type=item&amp;tracking_id=da76771d-24d8-4da9-86d0-83cb05b25b66</t>
  </si>
  <si>
    <t>Laptop Hp Pavilion Dv2000</t>
  </si>
  <si>
    <t>https://http2.mlstatic.com/D_Q_NP_2X_689778-MLV83025683160_032025-E.webp</t>
  </si>
  <si>
    <t>https://articulo.mercadolibre.com.ve/MLV-832364608-laptop-hp-pavilion-dv2000-_JM?searchVariation=183208629104#polycard_client=search-nordic&amp;searchVariation=183208629104&amp;position=22&amp;search_layout=grid&amp;type=item&amp;tracking_id=da76771d-24d8-4da9-86d0-83cb05b25b66</t>
  </si>
  <si>
    <t>Laptop Hp 15-ay163nr 15.6  Cpu I7-7500u Ram 8gb Ssd 256gb</t>
  </si>
  <si>
    <t>https://http2.mlstatic.com/D_Q_NP_2X_915131-MLV83465866350_042025-E.webp</t>
  </si>
  <si>
    <t>https://articulo.mercadolibre.com.ve/MLV-836234538-laptop-hp-15-ay163nr-156-cpu-i7-7500u-ram-8gb-ssd-256gb-_JM?searchVariation=187523033919#polycard_client=search-nordic&amp;searchVariation=187523033919&amp;position=23&amp;search_layout=grid&amp;type=item&amp;tracking_id=da76771d-24d8-4da9-86d0-83cb05b25b66</t>
  </si>
  <si>
    <t>Laptop Lenovo Ideapad 3 I5 11va 20gb Ram 512gb Ssd 14  Fhd</t>
  </si>
  <si>
    <t>https://http2.mlstatic.com/D_Q_NP_2X_838729-MLV80341710422_112024-E.webp</t>
  </si>
  <si>
    <t>https://articulo.mercadolibre.com.ve/MLV-767895163-laptop-lenovo-ideapad-3-i5-11va-20gb-ram-512gb-ssd-14-fhd-_JM?searchVariation=182183587796#polycard_client=search-nordic&amp;searchVariation=182183587796&amp;position=24&amp;search_layout=grid&amp;type=item&amp;tracking_id=da76771d-24d8-4da9-86d0-83cb05b25b66</t>
  </si>
  <si>
    <t>Repuestos De Laptop Hp Dv7 Serie 4000</t>
  </si>
  <si>
    <t>https://http2.mlstatic.com/D_Q_NP_2X_892674-MLV73244316045_122023-E.webp</t>
  </si>
  <si>
    <t>https://articulo.mercadolibre.com.ve/MLV-781804192-repuestos-de-laptop-hp-dv7-serie-4000-_JM?searchVariation=179513936954#polycard_client=search-nordic&amp;searchVariation=179513936954&amp;position=25&amp;search_layout=grid&amp;type=item&amp;tracking_id=da76771d-24d8-4da9-86d0-83cb05b25b66</t>
  </si>
  <si>
    <t>Laptop Dell Tactil 5590 I5-8250u 16gb Ram 128gb Ssd 15,6</t>
  </si>
  <si>
    <t>https://http2.mlstatic.com/D_Q_NP_2X_971624-MLV80276761432_112024-E.webp</t>
  </si>
  <si>
    <t>https://articulo.mercadolibre.com.ve/MLV-816283424-laptop-dell-tactil-5590-i5-8250u-16gb-ram-128gb-ssd-156-_JM?searchVariation=182155783598#polycard_client=search-nordic&amp;searchVariation=182155783598&amp;position=26&amp;search_layout=grid&amp;type=item&amp;tracking_id=da76771d-24d8-4da9-86d0-83cb05b25b66</t>
  </si>
  <si>
    <t>Lenovo Slim 7 Prox  Amd Ryzen 9 6900hs 32gb 1tb Ssd Rtx 3050</t>
  </si>
  <si>
    <t>https://http2.mlstatic.com/D_Q_NP_2X_823571-MLV81366022602_122024-E.webp</t>
  </si>
  <si>
    <t>https://articulo.mercadolibre.com.ve/MLV-821712316-lenovo-slim-7-prox-amd-ryzen-9-6900hs-32gb-1tb-ssd-rtx-3050-_JM?searchVariation=186558363981#polycard_client=search-nordic&amp;searchVariation=186558363981&amp;position=27&amp;search_layout=grid&amp;type=item&amp;tracking_id=da76771d-24d8-4da9-86d0-83cb05b25b66</t>
  </si>
  <si>
    <t>Laptop Asus</t>
  </si>
  <si>
    <t>https://http2.mlstatic.com/D_Q_NP_2X_844525-MLV82351820971_022025-E.webp</t>
  </si>
  <si>
    <t>https://articulo.mercadolibre.com.ve/MLV-826348608-laptop-asus-_JM?searchVariation=182862891638#polycard_client=search-nordic&amp;searchVariation=182862891638&amp;position=28&amp;search_layout=grid&amp;type=item&amp;tracking_id=da76771d-24d8-4da9-86d0-83cb05b25b66</t>
  </si>
  <si>
    <t>Laptop Asus Vivobook 15, I5 1235u, 8gb Ram, 512gb M.2</t>
  </si>
  <si>
    <t>https://http2.mlstatic.com/D_Q_NP_2X_659250-MLV83318676075_032025-E.webp</t>
  </si>
  <si>
    <t>https://articulo.mercadolibre.com.ve/MLV-832516522-laptop-asus-vivobook-15-i5-1235u-8gb-ram-512gb-m2-_JM?searchVariation=187323989577#polycard_client=search-nordic&amp;searchVariation=187323989577&amp;position=29&amp;search_layout=grid&amp;type=item&amp;tracking_id=da76771d-24d8-4da9-86d0-83cb05b25b66</t>
  </si>
  <si>
    <t>https://http2.mlstatic.com/D_Q_NP_2X_774728-MLV83156139402_032025-E.webp</t>
  </si>
  <si>
    <t>https://articulo.mercadolibre.com.ve/MLV-833557574-laptop-vit-m2400-_JM?searchVariation=183251390362#polycard_client=search-nordic&amp;searchVariation=183251390362&amp;position=30&amp;search_layout=grid&amp;type=item&amp;tracking_id=da76771d-24d8-4da9-86d0-83cb05b25b66</t>
  </si>
  <si>
    <t>Laptop Hp Pavilion Dv6000 Para Repuesto</t>
  </si>
  <si>
    <t>https://http2.mlstatic.com/D_Q_NP_2X_795811-MLV83236398700_042025-E.webp</t>
  </si>
  <si>
    <t>https://articulo.mercadolibre.com.ve/MLV-833796420-laptop-hp-pavilion-dv6000-para-repuesto-_JM?searchVariation=187412191667#polycard_client=search-nordic&amp;searchVariation=187412191667&amp;position=31&amp;search_layout=grid&amp;type=item&amp;tracking_id=da76771d-24d8-4da9-86d0-83cb05b25b66</t>
  </si>
  <si>
    <t>https://http2.mlstatic.com/D_Q_NP_2X_636140-MLV69530838639_052023-E.webp</t>
  </si>
  <si>
    <t>https://articulo.mercadolibre.com.ve/MLV-842211652-laptop-hp-mini-2133-_JM?searchVariation=187817238271#polycard_client=search-nordic&amp;searchVariation=187817238271&amp;position=32&amp;search_layout=grid&amp;type=item&amp;tracking_id=da76771d-24d8-4da9-86d0-83cb05b25b66</t>
  </si>
  <si>
    <t>Repuestos Laptop Compaq Presario F500</t>
  </si>
  <si>
    <t>https://http2.mlstatic.com/D_Q_NP_2X_790668-MLV45004942973_022021-E.webp</t>
  </si>
  <si>
    <t>https://articulo.mercadolibre.com.ve/MLV-575690217-repuestos-laptop-compaq-presario-f500-_JM?searchVariation=77119510184#polycard_client=search-nordic&amp;searchVariation=77119510184&amp;position=33&amp;search_layout=grid&amp;type=item&amp;tracking_id=da76771d-24d8-4da9-86d0-83cb05b25b66</t>
  </si>
  <si>
    <t>Computador Portátil Isonic Netbook: Pantalla 10,2 PuLG.</t>
  </si>
  <si>
    <t>ISONIC</t>
  </si>
  <si>
    <t>https://http2.mlstatic.com/D_Q_NP_2X_795628-MLV69910242046_062023-E.webp</t>
  </si>
  <si>
    <t>https://articulo.mercadolibre.com.ve/MLV-743345133-computador-portatil-isonic-netbook-pantalla-102-pulg-_JM?searchVariation=178621239261#polycard_client=search-nordic&amp;searchVariation=178621239261&amp;position=34&amp;search_layout=grid&amp;type=item&amp;tracking_id=da76771d-24d8-4da9-86d0-83cb05b25b66</t>
  </si>
  <si>
    <t>Laptop Hp Tx2500 Para Repuesto</t>
  </si>
  <si>
    <t>https://http2.mlstatic.com/D_Q_NP_2X_653750-MLV49864927739_052022-E.webp</t>
  </si>
  <si>
    <t>https://articulo.mercadolibre.com.ve/MLV-755809488-laptop-hp-tx2500-para-repuesto-_JM?searchVariation=177882863332#polycard_client=search-nordic&amp;searchVariation=177882863332&amp;position=35&amp;search_layout=grid&amp;type=item&amp;tracking_id=da76771d-24d8-4da9-86d0-83cb05b25b66</t>
  </si>
  <si>
    <t>Laptop Asus Amd A8 4ram 500 Hdd</t>
  </si>
  <si>
    <t>https://http2.mlstatic.com/D_Q_NP_2X_955165-MLV78703098687_082024-E.webp</t>
  </si>
  <si>
    <t>https://articulo.mercadolibre.com.ve/MLV-758261370-laptop-asus-amd-a8-4ram-500-hdd-_JM#polycard_client=search-nordic&amp;position=36&amp;search_layout=grid&amp;type=item&amp;tracking_id=da76771d-24d8-4da9-86d0-83cb05b25b66&amp;wid=MLV758261370&amp;sid=search</t>
  </si>
  <si>
    <t>Laptop Siragon Lpl-67</t>
  </si>
  <si>
    <t>https://http2.mlstatic.com/D_Q_NP_2X_948334-MLV70608763405_072023-E.webp</t>
  </si>
  <si>
    <t>https://articulo.mercadolibre.com.ve/MLV-762279878-laptop-siragon-lpl-67-_JM#polycard_client=search-nordic&amp;position=37&amp;search_layout=grid&amp;type=item&amp;tracking_id=da76771d-24d8-4da9-86d0-83cb05b25b66&amp;wid=MLV762279878&amp;sid=search</t>
  </si>
  <si>
    <t>Laptop Hp Probook 440 G6 I5-8va Gen 8gb Ram 256gb Ssd</t>
  </si>
  <si>
    <t>https://articulo.mercadolibre.com.ve/MLV-775386376-laptop-hp-probook-440-g6-i5-8va-gen-8gb-ram-256gb-ssd-_JM?searchVariation=180461238259#polycard_client=search-nordic&amp;searchVariation=180461238259&amp;position=38&amp;search_layout=grid&amp;type=item&amp;tracking_id=da76771d-24d8-4da9-86d0-83cb05b25b66</t>
  </si>
  <si>
    <t>Hp Laptop 14-dk0xxx2dx | Windows 10 | Dd118gb | Ram4gb</t>
  </si>
  <si>
    <t>https://http2.mlstatic.com/D_Q_NP_2X_821913-MLV72766165239_112023-E.webp</t>
  </si>
  <si>
    <t>https://articulo.mercadolibre.com.ve/MLV-776853370-hp-laptop-14-dk0xxx2dx-windows-10-dd118gb-ram4gb-_JM?searchVariation=180583951197#polycard_client=search-nordic&amp;searchVariation=180583951197&amp;position=39&amp;search_layout=grid&amp;type=item&amp;tracking_id=da76771d-24d8-4da9-86d0-83cb05b25b66</t>
  </si>
  <si>
    <t>Laptop Dell Latitude 3570 - I7 6ta - Con Gpu - 8gb Ram</t>
  </si>
  <si>
    <t>https://http2.mlstatic.com/D_Q_NP_2X_633513-MLV77578941555_072024-E.webp</t>
  </si>
  <si>
    <t>https://articulo.mercadolibre.com.ve/MLV-802761234-laptop-dell-latitude-3570-i7-6ta-con-gpu-8gb-ram-_JM#polycard_client=search-nordic&amp;position=40&amp;search_layout=grid&amp;type=item&amp;tracking_id=da76771d-24d8-4da9-86d0-83cb05b25b66&amp;wid=MLV802761234&amp;sid=search</t>
  </si>
  <si>
    <t>Chromebook Dell 3180 Con Windows</t>
  </si>
  <si>
    <t>https://http2.mlstatic.com/D_Q_NP_2X_958751-MLV77652987323_072024-E.webp</t>
  </si>
  <si>
    <t>https://articulo.mercadolibre.com.ve/MLV-803230662-chromebook-dell-3180-con-windows-_JM?searchVariation=183639899109#polycard_client=search-nordic&amp;searchVariation=183639899109&amp;position=41&amp;search_layout=grid&amp;type=item&amp;tracking_id=da76771d-24d8-4da9-86d0-83cb05b25b66</t>
  </si>
  <si>
    <t>https://http2.mlstatic.com/D_Q_NP_2X_866872-MLV79350975451_092024-E.webp</t>
  </si>
  <si>
    <t>https://articulo.mercadolibre.com.ve/MLV-810275878-macbook-pro-2020-_JM?searchVariation=181698070366#polycard_client=search-nordic&amp;searchVariation=181698070366&amp;position=42&amp;search_layout=grid&amp;type=item&amp;tracking_id=da76771d-24d8-4da9-86d0-83cb05b25b66</t>
  </si>
  <si>
    <t>Hp Victus 15-fb2082wm Amd Ryzen 5 8645hs 4.3ghz 8gb Ddr5 512</t>
  </si>
  <si>
    <t>https://http2.mlstatic.com/D_Q_NP_2X_664624-MLV79814655450_102024-E.webp</t>
  </si>
  <si>
    <t>https://articulo.mercadolibre.com.ve/MLV-813733252-hp-victus-15-fb2082wm-amd-ryzen-5-8645hs-43ghz-8gb-ddr5-512-_JM?searchVariation=185556803351#polycard_client=search-nordic&amp;searchVariation=185556803351&amp;position=43&amp;search_layout=grid&amp;type=item&amp;tracking_id=da76771d-24d8-4da9-86d0-83cb05b25b66</t>
  </si>
  <si>
    <t>Hp Intel Core I7-14650hx 32gb 1tb Ssd Nvidia Rtx 4060 8gb</t>
  </si>
  <si>
    <t>https://http2.mlstatic.com/D_Q_NP_2X_932621-MLV80736665463_112024-E.webp</t>
  </si>
  <si>
    <t>https://articulo.mercadolibre.com.ve/MLV-817341336-hp-intel-core-i7-14650hx-32gb-1tb-ssd-nvidia-rtx-4060-8gb-_JM?searchVariation=182237159858#polycard_client=search-nordic&amp;searchVariation=182237159858&amp;position=44&amp;search_layout=grid&amp;type=item&amp;tracking_id=da76771d-24d8-4da9-86d0-83cb05b25b66</t>
  </si>
  <si>
    <t>https://http2.mlstatic.com/D_Q_NP_2X_857340-MLV81367494890_122024-E.webp</t>
  </si>
  <si>
    <t>https://articulo.mercadolibre.com.ve/MLV-821770088-laptop-acer-nitro-5-intel-core-i7-12700h-173-nvidia-ti-1tb-_JM?searchVariation=182628443022#polycard_client=search-nordic&amp;searchVariation=182628443022&amp;position=45&amp;search_layout=grid&amp;type=item&amp;tracking_id=da76771d-24d8-4da9-86d0-83cb05b25b66</t>
  </si>
  <si>
    <t>Laptop Asus E410 Inter Celeron 4/64gb</t>
  </si>
  <si>
    <t>https://http2.mlstatic.com/D_Q_NP_2X_900164-MLV82167255663_012025-E.webp</t>
  </si>
  <si>
    <t>https://articulo.mercadolibre.com.ve/MLV-824760540-laptop-asus-e410-inter-celeron-464gb-_JM?searchVariation=186816873829#polycard_client=search-nordic&amp;searchVariation=186816873829&amp;position=46&amp;search_layout=grid&amp;type=item&amp;tracking_id=da76771d-24d8-4da9-86d0-83cb05b25b66</t>
  </si>
  <si>
    <t>Laptop Compaq Intel Core 2 Duo Pantalla Dañada</t>
  </si>
  <si>
    <t>https://http2.mlstatic.com/D_Q_NP_2X_772597-MLV82067909996_022025-E.webp</t>
  </si>
  <si>
    <t>https://articulo.mercadolibre.com.ve/MLV-826525944-laptop-compaq-intel-core-2-duo-pantalla-danada-_JM?searchVariation=186883279871#polycard_client=search-nordic&amp;searchVariation=186883279871&amp;position=47&amp;search_layout=grid&amp;type=item&amp;tracking_id=da76771d-24d8-4da9-86d0-83cb05b25b66</t>
  </si>
  <si>
    <t>Laptop Msi Ryzen 9 8945hs 16gb 1tb Ssd Rtx 3050 4gb Tfve</t>
  </si>
  <si>
    <t>https://http2.mlstatic.com/D_Q_NP_2X_699620-MLV82453959931_022025-E.webp</t>
  </si>
  <si>
    <t>https://articulo.mercadolibre.com.ve/MLV-826945946-laptop-msi-ryzen-9-8945hs-16gb-1tb-ssd-rtx-3050-4gb-tfve-_JM?searchVariation=186929118243#polycard_client=search-nordic&amp;searchVariation=186929118243&amp;position=48&amp;search_layout=grid&amp;type=item&amp;tracking_id=da76771d-24d8-4da9-86d0-83cb05b25b66</t>
  </si>
  <si>
    <t>Laptop Gaming Msi Ci7-12700h 16gb 512gb Rtx 3070 6gb Tfve</t>
  </si>
  <si>
    <t>https://http2.mlstatic.com/D_Q_NP_2X_824959-MLV82192701252_022025-E.webp</t>
  </si>
  <si>
    <t>https://articulo.mercadolibre.com.ve/MLV-827447296-laptop-gaming-msi-ci7-12700h-16gb-512gb-rtx-3070-6gb-tfve-_JM?searchVariation=182905987112#polycard_client=search-nordic&amp;searchVariation=182905987112&amp;position=1&amp;search_layout=grid&amp;type=item&amp;tracking_id=407c6c51-1c57-4528-8af5-accec6e57811</t>
  </si>
  <si>
    <t>Laptop Asus Zenbook Duo Ux8406ma-ps99t 14  Oled 3k Touch</t>
  </si>
  <si>
    <t>https://http2.mlstatic.com/D_Q_NP_2X_916143-MLV82663280885_022025-E.webp</t>
  </si>
  <si>
    <t>https://articulo.mercadolibre.com.ve/MLV-828855610-laptop-asus-zenbook-duo-ux8406ma-ps99t-14-oled-3k-touch-_JM#polycard_client=search-nordic&amp;position=2&amp;search_layout=grid&amp;type=item&amp;tracking_id=407c6c51-1c57-4528-8af5-accec6e57811&amp;wid=MLV828855610&amp;sid=search</t>
  </si>
  <si>
    <t>Laptop Lenovo Thinkbook 15 G3 Acl-11 Gen. 8gb Ram/256 Rom</t>
  </si>
  <si>
    <t>https://http2.mlstatic.com/D_Q_NP_2X_772419-MLV83391664451_032025-E.webp</t>
  </si>
  <si>
    <t>https://articulo.mercadolibre.com.ve/MLV-833337730-laptop-lenovo-thinkbook-15-g3-acl-11-gen-8gb-ram256-rom-_JM?searchVariation=183232452436#polycard_client=search-nordic&amp;searchVariation=183232452436&amp;position=3&amp;search_layout=grid&amp;type=item&amp;tracking_id=407c6c51-1c57-4528-8af5-accec6e57811</t>
  </si>
  <si>
    <t>Laptop Gateway Gwnc31514-bl (repuestos)</t>
  </si>
  <si>
    <t>https://http2.mlstatic.com/D_Q_NP_2X_979937-MLV83623722153_042025-E.webp</t>
  </si>
  <si>
    <t>https://articulo.mercadolibre.com.ve/MLV-834451014-laptop-gateway-gwnc31514-bl-repuestos-_JM?searchVariation=183311003540#polycard_client=search-nordic&amp;searchVariation=183311003540&amp;position=4&amp;search_layout=grid&amp;type=item&amp;tracking_id=407c6c51-1c57-4528-8af5-accec6e57811</t>
  </si>
  <si>
    <t>https://http2.mlstatic.com/D_Q_NP_2X_720815-MLV50555187898_072022-E.webp</t>
  </si>
  <si>
    <t>https://articulo.mercadolibre.com.ve/MLV-702029265-laptop-hp-_JM?searchVariation=173696989116#polycard_client=search-nordic&amp;searchVariation=173696989116&amp;position=5&amp;search_layout=grid&amp;type=item&amp;tracking_id=407c6c51-1c57-4528-8af5-accec6e57811</t>
  </si>
  <si>
    <t>Laptop</t>
  </si>
  <si>
    <t>https://http2.mlstatic.com/D_Q_NP_2X_786977-MLV48027677023_102021-E.webp</t>
  </si>
  <si>
    <t>https://articulo.mercadolibre.com.ve/MLV-704430948-laptop-_JM?searchVariation=173846453496#polycard_client=search-nordic&amp;searchVariation=173846453496&amp;position=6&amp;search_layout=grid&amp;type=item&amp;tracking_id=407c6c51-1c57-4528-8af5-accec6e57811</t>
  </si>
  <si>
    <t>Laptop Hp I7 12gb 1tb Ssd Disco Solido Ultima Generacion</t>
  </si>
  <si>
    <t>https://http2.mlstatic.com/D_Q_NP_2X_969302-MLV70837990412_082023-E.webp</t>
  </si>
  <si>
    <t>https://articulo.mercadolibre.com.ve/MLV-729662598-laptop-hp-i7-12gb-1tb-ssd-disco-solido-ultima-generacion-_JM?searchVariation=175816508468#polycard_client=search-nordic&amp;searchVariation=175816508468&amp;position=7&amp;search_layout=grid&amp;type=item&amp;tracking_id=407c6c51-1c57-4528-8af5-accec6e57811</t>
  </si>
  <si>
    <t>Microsoft Surface Laptop Go 12.4in Touchscreen Intel Hxv2s</t>
  </si>
  <si>
    <t>https://http2.mlstatic.com/D_Q_NP_2X_746570-MLV54455891412_032023-E.webp</t>
  </si>
  <si>
    <t>https://articulo.mercadolibre.com.ve/MLV-741585790-microsoft-surface-laptop-go-124in-touchscreen-intel-hxv2s-_JM?searchVariation=177111426342#polycard_client=search-nordic&amp;searchVariation=177111426342&amp;position=8&amp;search_layout=grid&amp;type=item&amp;tracking_id=407c6c51-1c57-4528-8af5-accec6e57811</t>
  </si>
  <si>
    <t>Portátil Dell E5550</t>
  </si>
  <si>
    <t>https://http2.mlstatic.com/D_Q_NP_2X_603254-MLV80794714190_112024-E.webp</t>
  </si>
  <si>
    <t>https://articulo.mercadolibre.com.ve/MLV-768230023-portatil-dell-e5550-_JM?searchVariation=186227620263#polycard_client=search-nordic&amp;searchVariation=186227620263&amp;position=9&amp;search_layout=grid&amp;type=item&amp;tracking_id=407c6c51-1c57-4528-8af5-accec6e57811</t>
  </si>
  <si>
    <t>Laptop Asus E410m 14 Hd 128gb Ssd Intel Celeron 4gb Ram</t>
  </si>
  <si>
    <t>https://http2.mlstatic.com/D_Q_NP_2X_638226-MLV72844332076_112023-E.webp</t>
  </si>
  <si>
    <t>https://articulo.mercadolibre.com.ve/MLV-777861606-laptop-asus-e410m-14-hd-128gb-ssd-intel-celeron-4gb-ram-_JM?searchVariation=180684467191#polycard_client=search-nordic&amp;searchVariation=180684467191&amp;position=10&amp;search_layout=grid&amp;type=item&amp;tracking_id=407c6c51-1c57-4528-8af5-accec6e57811</t>
  </si>
  <si>
    <t>Macbook Air 13.3 Pulgadas (2012)</t>
  </si>
  <si>
    <t>https://http2.mlstatic.com/D_Q_NP_2X_853609-MLV79466045664_102024-E.webp</t>
  </si>
  <si>
    <t>https://articulo.mercadolibre.com.ve/MLV-812185348-macbook-air-133-pulgadas-2012-_JM?searchVariation=185235400599#polycard_client=search-nordic&amp;searchVariation=185235400599&amp;position=11&amp;search_layout=grid&amp;type=item&amp;tracking_id=407c6c51-1c57-4528-8af5-accec6e57811</t>
  </si>
  <si>
    <t>Lenovo Legion Pro 7 16arx8h Amd Ryzen 9 7945hx Up To 5.4 Ghz</t>
  </si>
  <si>
    <t>https://http2.mlstatic.com/D_Q_NP_2X_837061-MLV80591052898_112024-E.webp</t>
  </si>
  <si>
    <t>https://articulo.mercadolibre.com.ve/MLV-817712948-lenovo-legion-pro-7-16arx8h-amd-ryzen-9-7945hx-up-to-54-ghz-_JM?searchVariation=182284954726#polycard_client=search-nordic&amp;searchVariation=182284954726&amp;position=12&amp;search_layout=grid&amp;type=item&amp;tracking_id=407c6c51-1c57-4528-8af5-accec6e57811</t>
  </si>
  <si>
    <t>Laptop Hp Probook 440 G6 I5 8va Gen 16gb Ram 512gb Ssd</t>
  </si>
  <si>
    <t>https://articulo.mercadolibre.com.ve/MLV-820182396-laptop-hp-probook-440-g6-i5-8va-gen-16gb-ram-512gb-ssd-_JM?searchVariation=182522383836#polycard_client=search-nordic&amp;searchVariation=182522383836&amp;position=13&amp;search_layout=grid&amp;type=item&amp;tracking_id=407c6c51-1c57-4528-8af5-accec6e57811</t>
  </si>
  <si>
    <t>Hp Core I5 15-fd0095wm 1tb Ssd Windows 11</t>
  </si>
  <si>
    <t>https://http2.mlstatic.com/D_Q_NP_2X_602954-MLV81282468818_122024-E.webp</t>
  </si>
  <si>
    <t>https://articulo.mercadolibre.com.ve/MLV-821742092-hp-core-i5-15-fd0095wm-1tb-ssd-windows-11-_JM?searchVariation=182592051468#polycard_client=search-nordic&amp;searchVariation=182592051468&amp;position=14&amp;search_layout=grid&amp;type=item&amp;tracking_id=407c6c51-1c57-4528-8af5-accec6e57811</t>
  </si>
  <si>
    <t>Laptop Lenovo Ideapad 3i Chromebook 8-64gb</t>
  </si>
  <si>
    <t>https://http2.mlstatic.com/D_Q_NP_2X_949155-MLV81892683304_012025-E.webp</t>
  </si>
  <si>
    <t>https://articulo.mercadolibre.com.ve/MLV-824851754-laptop-lenovo-ideapad-3i-chromebook-8-64gb-_JM?searchVariation=182817611320#polycard_client=search-nordic&amp;searchVariation=182817611320&amp;position=15&amp;search_layout=grid&amp;type=item&amp;tracking_id=407c6c51-1c57-4528-8af5-accec6e57811</t>
  </si>
  <si>
    <t>Laptop Gaming Msi Ci9-13900h 32gb 1tb Rtx 4070 8gb Tfve</t>
  </si>
  <si>
    <t>https://http2.mlstatic.com/D_Q_NP_2X_974597-MLV82176465530_022025-E.webp</t>
  </si>
  <si>
    <t>https://articulo.mercadolibre.com.ve/MLV-827102542-laptop-gaming-msi-ci9-13900h-32gb-1tb-rtx-4070-8gb-tfve-_JM?searchVariation=182899228546#polycard_client=search-nordic&amp;searchVariation=182899228546&amp;position=16&amp;search_layout=grid&amp;type=item&amp;tracking_id=407c6c51-1c57-4528-8af5-accec6e57811</t>
  </si>
  <si>
    <t>Hp Chromebook 14 G5 Celeron 3era Gen 4gb 16gb Orgm</t>
  </si>
  <si>
    <t>https://http2.mlstatic.com/D_Q_NP_2X_631009-MLV83022375124_032025-E.webp</t>
  </si>
  <si>
    <t>https://articulo.mercadolibre.com.ve/MLV-827148254-hp-chromebook-14-g5-celeron-3era-gen-4gb-16gb-orgm-_JM?searchVariation=182889358724#polycard_client=search-nordic&amp;searchVariation=182889358724&amp;position=17&amp;search_layout=grid&amp;type=item&amp;tracking_id=407c6c51-1c57-4528-8af5-accec6e57811</t>
  </si>
  <si>
    <t>Laptop Nexxus 14  Celeron N4020c 8gb/256 M.2 Win 11h</t>
  </si>
  <si>
    <t>https://http2.mlstatic.com/D_Q_NP_2X_661677-MLV75771370625_042024-E.webp</t>
  </si>
  <si>
    <t>https://articulo.mercadolibre.com.ve/MLV-828681794-laptop-nexxus-14-celeron-n4020c-8gb256-m2-win-11h-_JM?searchVariation=187004404559#polycard_client=search-nordic&amp;searchVariation=187004404559&amp;position=18&amp;search_layout=grid&amp;type=item&amp;tracking_id=407c6c51-1c57-4528-8af5-accec6e57811</t>
  </si>
  <si>
    <t>Carcasa Laptop Pcg-6161m Sony</t>
  </si>
  <si>
    <t>https://http2.mlstatic.com/D_Q_NP_2X_729346-MLV82823085416_032025-E.webp</t>
  </si>
  <si>
    <t>https://articulo.mercadolibre.com.ve/MLV-831430498-carcasa-laptop-pcg-6161m-sony-_JM?searchVariation=187232622657#polycard_client=search-nordic&amp;searchVariation=187232622657&amp;position=19&amp;search_layout=grid&amp;type=item&amp;tracking_id=407c6c51-1c57-4528-8af5-accec6e57811</t>
  </si>
  <si>
    <t>Mini Laptop Acer Aspire One Ao756 Leer Descripción</t>
  </si>
  <si>
    <t>https://http2.mlstatic.com/D_Q_NP_2X_612985-MLV84298877123_052025-E.webp</t>
  </si>
  <si>
    <t>https://articulo.mercadolibre.com.ve/MLV-834486204-mini-laptop-acer-aspire-one-ao756-leer-descripcion-_JM?searchVariation=187454948529#polycard_client=search-nordic&amp;searchVariation=187454948529&amp;position=20&amp;search_layout=grid&amp;type=item&amp;tracking_id=407c6c51-1c57-4528-8af5-accec6e57811</t>
  </si>
  <si>
    <t>Laptop Macbook Air M2 (2022) Negra</t>
  </si>
  <si>
    <t>https://http2.mlstatic.com/D_Q_NP_2X_866421-MLV83471881150_042025-E.webp</t>
  </si>
  <si>
    <t>https://articulo.mercadolibre.com.ve/MLV-836158294-laptop-macbook-air-m2-2022-negra-_JM?searchVariation=183356889026#polycard_client=search-nordic&amp;searchVariation=183356889026&amp;position=21&amp;search_layout=grid&amp;type=item&amp;tracking_id=407c6c51-1c57-4528-8af5-accec6e57811</t>
  </si>
  <si>
    <t>Repuestos Laptop Toshiba Satellite C645</t>
  </si>
  <si>
    <t>https://http2.mlstatic.com/D_Q_NP_2X_694235-MLV45005091864_022021-E.webp</t>
  </si>
  <si>
    <t>https://articulo.mercadolibre.com.ve/MLV-575690817-repuestos-laptop-toshiba-satellite-c645-_JM?searchVariation=77120869011#polycard_client=search-nordic&amp;searchVariation=77120869011&amp;position=22&amp;search_layout=grid&amp;type=item&amp;tracking_id=407c6c51-1c57-4528-8af5-accec6e57811</t>
  </si>
  <si>
    <t>Laptop Acer Intel Core I5 11th 4.2ghz 8gb Ram 512gb Ssd 14</t>
  </si>
  <si>
    <t>https://http2.mlstatic.com/D_Q_NP_2X_814972-MLV51125529082_082022-E.webp</t>
  </si>
  <si>
    <t>https://articulo.mercadolibre.com.ve/MLV-722141415-laptop-acer-intel-core-i5-11th-42ghz-8gb-ram-512gb-ssd-14-_JM?searchVariation=175027686078#polycard_client=search-nordic&amp;searchVariation=175027686078&amp;position=23&amp;search_layout=grid&amp;type=item&amp;tracking_id=407c6c51-1c57-4528-8af5-accec6e57811</t>
  </si>
  <si>
    <t>Laptop Hp Intel Core I7-1355u, 12gb, 512gb Ssd, 15.6</t>
  </si>
  <si>
    <t>https://http2.mlstatic.com/D_Q_NP_2X_988128-MLV74674437240_022024-E.webp</t>
  </si>
  <si>
    <t>https://articulo.mercadolibre.com.ve/MLV-755537515-laptop-hp-intel-core-i7-1355u-12gb-512gb-ssd-156-_JM?searchVariation=181886571089#polycard_client=search-nordic&amp;searchVariation=181886571089&amp;position=24&amp;search_layout=grid&amp;type=item&amp;tracking_id=407c6c51-1c57-4528-8af5-accec6e57811</t>
  </si>
  <si>
    <t>Laptop Hp 14 Intel Core I5-1035g4 16gb 128gb Ssd</t>
  </si>
  <si>
    <t>https://http2.mlstatic.com/D_Q_NP_2X_893166-MLV77524904675_072024-E.webp</t>
  </si>
  <si>
    <t>https://articulo.mercadolibre.com.ve/MLV-763270901-laptop-hp-14-intel-core-i5-1035g4-16gb-128gb-ssd-_JM?searchVariation=183543677693#polycard_client=search-nordic&amp;searchVariation=183543677693&amp;position=25&amp;search_layout=grid&amp;type=item&amp;tracking_id=407c6c51-1c57-4528-8af5-accec6e57811</t>
  </si>
  <si>
    <t>Laptop Hp Elitebook 840 G4 Tactil I5 7th° 16gb Ram 256gb Ssd</t>
  </si>
  <si>
    <t>https://articulo.mercadolibre.com.ve/MLV-763294167-laptop-hp-elitebook-840-g4-tactil-i5-7th-16gb-ram-256gb-ssd-_JM?searchVariation=183542835559#polycard_client=search-nordic&amp;searchVariation=183542835559&amp;position=26&amp;search_layout=grid&amp;type=item&amp;tracking_id=407c6c51-1c57-4528-8af5-accec6e57811</t>
  </si>
  <si>
    <t>Lenovo V15 G4 Amd 15.6 Ryzen 5 7520u 8gb 512m.2 Tienda</t>
  </si>
  <si>
    <t>https://http2.mlstatic.com/D_Q_NP_2X_971746-MLV79198294131_092024-E.webp</t>
  </si>
  <si>
    <t>https://articulo.mercadolibre.com.ve/MLV-766261675-lenovo-v15-g4-amd-156-ryzen-5-7520u-8gb-512m2-tienda-_JM?searchVariation=184840501331#polycard_client=search-nordic&amp;searchVariation=184840501331&amp;position=27&amp;search_layout=grid&amp;type=item&amp;tracking_id=407c6c51-1c57-4528-8af5-accec6e57811</t>
  </si>
  <si>
    <t>Macbook  Pro M1 Pro 2021</t>
  </si>
  <si>
    <t>https://http2.mlstatic.com/D_Q_NP_2X_970762-MLV77250965904_072024-E.webp</t>
  </si>
  <si>
    <t>https://articulo.mercadolibre.com.ve/MLV-802221134-macbook-pro-m1-pro-2021-_JM?searchVariation=183498318117#polycard_client=search-nordic&amp;searchVariation=183498318117&amp;position=28&amp;search_layout=grid&amp;type=item&amp;tracking_id=407c6c51-1c57-4528-8af5-accec6e57811</t>
  </si>
  <si>
    <t>Pantalla (panel Display) Macbook Pro 13 2011-2012 Apple</t>
  </si>
  <si>
    <t>https://http2.mlstatic.com/D_Q_NP_2X_805168-MLV80868256748_122024-E.webp</t>
  </si>
  <si>
    <t>https://articulo.mercadolibre.com.ve/MLV-818920768-pantalla-panel-display-macbook-pro-13-2011-2012-apple-_JM?searchVariation=182392164556#polycard_client=search-nordic&amp;searchVariation=182392164556&amp;position=29&amp;search_layout=grid&amp;type=item&amp;tracking_id=407c6c51-1c57-4528-8af5-accec6e57811</t>
  </si>
  <si>
    <t>Mini Laptop Netbook Acer Aspire. Ssd. W10. Operativa</t>
  </si>
  <si>
    <t>https://http2.mlstatic.com/D_Q_NP_2X_806868-MLV80949525578_122024-E.webp</t>
  </si>
  <si>
    <t>https://articulo.mercadolibre.com.ve/MLV-819636198-mini-laptop-netbook-acer-aspire-ssd-w10-operativa-_JM?searchVariation=182482624136#polycard_client=search-nordic&amp;searchVariation=182482624136&amp;position=30&amp;search_layout=grid&amp;type=item&amp;tracking_id=407c6c51-1c57-4528-8af5-accec6e57811</t>
  </si>
  <si>
    <t>Minilaptop Acer Aspire One 100% Operativa</t>
  </si>
  <si>
    <t>https://http2.mlstatic.com/D_Q_NP_2X_828671-MLV81330388438_122024-E.webp</t>
  </si>
  <si>
    <t>https://articulo.mercadolibre.com.ve/MLV-821630306-minilaptop-acer-aspire-one-100-operativa-_JM?searchVariation=182612158802#polycard_client=search-nordic&amp;searchVariation=182612158802&amp;position=31&amp;search_layout=grid&amp;type=item&amp;tracking_id=407c6c51-1c57-4528-8af5-accec6e57811</t>
  </si>
  <si>
    <t>Laptop Msi I5-11400h 8gb 512gb Rtx3050 15.6</t>
  </si>
  <si>
    <t>https://http2.mlstatic.com/D_Q_NP_2X_925407-MLV81901586228_012025-E.webp</t>
  </si>
  <si>
    <t>https://articulo.mercadolibre.com.ve/MLV-824945572-laptop-msi-i5-11400h-8gb-512gb-rtx3050-156-_JM?searchVariation=182821285264#polycard_client=search-nordic&amp;searchVariation=182821285264&amp;position=32&amp;search_layout=grid&amp;type=item&amp;tracking_id=407c6c51-1c57-4528-8af5-accec6e57811</t>
  </si>
  <si>
    <t>https://http2.mlstatic.com/D_Q_NP_2X_760149-MLV82170193930_022025-E.webp</t>
  </si>
  <si>
    <t>https://articulo.mercadolibre.com.ve/MLV-827127896-laptop-lenovo-loq-gamer-i5-13va-8gb-ram-1tb-ssd-rtx-3050-_JM?searchVariation=186928961997#polycard_client=search-nordic&amp;searchVariation=186928961997&amp;position=33&amp;search_layout=grid&amp;type=item&amp;tracking_id=407c6c51-1c57-4528-8af5-accec6e57811</t>
  </si>
  <si>
    <t>https://http2.mlstatic.com/D_Q_NP_2X_638249-MLV83323799840_042025-E.webp</t>
  </si>
  <si>
    <t>https://articulo.mercadolibre.com.ve/MLV-834449232-mini-laptop-acer-aspire-one-_JM?searchVariation=183308451374#polycard_client=search-nordic&amp;searchVariation=183308451374&amp;position=34&amp;search_layout=grid&amp;type=item&amp;tracking_id=407c6c51-1c57-4528-8af5-accec6e57811</t>
  </si>
  <si>
    <t>Laptop Hp Dv6-6120us Para Reparar O Respuesto</t>
  </si>
  <si>
    <t>https://http2.mlstatic.com/D_Q_NP_2X_802011-MLV83679214263_042025-E.webp</t>
  </si>
  <si>
    <t>https://articulo.mercadolibre.com.ve/MLV-835441996-laptop-hp-dv6-6120us-para-reparar-o-respuesto-_JM?searchVariation=183331411138#polycard_client=search-nordic&amp;searchVariation=183331411138&amp;position=35&amp;search_layout=grid&amp;type=item&amp;tracking_id=407c6c51-1c57-4528-8af5-accec6e57811</t>
  </si>
  <si>
    <t>Laptop Hp Stream 14  64gb 4gb Ram Windows 11 Intel Cel N4020</t>
  </si>
  <si>
    <t>https://http2.mlstatic.com/D_Q_NP_2X_969344-MLV84134404838_052025-E.webp</t>
  </si>
  <si>
    <t>https://articulo.mercadolibre.com.ve/MLV-843425694-laptop-hp-stream-14-64gb-4gb-ram-windows-11-intel-cel-n4020-_JM?searchVariation=183549037600#polycard_client=search-nordic&amp;searchVariation=183549037600&amp;position=36&amp;search_layout=grid&amp;type=item&amp;tracking_id=407c6c51-1c57-4528-8af5-accec6e57811</t>
  </si>
  <si>
    <t>Portatil Lenovo V15 Core I3-1215u 4gb 256gb Ssd 15.6  Rj45</t>
  </si>
  <si>
    <t>https://http2.mlstatic.com/D_Q_NP_2X_731076-MLV77762885697_072024-E.webp</t>
  </si>
  <si>
    <t>https://articulo.mercadolibre.com.ve/MLV-712684260-portatil-lenovo-v15-core-i3-1215u-4gb-256gb-ssd-156-rj45-_JM?searchVariation=174329628494#polycard_client=search-nordic&amp;searchVariation=174329628494&amp;position=37&amp;search_layout=grid&amp;type=item&amp;tracking_id=407c6c51-1c57-4528-8af5-accec6e57811</t>
  </si>
  <si>
    <t>Repuestos Síragon Sl-6110 Intel  Dual Core,20ghz Lpl-30</t>
  </si>
  <si>
    <t>https://http2.mlstatic.com/D_Q_NP_2X_782309-MLV54762602525_032023-E.webp</t>
  </si>
  <si>
    <t>https://articulo.mercadolibre.com.ve/MLV-743623160-repuestos-siragon-sl-6110-intel-dual-core20ghz-lpl-30-_JM#polycard_client=search-nordic&amp;position=38&amp;search_layout=grid&amp;type=item&amp;tracking_id=407c6c51-1c57-4528-8af5-accec6e57811&amp;wid=MLV743623160&amp;sid=search</t>
  </si>
  <si>
    <t>Panasonic Toughbook Cf-53 Laptop Pc, 14 Hd Display, Rfysw</t>
  </si>
  <si>
    <t>https://http2.mlstatic.com/D_Q_NP_2X_914724-MLV54878734403_042023-E.webp</t>
  </si>
  <si>
    <t>https://articulo.mercadolibre.com.ve/MLV-744847528-panasonic-toughbook-cf-53-laptop-pc-14-hd-display-rfysw-_JM?searchVariation=177357718934#polycard_client=search-nordic&amp;searchVariation=177357718934&amp;position=39&amp;search_layout=grid&amp;type=item&amp;tracking_id=407c6c51-1c57-4528-8af5-accec6e57811</t>
  </si>
  <si>
    <t>Laptop Gaming Msi Pulse Gl66 15.6  144hz Rtx 3050 512gb Ssd</t>
  </si>
  <si>
    <t>https://http2.mlstatic.com/D_Q_NP_2X_622169-MLV69338336188_052023-E.webp</t>
  </si>
  <si>
    <t>https://articulo.mercadolibre.com.ve/MLV-750669206-laptop-gaming-msi-pulse-gl66-156-144hz-rtx-3050-512gb-ssd-_JM?searchVariation=178138374823#polycard_client=search-nordic&amp;searchVariation=178138374823&amp;position=40&amp;search_layout=grid&amp;type=item&amp;tracking_id=407c6c51-1c57-4528-8af5-accec6e57811</t>
  </si>
  <si>
    <t>Mackbook Pro A1502 2015</t>
  </si>
  <si>
    <t>https://http2.mlstatic.com/D_Q_NP_2X_820430-MLV70542404850_072023-E.webp</t>
  </si>
  <si>
    <t>https://articulo.mercadolibre.com.ve/MLV-753913069-mackbook-pro-a1502-2015-_JM?searchVariation=181613353633#polycard_client=search-nordic&amp;searchVariation=181613353633&amp;position=41&amp;search_layout=grid&amp;type=item&amp;tracking_id=407c6c51-1c57-4528-8af5-accec6e57811</t>
  </si>
  <si>
    <t>Hp 15-fd0182wm Inteli7-1355u 1tb Ssd 16gb Ramfhd 15,6''</t>
  </si>
  <si>
    <t>https://http2.mlstatic.com/D_Q_NP_2X_896767-MLV81564143088_012025-E.webp</t>
  </si>
  <si>
    <t>https://articulo.mercadolibre.com.ve/MLV-768547781-hp-15-fd0182wm-inteli7-1355u-1tb-ssd-16gb-ramfhd-156-_JM?searchVariation=186669734127#polycard_client=search-nordic&amp;searchVariation=186669734127&amp;position=42&amp;search_layout=grid&amp;type=item&amp;tracking_id=407c6c51-1c57-4528-8af5-accec6e57811</t>
  </si>
  <si>
    <t>Hp 15-dy5885wm  Inteli5-1235u 256gb Ssd 8gb Fhd 15,6'' Blue</t>
  </si>
  <si>
    <t>https://http2.mlstatic.com/D_Q_NP_2X_824018-MLV81834491043_012025-E.webp</t>
  </si>
  <si>
    <t>https://articulo.mercadolibre.com.ve/MLV-768612605-hp-15-dy5885wm-inteli5-1235u-256gb-ssd-8gb-fhd-156-blue-_JM?searchVariation=182715305374#polycard_client=search-nordic&amp;searchVariation=182715305374&amp;position=43&amp;search_layout=grid&amp;type=item&amp;tracking_id=407c6c51-1c57-4528-8af5-accec6e57811</t>
  </si>
  <si>
    <t>Laptop Asus Zenbook Oled Intel Ultra I5 125h Tactil +15 Hora</t>
  </si>
  <si>
    <t>https://http2.mlstatic.com/D_Q_NP_2X_887532-MLV83305875933_032025-E.webp</t>
  </si>
  <si>
    <t>https://articulo.mercadolibre.com.ve/MLV-769943685-laptop-asus-zenbook-oled-intel-ultra-i5-125h-tactil-15-hora-_JM?searchVariation=183207518276#polycard_client=search-nordic&amp;searchVariation=183207518276&amp;position=44&amp;search_layout=grid&amp;type=item&amp;tracking_id=407c6c51-1c57-4528-8af5-accec6e57811</t>
  </si>
  <si>
    <t>Laptop Dell Inspiron N4010 Repuestos</t>
  </si>
  <si>
    <t>https://http2.mlstatic.com/D_Q_NP_2X_761450-MLV74291102723_012024-E.webp</t>
  </si>
  <si>
    <t>https://articulo.mercadolibre.com.ve/MLV-783929556-laptop-dell-inspiron-n4010-repuestos-_JM?searchVariation=179790575036#polycard_client=search-nordic&amp;searchVariation=179790575036&amp;position=45&amp;search_layout=grid&amp;type=item&amp;tracking_id=407c6c51-1c57-4528-8af5-accec6e57811</t>
  </si>
  <si>
    <t>Laptop Asus Vivobook 14 Fhd I3-1215u 8gb Ddr4-3200 128gb Ssd</t>
  </si>
  <si>
    <t>https://http2.mlstatic.com/D_Q_NP_2X_697841-MLV77606083882_072024-E.webp</t>
  </si>
  <si>
    <t>https://articulo.mercadolibre.com.ve/MLV-803907324-laptop-asus-vivobook-14-fhd-i3-1215u-8gb-ddr4-3200-128gb-ssd-_JM?searchVariation=181130685346#polycard_client=search-nordic&amp;searchVariation=181130685346&amp;position=46&amp;search_layout=grid&amp;type=item&amp;tracking_id=407c6c51-1c57-4528-8af5-accec6e57811</t>
  </si>
  <si>
    <t>Laptop Toshiba Satellite Intel R Core Duo 2 Gb Ram 15  2ghz</t>
  </si>
  <si>
    <t>https://http2.mlstatic.com/D_Q_NP_2X_790754-MLV78891833221_092024-E.webp</t>
  </si>
  <si>
    <t>https://articulo.mercadolibre.com.ve/MLV-809015646-laptop-toshiba-satellite-intel-r-core-duo-2-gb-ram-15-2ghz-_JM?searchVariation=184646939945#polycard_client=search-nordic&amp;searchVariation=184646939945&amp;position=47&amp;search_layout=grid&amp;type=item&amp;tracking_id=407c6c51-1c57-4528-8af5-accec6e57811</t>
  </si>
  <si>
    <t>Laptop Toshiba Satelite  Tarjeta Madre Dañada</t>
  </si>
  <si>
    <t>https://http2.mlstatic.com/D_Q_NP_2X_750701-MLV79828648485_102024-E.webp</t>
  </si>
  <si>
    <t>https://articulo.mercadolibre.com.ve/MLV-812867384-laptop-toshiba-satelite-tarjeta-madre-danada-_JM?searchVariation=181865776844#polycard_client=search-nordic&amp;searchVariation=181865776844&amp;position=48&amp;search_layout=grid&amp;type=item&amp;tracking_id=407c6c51-1c57-4528-8af5-accec6e57811</t>
  </si>
  <si>
    <t>Portatil Asus  15.6   Fhd Intel Corei5-1235u 8gb, 512gb Ssd</t>
  </si>
  <si>
    <t>https://http2.mlstatic.com/D_Q_NP_2X_780347-MLV81996673721_012025-E.webp</t>
  </si>
  <si>
    <t>https://articulo.mercadolibre.com.ve/MLV-823080106-portatil-asus-156-fhd-intel-corei5-1235u-8gb-512gb-ssd-_JM?searchVariation=186760155269#polycard_client=search-nordic&amp;searchVariation=186760155269&amp;position=1&amp;search_layout=grid&amp;type=item&amp;tracking_id=923b6408-1144-46be-a521-015f4f44f565</t>
  </si>
  <si>
    <t>Laptop Hp Portátil Para Estudiante 4/64gb</t>
  </si>
  <si>
    <t>https://http2.mlstatic.com/D_Q_NP_2X_864208-MLV81891728798_012025-E.webp</t>
  </si>
  <si>
    <t>https://articulo.mercadolibre.com.ve/MLV-825122006-laptop-hp-portatil-para-estudiante-464gb-_JM?searchVariation=186821074455#polycard_client=search-nordic&amp;searchVariation=186821074455&amp;position=2&amp;search_layout=grid&amp;type=item&amp;tracking_id=923b6408-1144-46be-a521-015f4f44f565</t>
  </si>
  <si>
    <t>Notebook Lenovo Ideapad 1 15iau7 15.6 I5-1235u 8gb 256gb Ssd</t>
  </si>
  <si>
    <t>https://http2.mlstatic.com/D_Q_NP_2X_872062-MLV82523114631_022025-E.webp</t>
  </si>
  <si>
    <t>https://articulo.mercadolibre.com.ve/MLV-828083584-notebook-lenovo-ideapad-1-15iau7-156-i5-1235u-8gb-256gb-ssd-_JM?searchVariation=182927209110#polycard_client=search-nordic&amp;searchVariation=182927209110&amp;position=3&amp;search_layout=grid&amp;type=item&amp;tracking_id=923b6408-1144-46be-a521-015f4f44f565</t>
  </si>
  <si>
    <t>Laptop Portátil Lenovo Intel I5 De 15.6 Pulgadas Full Hd</t>
  </si>
  <si>
    <t>https://http2.mlstatic.com/D_Q_NP_2X_859613-MLV82668912998_032025-E.webp</t>
  </si>
  <si>
    <t>https://articulo.mercadolibre.com.ve/MLV-830362108-laptop-portatil-lenovo-intel-i5-de-156-pulgadas-full-hd-_JM?searchVariation=187154472801#polycard_client=search-nordic&amp;searchVariation=187154472801&amp;position=4&amp;search_layout=grid&amp;type=item&amp;tracking_id=923b6408-1144-46be-a521-015f4f44f565</t>
  </si>
  <si>
    <t>Laptop Hp Probook 640 G4 I5 8va Gen 16 Gb Ram 256 Gb Ssd</t>
  </si>
  <si>
    <t>https://articulo.mercadolibre.com.ve/MLV-831665796-laptop-hp-probook-640-g4-i5-8va-gen-16-gb-ram-256-gb-ssd-_JM?searchVariation=183164216696#polycard_client=search-nordic&amp;searchVariation=183164216696&amp;position=5&amp;search_layout=grid&amp;type=item&amp;tracking_id=923b6408-1144-46be-a521-015f4f44f565</t>
  </si>
  <si>
    <t>Lenovo Ideapad 3i 15,6 Fhd Touch I5 11th Gen 24gb 512gb Ssd</t>
  </si>
  <si>
    <t>https://articulo.mercadolibre.com.ve/MLV-831686284-lenovo-ideapad-3i-156-fhd-touch-i5-11th-gen-24gb-512gb-ssd-_JM?searchVariation=183155433338#polycard_client=search-nordic&amp;searchVariation=183155433338&amp;position=6&amp;search_layout=grid&amp;type=item&amp;tracking_id=923b6408-1144-46be-a521-015f4f44f565</t>
  </si>
  <si>
    <t>Laptop Hp Chromebook G5 4gb Ram 16gb Almacenamiento 12</t>
  </si>
  <si>
    <t>https://http2.mlstatic.com/D_Q_NP_2X_892005-MLV83710932651_042025-E.webp</t>
  </si>
  <si>
    <t>https://articulo.mercadolibre.com.ve/MLV-835676692-laptop-hp-chromebook-g5-4gb-ram-16gb-almacenamiento-12-_JM?searchVariation=183339811946#polycard_client=search-nordic&amp;searchVariation=183339811946&amp;position=7&amp;search_layout=grid&amp;type=item&amp;tracking_id=923b6408-1144-46be-a521-015f4f44f565</t>
  </si>
  <si>
    <t>Portatil Hp 240 G8 Intel I5 11°gen. 8gb Ssd 256gb</t>
  </si>
  <si>
    <t>https://http2.mlstatic.com/D_Q_NP_2X_792543-MLV78093267965_072024-E.webp</t>
  </si>
  <si>
    <t>https://articulo.mercadolibre.com.ve/MLV-804864906-portatil-hp-240-g8-intel-i5-11gen-8gb-ssd-256gb-_JM?searchVariation=181240924298#polycard_client=search-nordic&amp;searchVariation=181240924298&amp;position=8&amp;search_layout=grid&amp;type=item&amp;tracking_id=923b6408-1144-46be-a521-015f4f44f565</t>
  </si>
  <si>
    <t>Lenovo Thinkpad T14 Fhd I5-10310u 24gb Ram 256gb Ssd M.2</t>
  </si>
  <si>
    <t>https://http2.mlstatic.com/D_Q_NP_2X_707978-MLV80618591357_112024-E.webp</t>
  </si>
  <si>
    <t>https://articulo.mercadolibre.com.ve/MLV-816659836-lenovo-thinkpad-t14-fhd-i5-10310u-24gb-ram-256gb-ssd-m2-_JM?searchVariation=182192803080#polycard_client=search-nordic&amp;searchVariation=182192803080&amp;position=9&amp;search_layout=grid&amp;type=item&amp;tracking_id=923b6408-1144-46be-a521-015f4f44f565</t>
  </si>
  <si>
    <t>Laptop Asus X1404za I38128 I3-1215u 8gb 128gb Ssd 14  Fhd</t>
  </si>
  <si>
    <t>https://http2.mlstatic.com/D_Q_NP_2X_764631-MLV80714487971_112024-E.webp</t>
  </si>
  <si>
    <t>https://articulo.mercadolibre.com.ve/MLV-817364010-laptop-asus-x1404za-i38128-i3-1215u-8gb-128gb-ssd-14-fhd-_JM?searchVariation=182226924138#polycard_client=search-nordic&amp;searchVariation=182226924138&amp;position=10&amp;search_layout=grid&amp;type=item&amp;tracking_id=923b6408-1144-46be-a521-015f4f44f565</t>
  </si>
  <si>
    <t>Mini Laptop Lenovo N23 Chromebook</t>
  </si>
  <si>
    <t>https://http2.mlstatic.com/D_Q_NP_2X_858370-MLV81528336572_012025-E.webp</t>
  </si>
  <si>
    <t>https://articulo.mercadolibre.com.ve/MLV-822162498-mini-laptop-lenovo-n23-chromebook-_JM?searchVariation=186645639887#polycard_client=search-nordic&amp;searchVariation=186645639887&amp;position=11&amp;search_layout=grid&amp;type=item&amp;tracking_id=923b6408-1144-46be-a521-015f4f44f565</t>
  </si>
  <si>
    <t>https://http2.mlstatic.com/D_Q_NP_2X_916132-MLV82024111387_012025-E.webp</t>
  </si>
  <si>
    <t>https://articulo.mercadolibre.com.ve/MLV-823038364-laptop-sony-vaio-_JM?searchVariation=182788645264#polycard_client=search-nordic&amp;searchVariation=182788645264&amp;position=12&amp;search_layout=grid&amp;type=item&amp;tracking_id=923b6408-1144-46be-a521-015f4f44f565</t>
  </si>
  <si>
    <t>Laptop Dell Inspiron Mini 1018, 1gb Ram, 160gb Hdd, Win 7</t>
  </si>
  <si>
    <t>https://http2.mlstatic.com/D_Q_NP_2X_910884-MLV82276818383_022025-E.webp</t>
  </si>
  <si>
    <t>https://articulo.mercadolibre.com.ve/MLV-825881448-laptop-dell-inspiron-mini-1018-1gb-ram-160gb-hdd-win-7-_JM?searchVariation=182836328404#polycard_client=search-nordic&amp;searchVariation=182836328404&amp;position=13&amp;search_layout=grid&amp;type=item&amp;tracking_id=923b6408-1144-46be-a521-015f4f44f565</t>
  </si>
  <si>
    <t>Laptop Lenovo Sl400 4gb Ram 120gb Ssd</t>
  </si>
  <si>
    <t>https://http2.mlstatic.com/D_Q_NP_2X_907511-MLV83437088576_042025-E.webp</t>
  </si>
  <si>
    <t>https://articulo.mercadolibre.com.ve/MLV-835940332-laptop-lenovo-sl400-4gb-ram-120gb-ssd-_JM?searchVariation=187512157683#polycard_client=search-nordic&amp;searchVariation=187512157683&amp;position=14&amp;search_layout=grid&amp;type=item&amp;tracking_id=923b6408-1144-46be-a521-015f4f44f565</t>
  </si>
  <si>
    <t>Laptop Hp Stream 14  64gb 4gb Ram Windows 11 Intel N4020</t>
  </si>
  <si>
    <t>https://http2.mlstatic.com/D_Q_NP_2X_983147-MLV84430679393_052025-E.webp</t>
  </si>
  <si>
    <t>https://articulo.mercadolibre.com.ve/MLV-843425698-laptop-hp-stream-14-64gb-4gb-ram-windows-11-intel-n4020-_JM?searchVariation=183549038824#polycard_client=search-nordic&amp;searchVariation=183549038824&amp;position=15&amp;search_layout=grid&amp;type=item&amp;tracking_id=923b6408-1144-46be-a521-015f4f44f565</t>
  </si>
  <si>
    <t>Laptop Asus X751la Pantalla 17 Pulgadas Excelentes Condicion</t>
  </si>
  <si>
    <t>https://http2.mlstatic.com/D_Q_NP_2X_897753-MLV76737721203_052024-E.webp</t>
  </si>
  <si>
    <t>https://articulo.mercadolibre.com.ve/MLV-761117373-laptop-asus-x751la-pantalla-17-pulgadas-excelentes-condicion-_JM?searchVariation=182971745089#polycard_client=search-nordic&amp;searchVariation=182971745089&amp;position=16&amp;search_layout=grid&amp;type=item&amp;tracking_id=923b6408-1144-46be-a521-015f4f44f565</t>
  </si>
  <si>
    <t>Laptop Hp Probook G450 Windows 11 I5 8gb Ram Disco Ssd Usado</t>
  </si>
  <si>
    <t>https://http2.mlstatic.com/D_Q_NP_2X_683340-MLV79235123983_092024-E.webp</t>
  </si>
  <si>
    <t>https://articulo.mercadolibre.com.ve/MLV-764570615-laptop-hp-probook-g450-windows-11-i5-8gb-ram-disco-ssd-usado-_JM?searchVariation=181275250302#polycard_client=search-nordic&amp;searchVariation=181275250302&amp;position=17&amp;search_layout=grid&amp;type=item&amp;tracking_id=923b6408-1144-46be-a521-015f4f44f565</t>
  </si>
  <si>
    <t>Repuestos Inspiron Dell 1720</t>
  </si>
  <si>
    <t>https://http2.mlstatic.com/D_Q_NP_2X_832084-MLV71628783602_092023-E.webp</t>
  </si>
  <si>
    <t>https://articulo.mercadolibre.com.ve/MLV-769166346-repuestos-inspiron-dell-1720-_JM#polycard_client=search-nordic&amp;position=18&amp;search_layout=grid&amp;type=item&amp;tracking_id=923b6408-1144-46be-a521-015f4f44f565&amp;wid=MLV769166346&amp;sid=search</t>
  </si>
  <si>
    <t>Laptop Toshiba  Hp Pavillion 14  Para Reparar O Repuestos</t>
  </si>
  <si>
    <t>https://http2.mlstatic.com/D_Q_NP_2X_863803-MLV70479408997_072023-E.webp</t>
  </si>
  <si>
    <t>https://articulo.mercadolibre.com.ve/MLV-773643774-laptop-toshiba-hp-pavillion-14-para-reparar-o-repuestos-_JM?searchVariation=180317660069#polycard_client=search-nordic&amp;searchVariation=180317660069&amp;position=19&amp;search_layout=grid&amp;type=item&amp;tracking_id=923b6408-1144-46be-a521-015f4f44f565</t>
  </si>
  <si>
    <t>Tarjeta Madre Soneview N1405</t>
  </si>
  <si>
    <t>https://http2.mlstatic.com/D_Q_NP_2X_863787-MLA80524689570_112024-E.webp</t>
  </si>
  <si>
    <t>https://articulo.mercadolibre.com.ve/MLV-775797808-tarjeta-madre-soneview-n1405-_JM?searchVariation=179123399366#polycard_client=search-nordic&amp;searchVariation=179123399366&amp;position=20&amp;search_layout=grid&amp;type=item&amp;tracking_id=923b6408-1144-46be-a521-015f4f44f565</t>
  </si>
  <si>
    <t>Laptop Acer Aspire 4253-bz412 (partesby Piezas)</t>
  </si>
  <si>
    <t>https://http2.mlstatic.com/D_Q_NP_2X_807858-MLV75724174352_042024-E.webp</t>
  </si>
  <si>
    <t>https://articulo.mercadolibre.com.ve/MLV-792054476-laptop-acer-aspire-4253-bz412-partesby-piezas-_JM?searchVariation=180337205792#polycard_client=search-nordic&amp;searchVariation=180337205792&amp;position=21&amp;search_layout=grid&amp;type=item&amp;tracking_id=923b6408-1144-46be-a521-015f4f44f565</t>
  </si>
  <si>
    <t>Laptop Hp 14 Amd Ryzen 3 3250 Mem 8gb Ssd 128gb</t>
  </si>
  <si>
    <t>https://http2.mlstatic.com/D_Q_NP_2X_889135-MLV76394645729_052024-E.webp</t>
  </si>
  <si>
    <t>https://articulo.mercadolibre.com.ve/MLV-795408208-laptop-hp-14-amd-ryzen-3-3250-mem-8gb-ssd-128gb-_JM?searchVariation=180495437994#polycard_client=search-nordic&amp;searchVariation=180495437994&amp;position=22&amp;search_layout=grid&amp;type=item&amp;tracking_id=923b6408-1144-46be-a521-015f4f44f565</t>
  </si>
  <si>
    <t>Chromebook Lenovo 14e Con Windows</t>
  </si>
  <si>
    <t>https://http2.mlstatic.com/D_Q_NP_2X_616712-MLV77435803840_072024-E.webp</t>
  </si>
  <si>
    <t>https://articulo.mercadolibre.com.ve/MLV-803295566-chromebook-lenovo-14e-con-windows-_JM?searchVariation=183639752431#polycard_client=search-nordic&amp;searchVariation=183639752431&amp;position=23&amp;search_layout=grid&amp;type=item&amp;tracking_id=923b6408-1144-46be-a521-015f4f44f565</t>
  </si>
  <si>
    <t>Apple Macbook Air Retina Repuestos Varios</t>
  </si>
  <si>
    <t>https://http2.mlstatic.com/D_Q_NP_2X_987476-MLV82012267392_022025-E.webp</t>
  </si>
  <si>
    <t>https://articulo.mercadolibre.com.ve/MLV-807986634-apple-macbook-air-retina-repuestos-varios-_JM?searchVariation=184444162889#polycard_client=search-nordic&amp;searchVariation=184444162889&amp;position=24&amp;search_layout=grid&amp;type=item&amp;tracking_id=923b6408-1144-46be-a521-015f4f44f565</t>
  </si>
  <si>
    <t>https://http2.mlstatic.com/D_Q_NP_2X_848790-MLV79710839127_102024-E.webp</t>
  </si>
  <si>
    <t>https://articulo.mercadolibre.com.ve/MLV-812135550-laptop-_JM?searchVariation=185234761725#polycard_client=search-nordic&amp;searchVariation=185234761725&amp;position=25&amp;search_layout=grid&amp;type=item&amp;tracking_id=923b6408-1144-46be-a521-015f4f44f565</t>
  </si>
  <si>
    <t>https://http2.mlstatic.com/D_Q_NP_2X_702551-MLV81434184858_122024-E.webp</t>
  </si>
  <si>
    <t>https://articulo.mercadolibre.com.ve/MLV-821879942-laptop-acer-nitro-v15-intel-i7-156-512-gb-ssd-rtx4050-_JM?searchVariation=182653104626#polycard_client=search-nordic&amp;searchVariation=182653104626&amp;position=26&amp;search_layout=grid&amp;type=item&amp;tracking_id=923b6408-1144-46be-a521-015f4f44f565</t>
  </si>
  <si>
    <t>Laptop Asus Vivobook 15.6 E1504g I3-n305 8gb 512gb Tfve</t>
  </si>
  <si>
    <t>https://http2.mlstatic.com/D_Q_NP_2X_692049-MLA81903188452_012025-E.webp</t>
  </si>
  <si>
    <t>https://articulo.mercadolibre.com.ve/MLV-825173418-laptop-asus-vivobook-156-e1504g-i3-n305-8gb-512gb-tfve-_JM?searchVariation=186823488755#polycard_client=search-nordic&amp;searchVariation=186823488755&amp;position=27&amp;search_layout=grid&amp;type=item&amp;tracking_id=923b6408-1144-46be-a521-015f4f44f565</t>
  </si>
  <si>
    <t>Laptop Viy 2400 Para Repuesto O Reparar</t>
  </si>
  <si>
    <t>https://http2.mlstatic.com/D_Q_NP_2X_677938-MLA82297705751_022025-E.webp</t>
  </si>
  <si>
    <t>https://articulo.mercadolibre.com.ve/MLV-825968472-laptop-viy-2400-para-repuesto-o-reparar-_JM?searchVariation=182841780814#polycard_client=search-nordic&amp;searchVariation=182841780814&amp;position=28&amp;search_layout=grid&amp;type=item&amp;tracking_id=923b6408-1144-46be-a521-015f4f44f565</t>
  </si>
  <si>
    <t>Laptop Acer Aspire E1-572 Pantalla Tactil</t>
  </si>
  <si>
    <t>https://http2.mlstatic.com/D_Q_NP_2X_702257-MLV82319447681_022025-E.webp</t>
  </si>
  <si>
    <t>https://articulo.mercadolibre.com.ve/MLV-826381922-laptop-acer-aspire-e1-572-pantalla-tactil-_JM?searchVariation=182848283506#polycard_client=search-nordic&amp;searchVariation=182848283506&amp;position=29&amp;search_layout=grid&amp;type=item&amp;tracking_id=923b6408-1144-46be-a521-015f4f44f565</t>
  </si>
  <si>
    <t>Laptop Hp Para Repuesto</t>
  </si>
  <si>
    <t>https://http2.mlstatic.com/D_Q_NP_2X_799247-MLV82402598510_022025-E.webp</t>
  </si>
  <si>
    <t>https://articulo.mercadolibre.com.ve/MLV-828716376-laptop-hp-para-repuesto-_JM?searchVariation=182988993214#polycard_client=search-nordic&amp;searchVariation=182988993214&amp;position=30&amp;search_layout=grid&amp;type=item&amp;tracking_id=923b6408-1144-46be-a521-015f4f44f565</t>
  </si>
  <si>
    <t>Lenovo Thinkpad X280 Intel I5 8va Ddr4 8 Gb 256</t>
  </si>
  <si>
    <t>https://http2.mlstatic.com/D_Q_NP_2X_687139-MLV82633304439_022025-E.webp</t>
  </si>
  <si>
    <t>https://articulo.mercadolibre.com.ve/MLV-828759988-lenovo-thinkpad-x280-intel-i5-8va-ddr4-8-gb-256-_JM?searchVariation=187012735457#polycard_client=search-nordic&amp;searchVariation=187012735457&amp;position=31&amp;search_layout=grid&amp;type=item&amp;tracking_id=923b6408-1144-46be-a521-015f4f44f565</t>
  </si>
  <si>
    <t>Dell Latitude 7420,táctil, Intel Core I7,32gb Ram, 512gb Ssd</t>
  </si>
  <si>
    <t>https://http2.mlstatic.com/D_Q_NP_2X_948415-MLV82719902523_022025-E.webp</t>
  </si>
  <si>
    <t>https://articulo.mercadolibre.com.ve/MLV-829202644-dell-latitude-7420tactil-intel-core-i732gb-ram-512gb-ssd-_JM?searchVariation=183015211066#polycard_client=search-nordic&amp;searchVariation=183015211066&amp;position=32&amp;search_layout=grid&amp;type=item&amp;tracking_id=923b6408-1144-46be-a521-015f4f44f565</t>
  </si>
  <si>
    <t>Laptop Portátil Lenovo Intel I7 De 15 Pulgadas Windows 11</t>
  </si>
  <si>
    <t>https://http2.mlstatic.com/D_Q_NP_2X_808652-MLV82956155725_032025-E.webp</t>
  </si>
  <si>
    <t>https://articulo.mercadolibre.com.ve/MLV-830219172-laptop-portatil-lenovo-intel-i7-de-15-pulgadas-windows-11-_JM?searchVariation=183082237124#polycard_client=search-nordic&amp;searchVariation=183082237124&amp;position=33&amp;search_layout=grid&amp;type=item&amp;tracking_id=923b6408-1144-46be-a521-015f4f44f565</t>
  </si>
  <si>
    <t>Asus X551ma Celeron 4gb 250gb Windows 10 Home</t>
  </si>
  <si>
    <t>https://http2.mlstatic.com/D_Q_NP_2X_877313-MLV82724126300_032025-E.webp</t>
  </si>
  <si>
    <t>https://articulo.mercadolibre.com.ve/MLV-831062420-asus-x551ma-celeron-4gb-250gb-windows-10-home-_JM?searchVariation=183105418940#polycard_client=search-nordic&amp;searchVariation=183105418940&amp;position=34&amp;search_layout=grid&amp;type=item&amp;tracking_id=923b6408-1144-46be-a521-015f4f44f565</t>
  </si>
  <si>
    <t>Dell Latitude 5400 I7 16gb 256gb Ssd Win 11 Pro</t>
  </si>
  <si>
    <t>https://http2.mlstatic.com/D_Q_NP_2X_798449-MLV83130251855_032025-E.webp</t>
  </si>
  <si>
    <t>https://articulo.mercadolibre.com.ve/MLV-831407704-dell-latitude-5400-i7-16gb-256gb-ssd-win-11-pro-_JM?searchVariation=183147851184#polycard_client=search-nordic&amp;searchVariation=183147851184&amp;position=35&amp;search_layout=grid&amp;type=item&amp;tracking_id=923b6408-1144-46be-a521-015f4f44f565</t>
  </si>
  <si>
    <t>Dell Laptop Latitude 2 En 1 5289 I5 7ma 8gb Ram 256gb Ssd</t>
  </si>
  <si>
    <t>https://http2.mlstatic.com/D_Q_NP_2X_795310-MLV83131216505_032025-E.webp</t>
  </si>
  <si>
    <t>https://articulo.mercadolibre.com.ve/MLV-831434628-dell-laptop-latitude-2-en-1-5289-i5-7ma-8gb-ram-256gb-ssd-_JM?searchVariation=187241313173#polycard_client=search-nordic&amp;searchVariation=187241313173&amp;position=36&amp;search_layout=grid&amp;type=item&amp;tracking_id=923b6408-1144-46be-a521-015f4f44f565</t>
  </si>
  <si>
    <t>Laptop Hp G60 Intel Dual Core 2.1 Ghz T4300 3gb Ram 320 Disc</t>
  </si>
  <si>
    <t>https://http2.mlstatic.com/D_Q_NP_2X_754525-MLV83583679022_042025-E.webp</t>
  </si>
  <si>
    <t>https://articulo.mercadolibre.com.ve/MLV-838665608-laptop-hp-g60-intel-dual-core-21-ghz-t4300-3gb-ram-320-disc-_JM?searchVariation=183389351156#polycard_client=search-nordic&amp;searchVariation=183389351156&amp;position=37&amp;search_layout=grid&amp;type=item&amp;tracking_id=923b6408-1144-46be-a521-015f4f44f565</t>
  </si>
  <si>
    <t>Asus Gaming Tuf F17 I5</t>
  </si>
  <si>
    <t>https://http2.mlstatic.com/D_Q_NP_2X_903825-MLV83913656352_042025-E.webp</t>
  </si>
  <si>
    <t>https://articulo.mercadolibre.com.ve/MLV-841969554-asus-gaming-tuf-f17-i5-_JM?searchVariation=183496924788#polycard_client=search-nordic&amp;searchVariation=183496924788&amp;position=38&amp;search_layout=grid&amp;type=item&amp;tracking_id=923b6408-1144-46be-a521-015f4f44f565</t>
  </si>
  <si>
    <t>Lenovo Thinkpad P14s Gen2, I7 512gb Ssd 32gb Ram Nvidia T500</t>
  </si>
  <si>
    <t>https://http2.mlstatic.com/D_Q_NP_2X_636272-MLV50076384677_052022-E.webp</t>
  </si>
  <si>
    <t>https://articulo.mercadolibre.com.ve/MLV-716396095-lenovo-thinkpad-p14s-gen2-i7-512gb-ssd-32gb-ram-nvidia-t500-_JM?searchVariation=174560970594#polycard_client=search-nordic&amp;searchVariation=174560970594&amp;position=39&amp;search_layout=grid&amp;type=item&amp;tracking_id=923b6408-1144-46be-a521-015f4f44f565</t>
  </si>
  <si>
    <t>https://http2.mlstatic.com/D_Q_NP_2X_605773-MLV50550647988_072022-E.webp</t>
  </si>
  <si>
    <t>https://articulo.mercadolibre.com.ve/MLV-718012888-laptop-dell-latitude-5480-i5-8gb-ram-256gb-ssd-_JM?searchVariation=174663395761#polycard_client=search-nordic&amp;searchVariation=174663395761&amp;position=40&amp;search_layout=grid&amp;type=item&amp;tracking_id=923b6408-1144-46be-a521-015f4f44f565</t>
  </si>
  <si>
    <t>Laptop Dell 13.3  Core I5 8gb M.2 128gb Latitude 3300</t>
  </si>
  <si>
    <t>https://http2.mlstatic.com/D_Q_NP_2X_900830-MLV83282429657_032025-E.webp</t>
  </si>
  <si>
    <t>https://articulo.mercadolibre.com.ve/MLV-769974319-laptop-dell-133-core-i5-8gb-m2-128gb-latitude-3300-_JM?searchVariation=187307466759#polycard_client=search-nordic&amp;searchVariation=187307466759&amp;position=41&amp;search_layout=grid&amp;type=item&amp;tracking_id=923b6408-1144-46be-a521-015f4f44f565</t>
  </si>
  <si>
    <t>Laptop Dell Inspiron 15 3520 Intel Corei5-1235u 12th Generat</t>
  </si>
  <si>
    <t>https://http2.mlstatic.com/D_Q_NP_2X_739796-MLV76066384666_052024-E.webp</t>
  </si>
  <si>
    <t>https://articulo.mercadolibre.com.ve/MLV-794822408-laptop-dell-inspiron-15-3520-intel-corei5-1235u-12th-generat-_JM?searchVariation=180436223070#polycard_client=search-nordic&amp;searchVariation=180436223070&amp;position=42&amp;search_layout=grid&amp;type=item&amp;tracking_id=923b6408-1144-46be-a521-015f4f44f565</t>
  </si>
  <si>
    <t>Apple Macbook Pro 15 2017</t>
  </si>
  <si>
    <t>https://http2.mlstatic.com/D_Q_NP_2X_869144-MLV81134801917_122024-E.webp</t>
  </si>
  <si>
    <t>https://articulo.mercadolibre.com.ve/MLV-818907916-apple-macbook-pro-15-2017-_JM?searchVariation=186267233381#polycard_client=search-nordic&amp;searchVariation=186267233381&amp;position=43&amp;search_layout=grid&amp;type=item&amp;tracking_id=923b6408-1144-46be-a521-015f4f44f565</t>
  </si>
  <si>
    <t>Lenovo Thinkpad T470</t>
  </si>
  <si>
    <t>https://http2.mlstatic.com/D_Q_NP_2X_722013-MLV81769215448_012025-E.webp</t>
  </si>
  <si>
    <t>https://articulo.mercadolibre.com.ve/MLV-823332306-lenovo-thinkpad-t470-_JM?searchVariation=186779488959#polycard_client=search-nordic&amp;searchVariation=186779488959&amp;position=44&amp;search_layout=grid&amp;type=item&amp;tracking_id=923b6408-1144-46be-a521-015f4f44f565</t>
  </si>
  <si>
    <t>Acer Chromebook</t>
  </si>
  <si>
    <t>https://http2.mlstatic.com/D_Q_NP_2X_653333-MLV82222884152_022025-E.webp</t>
  </si>
  <si>
    <t>https://articulo.mercadolibre.com.ve/MLV-827282540-acer-chromebook-_JM?searchVariation=182916434438#polycard_client=search-nordic&amp;searchVariation=182916434438&amp;position=45&amp;search_layout=grid&amp;type=item&amp;tracking_id=923b6408-1144-46be-a521-015f4f44f565</t>
  </si>
  <si>
    <t>Dell Chromebook 11 3180 Celeron 4gb 16gb Emmc Orgm</t>
  </si>
  <si>
    <t>https://http2.mlstatic.com/D_Q_NP_2X_717983-MLV82581258321_022025-E.webp</t>
  </si>
  <si>
    <t>https://articulo.mercadolibre.com.ve/MLV-828554688-dell-chromebook-11-3180-celeron-4gb-16gb-emmc-orgm-_JM?searchVariation=186989480271#polycard_client=search-nordic&amp;searchVariation=186989480271&amp;position=46&amp;search_layout=grid&amp;type=item&amp;tracking_id=923b6408-1144-46be-a521-015f4f44f565</t>
  </si>
  <si>
    <t>Laptop Hp Dv 9000 Por Partes Pantalla Teclado Mouse Tactil</t>
  </si>
  <si>
    <t>https://http2.mlstatic.com/D_Q_NP_2X_934614-MLV82400674754_022025-E.webp</t>
  </si>
  <si>
    <t>https://articulo.mercadolibre.com.ve/MLV-828806564-laptop-hp-dv-9000-por-partes-pantalla-teclado-mouse-tactil-_JM?searchVariation=187038142717#polycard_client=search-nordic&amp;searchVariation=187038142717&amp;position=47&amp;search_layout=grid&amp;type=item&amp;tracking_id=923b6408-1144-46be-a521-015f4f44f565</t>
  </si>
  <si>
    <t>MAC</t>
  </si>
  <si>
    <t>Laptop Ibook Mac</t>
  </si>
  <si>
    <t>https://http2.mlstatic.com/D_Q_NP_2X_719541-MLV51761775425_092022-E.webp</t>
  </si>
  <si>
    <t>https://articulo.mercadolibre.com.ve/MLV-725288155-laptop-ibook-mac-_JM?searchVariation=175375993455#polycard_client=search-nordic&amp;searchVariation=175375993455&amp;position=48&amp;search_layout=grid&amp;type=item&amp;tracking_id=923b6408-1144-46be-a521-015f4f44f565</t>
  </si>
  <si>
    <t>Laptop Fhd 14 Pulgadas Super Slim</t>
  </si>
  <si>
    <t>https://http2.mlstatic.com/D_Q_NP_2X_839153-MLV73041875972_112023-E.webp</t>
  </si>
  <si>
    <t>https://articulo.mercadolibre.com.ve/MLV-728963800-laptop-fhd-14-pulgadas-super-slim-_JM?searchVariation=175761393648#polycard_client=search-nordic&amp;searchVariation=175761393648&amp;position=1&amp;search_layout=grid&amp;type=item&amp;tracking_id=d3e52487-10f7-4832-8d4e-77ce7c9533bd</t>
  </si>
  <si>
    <t>Repuestos Laptop Toshiba Satélite L305 Prende, Lpl-05</t>
  </si>
  <si>
    <t>https://http2.mlstatic.com/D_Q_NP_2X_844346-MLV54761127919_032023-E.webp</t>
  </si>
  <si>
    <t>https://articulo.mercadolibre.com.ve/MLV-743597680-repuestos-laptop-toshiba-satelite-l305-prende-lpl-05-_JM#polycard_client=search-nordic&amp;position=2&amp;search_layout=grid&amp;type=item&amp;tracking_id=d3e52487-10f7-4832-8d4e-77ce7c9533bd&amp;wid=MLV743597680&amp;sid=search</t>
  </si>
  <si>
    <t>Laptop Hp I7 16gb Ram 1tb Ssd Touch 17.3 Garantía 1 Año</t>
  </si>
  <si>
    <t>https://articulo.mercadolibre.com.ve/MLV-753588425-laptop-hp-i7-16gb-ram-1tb-ssd-touch-173-garantia-1-ano-_JM?searchVariation=181521079565#polycard_client=search-nordic&amp;searchVariation=181521079565&amp;position=3&amp;search_layout=grid&amp;type=item&amp;tracking_id=d3e52487-10f7-4832-8d4e-77ce7c9533bd</t>
  </si>
  <si>
    <t>Laptop Lenovo Thinkpad T480 I5-8250u 16gb Ram 256gb Ssd 14</t>
  </si>
  <si>
    <t>https://http2.mlstatic.com/D_Q_NP_2X_806401-MLV78475935428_082024-E.webp</t>
  </si>
  <si>
    <t>https://articulo.mercadolibre.com.ve/MLV-764744021-laptop-lenovo-thinkpad-t480-i5-8250u-16gb-ram-256gb-ssd-14-_JM#polycard_client=search-nordic&amp;position=4&amp;search_layout=grid&amp;type=item&amp;tracking_id=d3e52487-10f7-4832-8d4e-77ce7c9533bd&amp;wid=MLV764744021&amp;sid=search</t>
  </si>
  <si>
    <t>Asus Vivobook X1404za-i38 Coretm I3-1215u 128gb Ssd 8gb 14</t>
  </si>
  <si>
    <t>https://http2.mlstatic.com/D_Q_NP_2X_637636-MLV81835620657_012025-E.webp</t>
  </si>
  <si>
    <t>https://articulo.mercadolibre.com.ve/MLV-768522487-asus-vivobook-x1404za-i38-coretm-i3-1215u-128gb-ssd-8gb-14-_JM?searchVariation=186669802961#polycard_client=search-nordic&amp;searchVariation=186669802961&amp;position=5&amp;search_layout=grid&amp;type=item&amp;tracking_id=d3e52487-10f7-4832-8d4e-77ce7c9533bd</t>
  </si>
  <si>
    <t>Laptop Hp Pvilion Dv1000</t>
  </si>
  <si>
    <t>https://http2.mlstatic.com/D_Q_NP_2X_820929-MLV82631048806_032025-E.webp</t>
  </si>
  <si>
    <t>https://articulo.mercadolibre.com.ve/MLV-769779545-laptop-hp-pvilion-dv1000-_JM?searchVariation=183069823590#polycard_client=search-nordic&amp;searchVariation=183069823590&amp;position=6&amp;search_layout=grid&amp;type=item&amp;tracking_id=d3e52487-10f7-4832-8d4e-77ce7c9533bd</t>
  </si>
  <si>
    <t>Laptop Hp 15 Core I3 1215u 8gb 256gb Ssd 15.6  W11h</t>
  </si>
  <si>
    <t>https://http2.mlstatic.com/D_Q_NP_2X_803547-MLV76085199952_052024-E.webp</t>
  </si>
  <si>
    <t>https://articulo.mercadolibre.com.ve/MLV-794881442-laptop-hp-15-core-i3-1215u-8gb-256gb-ssd-156-w11h-_JM?searchVariation=180443114608#polycard_client=search-nordic&amp;searchVariation=180443114608&amp;position=7&amp;search_layout=grid&amp;type=item&amp;tracking_id=d3e52487-10f7-4832-8d4e-77ce7c9533bd</t>
  </si>
  <si>
    <t>Laptop Dell Inspiron 15 3520 Intel Corei5-1235u</t>
  </si>
  <si>
    <t>https://http2.mlstatic.com/D_Q_NP_2X_908325-MLV76249489773_052024-E.webp</t>
  </si>
  <si>
    <t>https://articulo.mercadolibre.com.ve/MLV-794900424-laptop-dell-inspiron-15-3520-intel-corei5-1235u-_JM?searchVariation=180436247236#polycard_client=search-nordic&amp;searchVariation=180436247236&amp;position=8&amp;search_layout=grid&amp;type=item&amp;tracking_id=d3e52487-10f7-4832-8d4e-77ce7c9533bd</t>
  </si>
  <si>
    <t>Computador Portatil Intel Stick Compute Core M3 - Como Nuevo</t>
  </si>
  <si>
    <t>https://http2.mlstatic.com/D_Q_NP_2X_849287-MLV75895599088_042024-E.webp</t>
  </si>
  <si>
    <t>https://articulo.mercadolibre.com.ve/MLV-800874114-computador-portatil-intel-stick-compute-core-m3-como-nuevo-_JM?searchVariation=183370674191#polycard_client=search-nordic&amp;searchVariation=183370674191&amp;position=9&amp;search_layout=grid&amp;type=item&amp;tracking_id=d3e52487-10f7-4832-8d4e-77ce7c9533bd</t>
  </si>
  <si>
    <t>Laptop Lenovo Ideapad 1i 15.6  Fhd Touch I3 8ram 256 Ssd</t>
  </si>
  <si>
    <t>https://http2.mlstatic.com/D_Q_NP_2X_838523-MLV79352977327_092024-E.webp</t>
  </si>
  <si>
    <t>https://articulo.mercadolibre.com.ve/MLV-810276252-laptop-lenovo-ideapad-1i-156-fhd-touch-i3-8ram-256-ssd-_JM?searchVariation=184955217475#polycard_client=search-nordic&amp;searchVariation=184955217475&amp;position=10&amp;search_layout=grid&amp;type=item&amp;tracking_id=d3e52487-10f7-4832-8d4e-77ce7c9533bd</t>
  </si>
  <si>
    <t>Laptop Dell Intel 7 16gb 1tb Touch Ultimo Modelo Año 2025</t>
  </si>
  <si>
    <t>https://http2.mlstatic.com/D_Q_NP_2X_938564-MLV81348466964_122024-E.webp</t>
  </si>
  <si>
    <t>https://articulo.mercadolibre.com.ve/MLV-821626922-laptop-dell-intel-7-16gb-1tb-touch-ultimo-modelo-ano-2025-_JM?searchVariation=186521398511#polycard_client=search-nordic&amp;searchVariation=186521398511&amp;position=11&amp;search_layout=grid&amp;type=item&amp;tracking_id=d3e52487-10f7-4832-8d4e-77ce7c9533bd</t>
  </si>
  <si>
    <t>Laptop Táctil</t>
  </si>
  <si>
    <t>https://http2.mlstatic.com/D_Q_NP_2X_637739-MLV81790453679_012025-E.webp</t>
  </si>
  <si>
    <t>https://articulo.mercadolibre.com.ve/MLV-822107746-laptop-tactil-_JM?searchVariation=186639045173#polycard_client=search-nordic&amp;searchVariation=186639045173&amp;position=12&amp;search_layout=grid&amp;type=item&amp;tracking_id=d3e52487-10f7-4832-8d4e-77ce7c9533bd</t>
  </si>
  <si>
    <t>Laptop Lenovo L13 Tactil Yoga 13,3  I5-11va  16gb 256gb</t>
  </si>
  <si>
    <t>https://articulo.mercadolibre.com.ve/MLV-822169952-laptop-lenovo-l13-tactil-yoga-133-i5-11va-16gb-256gb-_JM?searchVariation=186628129055#polycard_client=search-nordic&amp;searchVariation=186628129055&amp;position=13&amp;search_layout=grid&amp;type=item&amp;tracking_id=d3e52487-10f7-4832-8d4e-77ce7c9533bd</t>
  </si>
  <si>
    <t>https://http2.mlstatic.com/D_Q_NP_2X_851365-MLV81960968439_012025-E.webp</t>
  </si>
  <si>
    <t>https://articulo.mercadolibre.com.ve/MLV-822802636-laptop-acer-nitro-5-i5-13va-16gb-ram-512gb-ssd-rtx-4050-156-_JM?searchVariation=182774621638#polycard_client=search-nordic&amp;searchVariation=182774621638&amp;position=14&amp;search_layout=grid&amp;type=item&amp;tracking_id=d3e52487-10f7-4832-8d4e-77ce7c9533bd</t>
  </si>
  <si>
    <t>Laptop Msi Thin 15 I5-13420h 32gb Ram 1tb Ssd Rtx 3050 4gb</t>
  </si>
  <si>
    <t>https://http2.mlstatic.com/D_Q_NP_2X_614383-MLV82119995369_012025-E.webp</t>
  </si>
  <si>
    <t>https://articulo.mercadolibre.com.ve/MLV-823840430-laptop-msi-thin-15-i5-13420h-32gb-ram-1tb-ssd-rtx-3050-4gb-_JM?searchVariation=186804195779#polycard_client=search-nordic&amp;searchVariation=186804195779&amp;position=15&amp;search_layout=grid&amp;type=item&amp;tracking_id=d3e52487-10f7-4832-8d4e-77ce7c9533bd</t>
  </si>
  <si>
    <t>Acer Aspire Es1 (111m)</t>
  </si>
  <si>
    <t>https://http2.mlstatic.com/D_Q_NP_2X_857678-MLV82093466016_022025-E.webp</t>
  </si>
  <si>
    <t>https://articulo.mercadolibre.com.ve/MLV-826248576-acer-aspire-es1-111m-_JM?searchVariation=186893844887#polycard_client=search-nordic&amp;searchVariation=186893844887&amp;position=16&amp;search_layout=grid&amp;type=item&amp;tracking_id=d3e52487-10f7-4832-8d4e-77ce7c9533bd</t>
  </si>
  <si>
    <t>Apple Macbook Pro M2 Pro 12-core 1tb Ssd 16gb 16.2   Tfve</t>
  </si>
  <si>
    <t>https://articulo.mercadolibre.com.ve/MLV-826760100-apple-macbook-pro-m2-pro-12-core-1tb-ssd-16gb-162-tfve-_JM?searchVariation=182880406050#polycard_client=search-nordic&amp;searchVariation=182880406050&amp;position=17&amp;search_layout=grid&amp;type=item&amp;tracking_id=d3e52487-10f7-4832-8d4e-77ce7c9533bd</t>
  </si>
  <si>
    <t>Dell Portatil Inspiron 15-3530 I7 13gen 16gb 1tb</t>
  </si>
  <si>
    <t>https://http2.mlstatic.com/D_Q_NP_2X_711856-MLV82737574141_022025-E.webp</t>
  </si>
  <si>
    <t>https://articulo.mercadolibre.com.ve/MLV-828984376-dell-portatil-inspiron-15-3530-i7-13gen-16gb-1tb-_JM?searchVariation=187059421903#polycard_client=search-nordic&amp;searchVariation=187059421903&amp;position=18&amp;search_layout=grid&amp;type=item&amp;tracking_id=d3e52487-10f7-4832-8d4e-77ce7c9533bd</t>
  </si>
  <si>
    <t>Laptop Lenovo Thinkpad T14s Core I5 10ma Gen 8gb Ram 256 Ssd</t>
  </si>
  <si>
    <t>https://http2.mlstatic.com/D_Q_NP_2X_662642-MLV82871257359_032025-E.webp</t>
  </si>
  <si>
    <t>https://articulo.mercadolibre.com.ve/MLV-829906664-laptop-lenovo-thinkpad-t14s-core-i5-10ma-gen-8gb-ram-256-ssd-_JM?searchVariation=187117551847#polycard_client=search-nordic&amp;searchVariation=187117551847&amp;position=19&amp;search_layout=grid&amp;type=item&amp;tracking_id=d3e52487-10f7-4832-8d4e-77ce7c9533bd</t>
  </si>
  <si>
    <t>Laptop Samsung Rv411 + Teclado Usb Microsoft</t>
  </si>
  <si>
    <t>https://http2.mlstatic.com/D_Q_NP_2X_779661-MLV82956803153_032025-E.webp</t>
  </si>
  <si>
    <t>https://articulo.mercadolibre.com.ve/MLV-830245362-laptop-samsung-rv411-teclado-usb-microsoft-_JM?searchVariation=183082408652#polycard_client=search-nordic&amp;searchVariation=183082408652&amp;position=20&amp;search_layout=grid&amp;type=item&amp;tracking_id=d3e52487-10f7-4832-8d4e-77ce7c9533bd</t>
  </si>
  <si>
    <t>Apple Macbook Pro  Mitad 2012</t>
  </si>
  <si>
    <t>https://http2.mlstatic.com/D_Q_NP_2X_820139-MLV83313251411_032025-E.webp</t>
  </si>
  <si>
    <t>https://articulo.mercadolibre.com.ve/MLV-832465150-apple-macbook-pro-mitad-2012-_JM?searchVariation=187321109219#polycard_client=search-nordic&amp;searchVariation=187321109219&amp;position=21&amp;search_layout=grid&amp;type=item&amp;tracking_id=d3e52487-10f7-4832-8d4e-77ce7c9533bd</t>
  </si>
  <si>
    <t>Repuestos Para Laptop Hp Pavilion Dv6</t>
  </si>
  <si>
    <t>https://http2.mlstatic.com/D_Q_NP_2X_650745-MLV83270703590_042025-E.webp</t>
  </si>
  <si>
    <t>https://articulo.mercadolibre.com.ve/MLV-834366764-repuestos-para-laptop-hp-pavilion-dv6-_JM?searchVariation=187426139969#polycard_client=search-nordic&amp;searchVariation=187426139969&amp;position=22&amp;search_layout=grid&amp;type=item&amp;tracking_id=d3e52487-10f7-4832-8d4e-77ce7c9533bd</t>
  </si>
  <si>
    <t>Laptop Acer Aspire Vero 16 Core Ultra 7-155u/16gb /512gb M.2</t>
  </si>
  <si>
    <t>https://http2.mlstatic.com/D_Q_NP_2X_611330-MLV83818817531_042025-E.webp</t>
  </si>
  <si>
    <t>https://articulo.mercadolibre.com.ve/MLV-836832698-laptop-acer-aspire-vero-16-core-ultra-7-155u16gb-512gb-m2-_JM?searchVariation=183373347638#polycard_client=search-nordic&amp;searchVariation=183373347638&amp;position=23&amp;search_layout=grid&amp;type=item&amp;tracking_id=d3e52487-10f7-4832-8d4e-77ce7c9533bd</t>
  </si>
  <si>
    <t>Laptop Acer Aspire E15 Intel Corei3 Mem 4gb/d.d1tb/nuevas</t>
  </si>
  <si>
    <t>https://http2.mlstatic.com/D_Q_NP_2X_848576-MLV49693288702_042022-E.webp</t>
  </si>
  <si>
    <t>https://articulo.mercadolibre.com.ve/MLV-536174123-laptop-acer-aspire-e15-intel-corei3-mem-4gbdd1tbnuevas-_JM?searchVariation=60845463896#polycard_client=search-nordic&amp;searchVariation=60845463896&amp;position=24&amp;search_layout=grid&amp;type=item&amp;tracking_id=d3e52487-10f7-4832-8d4e-77ce7c9533bd</t>
  </si>
  <si>
    <t>Repuestos Laptop Ibm Think Pad T42</t>
  </si>
  <si>
    <t>https://http2.mlstatic.com/D_Q_NP_2X_611715-MLV45004107406_022021-E.webp</t>
  </si>
  <si>
    <t>https://articulo.mercadolibre.com.ve/MLV-575684583-repuestos-laptop-ibm-think-pad-t42-_JM?searchVariation=77113830276#polycard_client=search-nordic&amp;searchVariation=77113830276&amp;position=25&amp;search_layout=grid&amp;type=item&amp;tracking_id=d3e52487-10f7-4832-8d4e-77ce7c9533bd</t>
  </si>
  <si>
    <t>Laptop Lenovo Thinkpad S400 (usada)</t>
  </si>
  <si>
    <t>https://http2.mlstatic.com/D_Q_NP_2X_752835-MLV47518177727_092021-E.webp</t>
  </si>
  <si>
    <t>https://articulo.mercadolibre.com.ve/MLV-701556728-laptop-lenovo-thinkpad-s400-usada-_JM?searchVariation=173658895981#polycard_client=search-nordic&amp;searchVariation=173658895981&amp;position=26&amp;search_layout=grid&amp;type=item&amp;tracking_id=d3e52487-10f7-4832-8d4e-77ce7c9533bd</t>
  </si>
  <si>
    <t>Laptop Lenovo Ideapad Slim 3 Core I3 N305 8gb Ram 512 Gb Ssd</t>
  </si>
  <si>
    <t>https://http2.mlstatic.com/D_Q_NP_2X_704796-MLV78248500217_082024-E.webp</t>
  </si>
  <si>
    <t>https://articulo.mercadolibre.com.ve/MLV-764759095-laptop-lenovo-ideapad-slim-3-core-i3-n305-8gb-ram-512-gb-ssd-_JM?searchVariation=184124585231#polycard_client=search-nordic&amp;searchVariation=184124585231&amp;position=27&amp;search_layout=grid&amp;type=item&amp;tracking_id=d3e52487-10f7-4832-8d4e-77ce7c9533bd</t>
  </si>
  <si>
    <t>Laptop Lenovo S230u Para Repuesto Tarjeta Dañada</t>
  </si>
  <si>
    <t>https://http2.mlstatic.com/D_Q_NP_2X_845632-MLV80196142510_112024-E.webp</t>
  </si>
  <si>
    <t>https://articulo.mercadolibre.com.ve/MLV-767646503-laptop-lenovo-s230u-para-repuesto-tarjeta-danada-_JM?searchVariation=185926090551#polycard_client=search-nordic&amp;searchVariation=185926090551&amp;position=28&amp;search_layout=grid&amp;type=item&amp;tracking_id=d3e52487-10f7-4832-8d4e-77ce7c9533bd</t>
  </si>
  <si>
    <t>Laptop Msi Intel Core I9-13gn 32gb 1tb Ssd Geforce Rtx 4060</t>
  </si>
  <si>
    <t>https://http2.mlstatic.com/D_Q_NP_2X_780126-MLV75056483511_032024-E.webp</t>
  </si>
  <si>
    <t>https://articulo.mercadolibre.com.ve/MLV-788245262-laptop-msi-intel-core-i9-13gn-32gb-1tb-ssd-geforce-rtx-4060-_JM?searchVariation=180027398800#polycard_client=search-nordic&amp;searchVariation=180027398800&amp;position=29&amp;search_layout=grid&amp;type=item&amp;tracking_id=d3e52487-10f7-4832-8d4e-77ce7c9533bd</t>
  </si>
  <si>
    <t>Laptop Lenovo  Ideapad Gaming 3,  I5-10gn, 8gb Ram 256ssd 1t</t>
  </si>
  <si>
    <t>https://http2.mlstatic.com/D_Q_NP_2X_841330-MLV74911460644_032024-E.webp</t>
  </si>
  <si>
    <t>https://articulo.mercadolibre.com.ve/MLV-788332124-laptop-lenovo-ideapad-gaming-3-i5-10gn-8gb-ram-256ssd-1t-_JM?searchVariation=180026492052#polycard_client=search-nordic&amp;searchVariation=180026492052&amp;position=30&amp;search_layout=grid&amp;type=item&amp;tracking_id=d3e52487-10f7-4832-8d4e-77ce7c9533bd</t>
  </si>
  <si>
    <t>Laptop Lenovo Trink Pad</t>
  </si>
  <si>
    <t>https://http2.mlstatic.com/D_Q_NP_2X_767968-MLV82140245945_012025-E.webp</t>
  </si>
  <si>
    <t>https://articulo.mercadolibre.com.ve/MLV-824553584-laptop-lenovo-trink-pad-_JM?searchVariation=186813552749#polycard_client=search-nordic&amp;searchVariation=186813552749&amp;position=31&amp;search_layout=grid&amp;type=item&amp;tracking_id=d3e52487-10f7-4832-8d4e-77ce7c9533bd</t>
  </si>
  <si>
    <t>Acer Predator Helios 18 I9 32gb 1tb Rtx 4090 250hz</t>
  </si>
  <si>
    <t>https://http2.mlstatic.com/D_Q_NP_2X_730830-MLV82370495437_022025-E.webp</t>
  </si>
  <si>
    <t>https://articulo.mercadolibre.com.ve/MLV-826221542-acer-predator-helios-18-i9-32gb-1tb-rtx-4090-250hz-_JM?searchVariation=186893010465#polycard_client=search-nordic&amp;searchVariation=186893010465&amp;position=32&amp;search_layout=grid&amp;type=item&amp;tracking_id=d3e52487-10f7-4832-8d4e-77ce7c9533bd</t>
  </si>
  <si>
    <t>Laptop Toshiba Satellite A305-sp6941 Para Reparar</t>
  </si>
  <si>
    <t>https://http2.mlstatic.com/D_Q_NP_2X_751128-MLV82506623721_022025-E.webp</t>
  </si>
  <si>
    <t>https://articulo.mercadolibre.com.ve/MLV-827347524-laptop-toshiba-satellite-a305-sp6941-para-reparar-_JM?searchVariation=182916494356#polycard_client=search-nordic&amp;searchVariation=182916494356&amp;position=33&amp;search_layout=grid&amp;type=item&amp;tracking_id=d3e52487-10f7-4832-8d4e-77ce7c9533bd</t>
  </si>
  <si>
    <t>Lapto Dell Intel Core I5 De 7ma</t>
  </si>
  <si>
    <t>https://http2.mlstatic.com/D_Q_NP_2X_947553-MLV82297482326_022025-E.webp</t>
  </si>
  <si>
    <t>https://articulo.mercadolibre.com.ve/MLV-828333662-lapto-dell-intel-core-i5-de-7ma-_JM?searchVariation=182949559548#polycard_client=search-nordic&amp;searchVariation=182949559548&amp;position=34&amp;search_layout=grid&amp;type=item&amp;tracking_id=d3e52487-10f7-4832-8d4e-77ce7c9533bd</t>
  </si>
  <si>
    <t>Laptop Msi</t>
  </si>
  <si>
    <t>https://http2.mlstatic.com/D_Q_NP_2X_894576-MLV82381970604_022025-E.webp</t>
  </si>
  <si>
    <t>https://articulo.mercadolibre.com.ve/MLV-828843270-laptop-msi-_JM?searchVariation=182980769108#polycard_client=search-nordic&amp;searchVariation=182980769108&amp;position=35&amp;search_layout=grid&amp;type=item&amp;tracking_id=d3e52487-10f7-4832-8d4e-77ce7c9533bd</t>
  </si>
  <si>
    <t>Laptop Lenovo Ci9-14900hx 16gb 1tb Rtx 4080 12gb Tfve</t>
  </si>
  <si>
    <t>https://http2.mlstatic.com/D_Q_NP_2X_805169-MLV82637236465_022025-E.webp</t>
  </si>
  <si>
    <t>https://articulo.mercadolibre.com.ve/MLV-828890798-laptop-lenovo-ci9-14900hx-16gb-1tb-rtx-4080-12gb-tfve-_JM?searchVariation=182970102254#polycard_client=search-nordic&amp;searchVariation=182970102254&amp;position=36&amp;search_layout=grid&amp;type=item&amp;tracking_id=d3e52487-10f7-4832-8d4e-77ce7c9533bd</t>
  </si>
  <si>
    <t>Laptop Dell Latitude 5290 I5 8va Gen 16gb Ram Ddr4 256gb M.2</t>
  </si>
  <si>
    <t>https://http2.mlstatic.com/D_Q_NP_2X_859321-MLV83105958014_032025-E.webp</t>
  </si>
  <si>
    <t>https://articulo.mercadolibre.com.ve/MLV-833364798-laptop-dell-latitude-5290-i5-8va-gen-16gb-ram-ddr4-256gb-m2-_JM?searchVariation=187355191665#polycard_client=search-nordic&amp;searchVariation=187355191665&amp;position=37&amp;search_layout=grid&amp;type=item&amp;tracking_id=d3e52487-10f7-4832-8d4e-77ce7c9533bd</t>
  </si>
  <si>
    <t>Laptop Modern 15 Msi 15.6 Core I7-12gen 16gb Ram 512gb Ssd</t>
  </si>
  <si>
    <t>https://http2.mlstatic.com/D_Q_NP_2X_869200-MLV83358822604_042025-E.webp</t>
  </si>
  <si>
    <t>https://articulo.mercadolibre.com.ve/MLV-835039174-laptop-modern-15-msi-156-core-i7-12gen-16gb-ram-512gb-ssd-_JM?searchVariation=183323020680#polycard_client=search-nordic&amp;searchVariation=183323020680&amp;position=38&amp;search_layout=grid&amp;type=item&amp;tracking_id=d3e52487-10f7-4832-8d4e-77ce7c9533bd</t>
  </si>
  <si>
    <t>Hp Probook I5 6ta 256 Gb 8 Ram</t>
  </si>
  <si>
    <t>https://http2.mlstatic.com/D_Q_NP_2X_610499-MLV83860270692_042025-E.webp</t>
  </si>
  <si>
    <t>https://articulo.mercadolibre.com.ve/MLV-841525820-hp-probook-i5-6ta-256-gb-8-ram-_JM?searchVariation=183483096026#polycard_client=search-nordic&amp;searchVariation=183483096026&amp;position=39&amp;search_layout=grid&amp;type=item&amp;tracking_id=d3e52487-10f7-4832-8d4e-77ce7c9533bd</t>
  </si>
  <si>
    <t>Laptop Lenovo Ideapad 1 14 Intel N4020 4gbram  64 Gb Ssd</t>
  </si>
  <si>
    <t>https://http2.mlstatic.com/D_Q_NP_2X_999999-MLV48112082120_112021-E.webp</t>
  </si>
  <si>
    <t>https://articulo.mercadolibre.com.ve/MLV-705008713-laptop-lenovo-ideapad-1-14-intel-n4020-4gbram-64-gb-ssd-_JM?searchVariation=173876230238#polycard_client=search-nordic&amp;searchVariation=173876230238&amp;position=40&amp;search_layout=grid&amp;type=item&amp;tracking_id=d3e52487-10f7-4832-8d4e-77ce7c9533bd</t>
  </si>
  <si>
    <t>Macbook Pro Con Windows Ya Instalado.</t>
  </si>
  <si>
    <t>https://http2.mlstatic.com/D_Q_NP_2X_777172-MLV51924044101_102022-E.webp</t>
  </si>
  <si>
    <t>https://articulo.mercadolibre.com.ve/MLV-726307256-macbook-pro-con-windows-ya-instalado-_JM?searchVariation=175465028799#polycard_client=search-nordic&amp;searchVariation=175465028799&amp;position=41&amp;search_layout=grid&amp;type=item&amp;tracking_id=d3e52487-10f7-4832-8d4e-77ce7c9533bd</t>
  </si>
  <si>
    <t>Acer Predator Helios 300 Portátil De Juegos, Intel D7jsf</t>
  </si>
  <si>
    <t>https://http2.mlstatic.com/D_Q_NP_2X_679991-MLV68857884259_042023-E.webp</t>
  </si>
  <si>
    <t>https://articulo.mercadolibre.com.ve/MLV-744847520-acer-predator-helios-300-portatil-de-juegos-intel-d7jsf-_JM#polycard_client=search-nordic&amp;position=42&amp;search_layout=grid&amp;type=item&amp;tracking_id=d3e52487-10f7-4832-8d4e-77ce7c9533bd&amp;wid=MLV744847520&amp;sid=search</t>
  </si>
  <si>
    <t>Apple 2021 Macbook Pro (14 Pulgadas, Chip M1 Pro Con Sqk7o</t>
  </si>
  <si>
    <t>https://http2.mlstatic.com/D_Q_NP_2X_995481-MLV68857881141_042023-E.webp</t>
  </si>
  <si>
    <t>https://articulo.mercadolibre.com.ve/MLV-744860502-apple-2021-macbook-pro-14-pulgadas-chip-m1-pro-con-sqk7o-_JM?searchVariation=177614337579#polycard_client=search-nordic&amp;searchVariation=177614337579&amp;position=43&amp;search_layout=grid&amp;type=item&amp;tracking_id=d3e52487-10f7-4832-8d4e-77ce7c9533bd</t>
  </si>
  <si>
    <t>Lenovo Thinkpad E16 Gen 1 Intel Core I7 De 13ª</t>
  </si>
  <si>
    <t>https://http2.mlstatic.com/D_Q_NP_2X_657602-MLV74191680618_012024-E.webp</t>
  </si>
  <si>
    <t>https://articulo.mercadolibre.com.ve/MLV-784016344-lenovo-thinkpad-e16-gen-1-intel-core-i7-de-13-_JM?searchVariation=181620139375#polycard_client=search-nordic&amp;searchVariation=181620139375&amp;position=44&amp;search_layout=grid&amp;type=item&amp;tracking_id=d3e52487-10f7-4832-8d4e-77ce7c9533bd</t>
  </si>
  <si>
    <t>Laptop Hp Pavilion Tx 1332la Notebook</t>
  </si>
  <si>
    <t>https://http2.mlstatic.com/D_Q_NP_2X_662255-MLV75509159486_042024-E.webp</t>
  </si>
  <si>
    <t>https://articulo.mercadolibre.com.ve/MLV-790882902-laptop-hp-pavilion-tx-1332la-notebook-_JM?searchVariation=182397832995#polycard_client=search-nordic&amp;searchVariation=182397832995&amp;position=45&amp;search_layout=grid&amp;type=item&amp;tracking_id=d3e52487-10f7-4832-8d4e-77ce7c9533bd</t>
  </si>
  <si>
    <t>Laptop Asus Vivobook Go E1504fa-as33 Amd Ryzen 3 7320u</t>
  </si>
  <si>
    <t>https://http2.mlstatic.com/D_Q_NP_2X_836452-MLA82738986741_022025-E.webp</t>
  </si>
  <si>
    <t>https://articulo.mercadolibre.com.ve/MLV-800655548-laptop-asus-vivobook-go-e1504fa-as33-amd-ryzen-3-7320u-_JM?searchVariation=187058977959#polycard_client=search-nordic&amp;searchVariation=187058977959&amp;position=46&amp;search_layout=grid&amp;type=item&amp;tracking_id=d3e52487-10f7-4832-8d4e-77ce7c9533bd</t>
  </si>
  <si>
    <t>Hp Victus 16-s1023dx Gaming Amd  Ryzen 7 8845hs 512gb Ssd 1</t>
  </si>
  <si>
    <t>https://http2.mlstatic.com/D_Q_NP_2X_873086-MLV78532248119_082024-E.webp</t>
  </si>
  <si>
    <t>https://articulo.mercadolibre.com.ve/MLV-807397602-hp-victus-16-s1023dx-gaming-amd-ryzen-7-8845hs-512gb-ssd-1-_JM?searchVariation=181418789862#polycard_client=search-nordic&amp;searchVariation=181418789862&amp;position=47&amp;search_layout=grid&amp;type=item&amp;tracking_id=d3e52487-10f7-4832-8d4e-77ce7c9533bd</t>
  </si>
  <si>
    <t>Macbook Para Repuesto No Prende</t>
  </si>
  <si>
    <t>https://http2.mlstatic.com/D_Q_NP_2X_744673-MLV79706485657_102024-E.webp</t>
  </si>
  <si>
    <t>https://articulo.mercadolibre.com.ve/MLV-812030176-macbook-para-repuesto-no-prende-_JM?searchVariation=185232070423#polycard_client=search-nordic&amp;searchVariation=185232070423&amp;position=48&amp;search_layout=grid&amp;type=item&amp;tracking_id=d3e52487-10f7-4832-8d4e-77ce7c9533bd</t>
  </si>
  <si>
    <t>Laptop Dell I5 4ta 8gb Ram 256gb Solido Con Garantia</t>
  </si>
  <si>
    <t>https://http2.mlstatic.com/D_Q_NP_2X_658236-MLV80938040975_112024-E.webp</t>
  </si>
  <si>
    <t>https://articulo.mercadolibre.com.ve/MLV-818244184-laptop-dell-i5-4ta-8gb-ram-256gb-solido-con-garantia-_JM?searchVariation=182319595404#polycard_client=search-nordic&amp;searchVariation=182319595404&amp;position=1&amp;search_layout=grid&amp;type=item&amp;tracking_id=6f8df9e4-857f-4fc4-9141-f3d60ea18ec4</t>
  </si>
  <si>
    <t>Laptop Samsung Galaxy Book Pro 3 - Inter Core I7 / 16 Gb Ram</t>
  </si>
  <si>
    <t>https://http2.mlstatic.com/D_Q_NP_2X_628528-MLV80966349865_112024-E.webp</t>
  </si>
  <si>
    <t>https://articulo.mercadolibre.com.ve/MLV-818348956-laptop-samsung-galaxy-book-pro-3-inter-core-i7-16-gb-ram-_JM?searchVariation=182329253500#polycard_client=search-nordic&amp;searchVariation=182329253500&amp;position=2&amp;search_layout=grid&amp;type=item&amp;tracking_id=6f8df9e4-857f-4fc4-9141-f3d60ea18ec4</t>
  </si>
  <si>
    <t>Lenovo Thinkbook G2 14 Intel I5-1135g7 Iris Xe 8gb Nvme 256</t>
  </si>
  <si>
    <t>https://http2.mlstatic.com/D_Q_NP_2X_732655-MLV81447870332_122024-E.webp</t>
  </si>
  <si>
    <t>https://articulo.mercadolibre.com.ve/MLV-821932706-lenovo-thinkbook-g2-14-intel-i5-1135g7-iris-xe-8gb-nvme-256-_JM?searchVariation=186596941005#polycard_client=search-nordic&amp;searchVariation=186596941005&amp;position=3&amp;search_layout=grid&amp;type=item&amp;tracking_id=6f8df9e4-857f-4fc4-9141-f3d60ea18ec4</t>
  </si>
  <si>
    <t>Lapto Notebook Hp 14-ds0035nr Amd A4-9120e Dcore Ref 4gb/32</t>
  </si>
  <si>
    <t>https://http2.mlstatic.com/D_Q_NP_2X_687420-MLV82034863491_012025-E.webp</t>
  </si>
  <si>
    <t>https://articulo.mercadolibre.com.ve/MLV-823430620-lapto-notebook-hp-14-ds0035nr-amd-a4-9120e-dcore-ref-4gb32-_JM?searchVariation=186773071355#polycard_client=search-nordic&amp;searchVariation=186773071355&amp;position=4&amp;search_layout=grid&amp;type=item&amp;tracking_id=6f8df9e4-857f-4fc4-9141-f3d60ea18ec4</t>
  </si>
  <si>
    <t>Portátil Dell Latitud E6520</t>
  </si>
  <si>
    <t>https://http2.mlstatic.com/D_Q_NP_2X_756338-MLV81902360462_012025-E.webp</t>
  </si>
  <si>
    <t>https://articulo.mercadolibre.com.ve/MLV-825127108-portatil-dell-latitud-e6520-_JM?searchVariation=182821457196#polycard_client=search-nordic&amp;searchVariation=182821457196&amp;position=5&amp;search_layout=grid&amp;type=item&amp;tracking_id=6f8df9e4-857f-4fc4-9141-f3d60ea18ec4</t>
  </si>
  <si>
    <t>Chromebook Flip Cx1 Laptop Convertible 14  8gb Ram</t>
  </si>
  <si>
    <t>https://http2.mlstatic.com/D_Q_NP_2X_808581-MLV82222371000_022025-E.webp</t>
  </si>
  <si>
    <t>https://articulo.mercadolibre.com.ve/MLV-827474948-chromebook-flip-cx1-laptop-convertible-14-8gb-ram-_JM?searchVariation=186950945783#polycard_client=search-nordic&amp;searchVariation=186950945783&amp;position=6&amp;search_layout=grid&amp;type=item&amp;tracking_id=6f8df9e4-857f-4fc4-9141-f3d60ea18ec4</t>
  </si>
  <si>
    <t>Laptop Dell Latitude 7420</t>
  </si>
  <si>
    <t>https://http2.mlstatic.com/D_Q_NP_2X_795450-MLV82663296679_022025-E.webp</t>
  </si>
  <si>
    <t>https://articulo.mercadolibre.com.ve/MLV-828842660-laptop-dell-latitude-7420-_JM#polycard_client=search-nordic&amp;position=7&amp;search_layout=grid&amp;type=item&amp;tracking_id=6f8df9e4-857f-4fc4-9141-f3d60ea18ec4&amp;wid=MLV828842660&amp;sid=search</t>
  </si>
  <si>
    <t>Laptop Lenovo Thinkpad E16 I7-1335u 16gb 1tb Ssd W11 Pro</t>
  </si>
  <si>
    <t>https://http2.mlstatic.com/D_Q_NP_2X_781001-MLV82768347958_032025-E.webp</t>
  </si>
  <si>
    <t>https://articulo.mercadolibre.com.ve/MLV-830742424-laptop-lenovo-thinkpad-e16-i7-1335u-16gb-1tb-ssd-w11-pro-_JM?searchVariation=187205430719#polycard_client=search-nordic&amp;searchVariation=187205430719&amp;position=8&amp;search_layout=grid&amp;type=item&amp;tracking_id=6f8df9e4-857f-4fc4-9141-f3d60ea18ec4</t>
  </si>
  <si>
    <t>Hp 15 Para Respuesto</t>
  </si>
  <si>
    <t>https://http2.mlstatic.com/D_Q_NP_2X_976377-MLV83769036311_042025-E.webp</t>
  </si>
  <si>
    <t>https://articulo.mercadolibre.com.ve/MLV-836159080-hp-15-para-respuesto-_JM?searchVariation=183357629762#polycard_client=search-nordic&amp;searchVariation=183357629762&amp;position=9&amp;search_layout=grid&amp;type=item&amp;tracking_id=6f8df9e4-857f-4fc4-9141-f3d60ea18ec4</t>
  </si>
  <si>
    <t>Laptop Canaima Para Repuesto</t>
  </si>
  <si>
    <t>https://http2.mlstatic.com/D_Q_NP_2X_803286-MLV83863925238_042025-E.webp</t>
  </si>
  <si>
    <t>https://articulo.mercadolibre.com.ve/MLV-841474282-laptop-canaima-para-repuesto-_JM?searchVariation=187736250203#polycard_client=search-nordic&amp;searchVariation=187736250203&amp;position=10&amp;search_layout=grid&amp;type=item&amp;tracking_id=6f8df9e4-857f-4fc4-9141-f3d60ea18ec4</t>
  </si>
  <si>
    <t>Laptop Dell 1520 Para Repuesto</t>
  </si>
  <si>
    <t>https://http2.mlstatic.com/D_Q_NP_2X_689701-MLV54867345678_042023-E.webp</t>
  </si>
  <si>
    <t>https://articulo.mercadolibre.com.ve/MLV-744624680-laptop-dell-1520-para-repuesto-_JM?searchVariation=177591335209#polycard_client=search-nordic&amp;searchVariation=177591335209&amp;position=11&amp;search_layout=grid&amp;type=item&amp;tracking_id=6f8df9e4-857f-4fc4-9141-f3d60ea18ec4</t>
  </si>
  <si>
    <t>Aus Cromobook Cx1, 11.6  Hd Nanoedge Display, Intel 1nnhr</t>
  </si>
  <si>
    <t>https://http2.mlstatic.com/D_Q_NP_2X_771108-MLV68857235828_042023-E.webp</t>
  </si>
  <si>
    <t>https://articulo.mercadolibre.com.ve/MLV-744886176-aus-cromobook-cx1-116-hd-nanoedge-display-intel-1nnhr-_JM#polycard_client=search-nordic&amp;position=12&amp;search_layout=grid&amp;type=item&amp;tracking_id=6f8df9e4-857f-4fc4-9141-f3d60ea18ec4&amp;wid=MLV744886176&amp;sid=search</t>
  </si>
  <si>
    <t>Lapto Macbook Air 2010</t>
  </si>
  <si>
    <t>https://http2.mlstatic.com/D_Q_NP_2X_970994-MLA73346181395_122023-E.webp</t>
  </si>
  <si>
    <t>https://articulo.mercadolibre.com.ve/MLV-752091169-lapto-macbook-air-2010-_JM?searchVariation=181001654591#polycard_client=search-nordic&amp;searchVariation=181001654591&amp;position=13&amp;search_layout=grid&amp;type=item&amp;tracking_id=6f8df9e4-857f-4fc4-9141-f3d60ea18ec4</t>
  </si>
  <si>
    <t>Dell Inspiron 3583 15â Laptop Intel Celeron Â   128gb Rftx9</t>
  </si>
  <si>
    <t>https://http2.mlstatic.com/D_Q_NP_2X_774499-MLV69508951763_052023-E.webp</t>
  </si>
  <si>
    <t>https://articulo.mercadolibre.com.ve/MLV-752974166-dell-inspiron-3583-15-laptop-intel-celeron-128gb-rftx9-_JM#polycard_client=search-nordic&amp;position=14&amp;search_layout=grid&amp;type=item&amp;tracking_id=6f8df9e4-857f-4fc4-9141-f3d60ea18ec4&amp;wid=MLV752974166&amp;sid=search</t>
  </si>
  <si>
    <t>Compaq F700</t>
  </si>
  <si>
    <t>https://http2.mlstatic.com/D_Q_NP_2X_638662-MLV52074389464_102022-E.webp</t>
  </si>
  <si>
    <t>https://articulo.mercadolibre.com.ve/MLV-760162333-compaq-f700-_JM#polycard_client=search-nordic&amp;position=15&amp;search_layout=grid&amp;type=item&amp;tracking_id=6f8df9e4-857f-4fc4-9141-f3d60ea18ec4&amp;wid=MLV760162333&amp;sid=search</t>
  </si>
  <si>
    <t>Laptop Lenovo Thinkpad L470core I5 8gb Ram 256gb Ssd</t>
  </si>
  <si>
    <t>https://http2.mlstatic.com/D_Q_NP_2X_773056-MLV72563687925_102023-E.webp</t>
  </si>
  <si>
    <t>https://articulo.mercadolibre.com.ve/MLV-775273102-laptop-lenovo-thinkpad-l470core-i5-8gb-ram-256gb-ssd-_JM?searchVariation=179106439312#polycard_client=search-nordic&amp;searchVariation=179106439312&amp;position=16&amp;search_layout=grid&amp;type=item&amp;tracking_id=6f8df9e4-857f-4fc4-9141-f3d60ea18ec4</t>
  </si>
  <si>
    <t>Laptop Gateway W350a Pantalla 14.1 Pulgadas Repuesto</t>
  </si>
  <si>
    <t>https://http2.mlstatic.com/D_Q_NP_2X_795833-MLV73356704989_122023-E.webp</t>
  </si>
  <si>
    <t>https://articulo.mercadolibre.com.ve/MLV-780698856-laptop-gateway-w350a-pantalla-141-pulgadas-repuesto-_JM?searchVariation=179413957246#polycard_client=search-nordic&amp;searchVariation=179413957246&amp;position=17&amp;search_layout=grid&amp;type=item&amp;tracking_id=6f8df9e4-857f-4fc4-9141-f3d60ea18ec4</t>
  </si>
  <si>
    <t>Laptop Hp Cq40 Para Repuesto</t>
  </si>
  <si>
    <t>https://http2.mlstatic.com/D_Q_NP_2X_942730-MLV75725386252_042024-E.webp</t>
  </si>
  <si>
    <t>https://articulo.mercadolibre.com.ve/MLV-792106306-laptop-hp-cq40-para-repuesto-_JM?searchVariation=180337324298#polycard_client=search-nordic&amp;searchVariation=180337324298&amp;position=18&amp;search_layout=grid&amp;type=item&amp;tracking_id=6f8df9e4-857f-4fc4-9141-f3d60ea18ec4</t>
  </si>
  <si>
    <t>Laptop Dell Latitude 5400, I7, 16gb, 250gb Ssd</t>
  </si>
  <si>
    <t>https://http2.mlstatic.com/D_Q_NP_2X_751212-MLV76421374592_052024-E.webp</t>
  </si>
  <si>
    <t>https://articulo.mercadolibre.com.ve/MLV-796450442-laptop-dell-latitude-5400-i7-16gb-250gb-ssd-_JM?searchVariation=182905108779#polycard_client=search-nordic&amp;searchVariation=182905108779&amp;position=19&amp;search_layout=grid&amp;type=item&amp;tracking_id=6f8df9e4-857f-4fc4-9141-f3d60ea18ec4</t>
  </si>
  <si>
    <t>Latitude E6410 Dell</t>
  </si>
  <si>
    <t>https://http2.mlstatic.com/D_Q_NP_2X_864928-MLV77502333457_072024-E.webp</t>
  </si>
  <si>
    <t>https://articulo.mercadolibre.com.ve/MLV-802495726-latitude-e6410-dell-_JM?searchVariation=183527809373#polycard_client=search-nordic&amp;searchVariation=183527809373&amp;position=20&amp;search_layout=grid&amp;type=item&amp;tracking_id=6f8df9e4-857f-4fc4-9141-f3d60ea18ec4</t>
  </si>
  <si>
    <t>Laptop Dell Inspiron 1720 Con 2 Juegos Sims 4, Tomb Raider</t>
  </si>
  <si>
    <t>https://http2.mlstatic.com/D_Q_NP_2X_749916-MLV81843607070_012025-E.webp</t>
  </si>
  <si>
    <t>https://articulo.mercadolibre.com.ve/MLV-812789398-laptop-dell-inspiron-1720-con-2-juegos-sims-4-tomb-raider-_JM?searchVariation=181865472306#polycard_client=search-nordic&amp;searchVariation=181865472306&amp;position=21&amp;search_layout=grid&amp;type=item&amp;tracking_id=6f8df9e4-857f-4fc4-9141-f3d60ea18ec4</t>
  </si>
  <si>
    <t>https://http2.mlstatic.com/D_Q_NP_2X_780899-MLV79880673871_102024-E.webp</t>
  </si>
  <si>
    <t>https://articulo.mercadolibre.com.ve/MLV-812983762-portatil-dell-latitude-14-3420-nb-ci7-1165g7-8gb-256g-ssd-14-_JM?searchVariation=185389215059#polycard_client=search-nordic&amp;searchVariation=185389215059&amp;position=22&amp;search_layout=grid&amp;type=item&amp;tracking_id=6f8df9e4-857f-4fc4-9141-f3d60ea18ec4</t>
  </si>
  <si>
    <t>Laptop Acer Nitro V 15.6  | 500gb Ssd | 16gb Ram | Gtx1650</t>
  </si>
  <si>
    <t>https://http2.mlstatic.com/D_Q_NP_2X_854269-MLV79915745008_102024-E.webp</t>
  </si>
  <si>
    <t>https://articulo.mercadolibre.com.ve/MLV-814151334-laptop-acer-nitro-v-156-500gb-ssd-16gb-ram-gtx1650-_JM?searchVariation=182005775196#polycard_client=search-nordic&amp;searchVariation=182005775196&amp;position=23&amp;search_layout=grid&amp;type=item&amp;tracking_id=6f8df9e4-857f-4fc4-9141-f3d60ea18ec4</t>
  </si>
  <si>
    <t>https://http2.mlstatic.com/D_Q_NP_2X_952560-MLV80102835832_102024-E.webp</t>
  </si>
  <si>
    <t>https://articulo.mercadolibre.com.ve/MLV-815421796-laptop-dell-latitude-3190-4gb-128g-11-pulgadas-_JM?searchVariation=185835813361#polycard_client=search-nordic&amp;searchVariation=185835813361&amp;position=24&amp;search_layout=grid&amp;type=item&amp;tracking_id=6f8df9e4-857f-4fc4-9141-f3d60ea18ec4</t>
  </si>
  <si>
    <t>Laptop Lenovo Ideapad I3-1215u / 256 Ssd / 8 Gb Ram  /touch</t>
  </si>
  <si>
    <t>https://http2.mlstatic.com/D_Q_NP_2X_757986-MLV80216509372_112024-E.webp</t>
  </si>
  <si>
    <t>https://articulo.mercadolibre.com.ve/MLV-815944024-laptop-lenovo-ideapad-i3-1215u-256-ssd-8-gb-ram-touch-_JM?searchVariation=185944070557#polycard_client=search-nordic&amp;searchVariation=185944070557&amp;position=25&amp;search_layout=grid&amp;type=item&amp;tracking_id=6f8df9e4-857f-4fc4-9141-f3d60ea18ec4</t>
  </si>
  <si>
    <t>Lenovo Amd Ryze 9-7945hs/32gb Ram/2tb Ssd/nvidia Rtx 16gb/</t>
  </si>
  <si>
    <t>https://http2.mlstatic.com/D_Q_NP_2X_715354-MLV80940538657_112024-E.webp</t>
  </si>
  <si>
    <t>https://articulo.mercadolibre.com.ve/MLV-818233048-lenovo-amd-ryze-9-7945hs32gb-ram2tb-ssdnvidia-rtx-16gb-_JM?searchVariation=182320081428#polycard_client=search-nordic&amp;searchVariation=182320081428&amp;position=26&amp;search_layout=grid&amp;type=item&amp;tracking_id=6f8df9e4-857f-4fc4-9141-f3d60ea18ec4</t>
  </si>
  <si>
    <t>Laptop Asus Vivobook F1605za, I7 1255u, 16gb, 512gb Ssd</t>
  </si>
  <si>
    <t>https://http2.mlstatic.com/D_Q_NP_2X_998793-MLV80678519942_112024-E.webp</t>
  </si>
  <si>
    <t>https://articulo.mercadolibre.com.ve/MLV-818259970-laptop-asus-vivobook-f1605za-i7-1255u-16gb-512gb-ssd-_JM?searchVariation=182320791688#polycard_client=search-nordic&amp;searchVariation=182320791688&amp;position=27&amp;search_layout=grid&amp;type=item&amp;tracking_id=6f8df9e4-857f-4fc4-9141-f3d60ea18ec4</t>
  </si>
  <si>
    <t>Laptop Hp Nc8430 Para Repuesto</t>
  </si>
  <si>
    <t>https://http2.mlstatic.com/D_Q_NP_2X_868666-MLV81158731316_122024-E.webp</t>
  </si>
  <si>
    <t>https://articulo.mercadolibre.com.ve/MLV-820345954-laptop-hp-nc8430-para-repuesto-_JM?searchVariation=186447118457#polycard_client=search-nordic&amp;searchVariation=186447118457&amp;position=28&amp;search_layout=grid&amp;type=item&amp;tracking_id=6f8df9e4-857f-4fc4-9141-f3d60ea18ec4</t>
  </si>
  <si>
    <t>Laptop Lenovo Ideapad 1</t>
  </si>
  <si>
    <t>https://http2.mlstatic.com/D_Q_NP_2X_603810-MLV79597485617_092024-E.webp</t>
  </si>
  <si>
    <t>https://articulo.mercadolibre.com.ve/MLV-821921300-laptop-lenovo-ideapad-1-_JM?searchVariation=186611815049#polycard_client=search-nordic&amp;searchVariation=186611815049&amp;position=29&amp;search_layout=grid&amp;type=item&amp;tracking_id=6f8df9e4-857f-4fc4-9141-f3d60ea18ec4</t>
  </si>
  <si>
    <t>Hp Elitebook</t>
  </si>
  <si>
    <t>https://http2.mlstatic.com/D_Q_NP_2X_928630-MLV82175554075_012025-E.webp</t>
  </si>
  <si>
    <t>https://articulo.mercadolibre.com.ve/MLV-825136192-hp-elitebook-_JM?searchVariation=186821591803#polycard_client=search-nordic&amp;searchVariation=186821591803&amp;position=30&amp;search_layout=grid&amp;type=item&amp;tracking_id=6f8df9e4-857f-4fc4-9141-f3d60ea18ec4</t>
  </si>
  <si>
    <t>Msi Thin Gf63 12ucx-898us Tm I5 , 8gb Ram, 1tb Ssd, Rtx 2050</t>
  </si>
  <si>
    <t>https://http2.mlstatic.com/D_Q_NP_2X_649303-MLV82111172492_022025-E.webp</t>
  </si>
  <si>
    <t>https://articulo.mercadolibre.com.ve/MLV-826654230-msi-thin-gf63-12ucx-898us-tm-i5-8gb-ram-1tb-ssd-rtx-2050-_JM?searchVariation=186904364415#polycard_client=search-nordic&amp;searchVariation=186904364415&amp;position=31&amp;search_layout=grid&amp;type=item&amp;tracking_id=6f8df9e4-857f-4fc4-9141-f3d60ea18ec4</t>
  </si>
  <si>
    <t>Laptop Hp Elitebook 8470p I7 3era - Ram 8gb - Ssd 250gb</t>
  </si>
  <si>
    <t>https://http2.mlstatic.com/D_Q_NP_2X_640305-MLV82167548324_022025-E.webp</t>
  </si>
  <si>
    <t>https://articulo.mercadolibre.com.ve/MLV-827049524-laptop-hp-elitebook-8470p-i7-3era-ram-8gb-ssd-250gb-_JM?searchVariation=186928470857#polycard_client=search-nordic&amp;searchVariation=186928470857&amp;position=32&amp;search_layout=grid&amp;type=item&amp;tracking_id=6f8df9e4-857f-4fc4-9141-f3d60ea18ec4</t>
  </si>
  <si>
    <t>Laptop Dell Latitude 3520 15.6  I5-1145g7 8gb Ram/256gb Ssd</t>
  </si>
  <si>
    <t>https://http2.mlstatic.com/D_Q_NP_2X_937189-MLV82331397668_022025-E.webp</t>
  </si>
  <si>
    <t>https://articulo.mercadolibre.com.ve/MLV-828466234-laptop-dell-latitude-3520-156-i5-1145g7-8gb-ram256gb-ssd-_JM?searchVariation=187004242245#polycard_client=search-nordic&amp;searchVariation=187004242245&amp;position=33&amp;search_layout=grid&amp;type=item&amp;tracking_id=6f8df9e4-857f-4fc4-9141-f3d60ea18ec4</t>
  </si>
  <si>
    <t>Lenovo Ideapad 1, Intel N5030, 4gb Ram, 128gb Ssd, Win 11</t>
  </si>
  <si>
    <t>https://http2.mlstatic.com/D_Q_NP_2X_749893-MLV83015584762_032025-E.webp</t>
  </si>
  <si>
    <t>https://articulo.mercadolibre.com.ve/MLV-832263858-lenovo-ideapad-1-intel-n5030-4gb-ram-128gb-ssd-win-11-_JM?searchVariation=187319215273#polycard_client=search-nordic&amp;searchVariation=187319215273&amp;position=34&amp;search_layout=grid&amp;type=item&amp;tracking_id=6f8df9e4-857f-4fc4-9141-f3d60ea18ec4</t>
  </si>
  <si>
    <t>Laptop Gamer Hp Victus 24gb Ram/i5 12450h/nvidia Rtx 3050</t>
  </si>
  <si>
    <t>https://http2.mlstatic.com/D_Q_NP_2X_656563-MLV83233362068_042025-E.webp</t>
  </si>
  <si>
    <t>https://articulo.mercadolibre.com.ve/MLV-833835042-laptop-gamer-hp-victus-24gb-rami5-12450hnvidia-rtx-3050-_JM?searchVariation=187411339925#polycard_client=search-nordic&amp;searchVariation=187411339925&amp;position=35&amp;search_layout=grid&amp;type=item&amp;tracking_id=6f8df9e4-857f-4fc4-9141-f3d60ea18ec4</t>
  </si>
  <si>
    <t>Nuevo Microsoft Surface Pro 7  12.3  Pantalla Táctil Tfbqe</t>
  </si>
  <si>
    <t>https://http2.mlstatic.com/D_Q_NP_2X_636063-MLV54455898182_032023-E.webp</t>
  </si>
  <si>
    <t>https://articulo.mercadolibre.com.ve/MLV-741622300-nuevo-microsoft-surface-pro-7-123-pantalla-tactil-tfbqe-_JM#polycard_client=search-nordic&amp;position=36&amp;search_layout=grid&amp;type=item&amp;tracking_id=6f8df9e4-857f-4fc4-9141-f3d60ea18ec4&amp;wid=MLV741622300&amp;sid=search</t>
  </si>
  <si>
    <t>Laptop Hp I7  5ghz 16gb 1tb Ssd Disco Solido Ultimo Modelo</t>
  </si>
  <si>
    <t>https://articulo.mercadolibre.com.ve/MLV-741632097-laptop-hp-i7-5ghz-16gb-1tb-ssd-disco-solido-ultimo-modelo-_JM?searchVariation=177817371709#polycard_client=search-nordic&amp;searchVariation=177817371709&amp;position=37&amp;search_layout=grid&amp;type=item&amp;tracking_id=6f8df9e4-857f-4fc4-9141-f3d60ea18ec4</t>
  </si>
  <si>
    <t>Lapto Pc Compaq Ultra Plana 4 Gb Memoria 500 Gb Windows 10</t>
  </si>
  <si>
    <t>https://http2.mlstatic.com/D_Q_NP_2X_666512-MLV54792787653_042023-E.webp</t>
  </si>
  <si>
    <t>https://articulo.mercadolibre.com.ve/MLV-743976068-lapto-pc-compaq-ultra-plana-4-gb-memoria-500-gb-windows-10-_JM?searchVariation=177291424268#polycard_client=search-nordic&amp;searchVariation=177291424268&amp;position=38&amp;search_layout=grid&amp;type=item&amp;tracking_id=6f8df9e4-857f-4fc4-9141-f3d60ea18ec4</t>
  </si>
  <si>
    <t>Repuestos Laptop Siragon Sl-6310 Lpl-48</t>
  </si>
  <si>
    <t>https://http2.mlstatic.com/D_Q_NP_2X_787295-MLV54913398322_042023-E.webp</t>
  </si>
  <si>
    <t>https://articulo.mercadolibre.com.ve/MLV-745268028-repuestos-laptop-siragon-sl-6310-lpl-48-_JM#polycard_client=search-nordic&amp;position=39&amp;search_layout=grid&amp;type=item&amp;tracking_id=6f8df9e4-857f-4fc4-9141-f3d60ea18ec4</t>
  </si>
  <si>
    <t>Laptop Lenovo Intel I5 12va 8gb Ram 256gb Ssd 14</t>
  </si>
  <si>
    <t>https://http2.mlstatic.com/D_Q_NP_2X_985769-MLV76270863609_052024-E.webp</t>
  </si>
  <si>
    <t>https://articulo.mercadolibre.com.ve/MLV-759366655-laptop-lenovo-intel-i5-12va-8gb-ram-256gb-ssd-14-_JM?searchVariation=180443684730#polycard_client=search-nordic&amp;searchVariation=180443684730&amp;position=40&amp;search_layout=grid&amp;type=item&amp;tracking_id=6f8df9e4-857f-4fc4-9141-f3d60ea18ec4</t>
  </si>
  <si>
    <t>Laptop Dell G5 15 Ryzen7 8gb Ram 256 Ssd Rtx3050 4gb 15.6</t>
  </si>
  <si>
    <t>https://http2.mlstatic.com/D_Q_NP_2X_747559-MLV70678358119_072023-E.webp</t>
  </si>
  <si>
    <t>https://articulo.mercadolibre.com.ve/MLV-762773808-laptop-dell-g5-15-ryzen7-8gb-ram-256-ssd-rtx3050-4gb-156-_JM?searchVariation=179149517313#polycard_client=search-nordic&amp;searchVariation=179149517313&amp;position=41&amp;search_layout=grid&amp;type=item&amp;tracking_id=6f8df9e4-857f-4fc4-9141-f3d60ea18ec4</t>
  </si>
  <si>
    <t>Laptop Gaming Acer Triton 300 Se 2024 240hz 16</t>
  </si>
  <si>
    <t>https://http2.mlstatic.com/D_Q_NP_2X_693022-MLV79400778798_092024-E.webp</t>
  </si>
  <si>
    <t>https://articulo.mercadolibre.com.ve/MLV-766577425-laptop-gaming-acer-triton-300-se-2024-240hz-16-_JM?searchVariation=181804027056#polycard_client=search-nordic&amp;searchVariation=181804027056&amp;position=42&amp;search_layout=grid&amp;type=item&amp;tracking_id=6f8df9e4-857f-4fc4-9141-f3d60ea18ec4</t>
  </si>
  <si>
    <t>Laptop Acer Nitro 5 - Intel Core I510300h / Nvidia Rtx 3060</t>
  </si>
  <si>
    <t>https://http2.mlstatic.com/D_Q_NP_2X_690566-MLV80195246475_102024-E.webp</t>
  </si>
  <si>
    <t>https://articulo.mercadolibre.com.ve/MLV-767230757-laptop-acer-nitro-5-intel-core-i510300h-nvidia-rtx-3060-_JM?searchVariation=185681360791#polycard_client=search-nordic&amp;searchVariation=185681360791&amp;position=43&amp;search_layout=grid&amp;type=item&amp;tracking_id=6f8df9e4-857f-4fc4-9141-f3d60ea18ec4</t>
  </si>
  <si>
    <t>Apple Macbook Air 15 M2 A2941 8gb Ram 256 Ssd 2023</t>
  </si>
  <si>
    <t>https://http2.mlstatic.com/D_Q_NP_2X_979338-MLV71986756055_092023-E.webp</t>
  </si>
  <si>
    <t>https://articulo.mercadolibre.com.ve/MLV-771028566-apple-macbook-air-15-m2-a2941-8gb-ram-256-ssd-2023-_JM?searchVariation=180083017251#polycard_client=search-nordic&amp;searchVariation=180083017251&amp;position=44&amp;search_layout=grid&amp;type=item&amp;tracking_id=6f8df9e4-857f-4fc4-9141-f3d60ea18ec4</t>
  </si>
  <si>
    <t>Laptop Ultrabook Lenovo L380 Thinkpad Core I5</t>
  </si>
  <si>
    <t>https://articulo.mercadolibre.com.ve/MLV-781773404-laptop-ultrabook-lenovo-l380-thinkpad-core-i5-_JM?searchVariation=179532195732#polycard_client=search-nordic&amp;searchVariation=179532195732&amp;position=45&amp;search_layout=grid&amp;type=item&amp;tracking_id=6f8df9e4-857f-4fc4-9141-f3d60ea18ec4</t>
  </si>
  <si>
    <t>Laptop Asus Vivobook 16 Amd Ryzen 7 12gb Ram 512gb</t>
  </si>
  <si>
    <t>https://http2.mlstatic.com/D_Q_NP_2X_791512-MLV77578738817_072024-E.webp</t>
  </si>
  <si>
    <t>https://articulo.mercadolibre.com.ve/MLV-802800086-laptop-asus-vivobook-16-amd-ryzen-7-12gb-ram-512gb-_JM?searchVariation=181005744146#polycard_client=search-nordic&amp;searchVariation=181005744146&amp;position=46&amp;search_layout=grid&amp;type=item&amp;tracking_id=6f8df9e4-857f-4fc4-9141-f3d60ea18ec4</t>
  </si>
  <si>
    <t>Laptop Lenovo B570 (vendo Repuestos)</t>
  </si>
  <si>
    <t>https://http2.mlstatic.com/D_Q_NP_2X_742532-MLV77744338283_072024-E.webp</t>
  </si>
  <si>
    <t>https://articulo.mercadolibre.com.ve/MLV-803528568-laptop-lenovo-b570-vendo-repuestos-_JM?searchVariation=181097214596#polycard_client=search-nordic&amp;searchVariation=181097214596&amp;position=47&amp;search_layout=grid&amp;type=item&amp;tracking_id=6f8df9e4-857f-4fc4-9141-f3d60ea18ec4</t>
  </si>
  <si>
    <t>Lenovo Portatil Thinkpad P15v</t>
  </si>
  <si>
    <t>https://http2.mlstatic.com/D_Q_NP_2X_894665-MLV78902687399_092024-E.webp</t>
  </si>
  <si>
    <t>https://articulo.mercadolibre.com.ve/MLV-808980170-lenovo-portatil-thinkpad-p15v-_JM?searchVariation=184651135601#polycard_client=search-nordic&amp;searchVariation=184651135601&amp;position=48&amp;search_layout=grid&amp;type=item&amp;tracking_id=6f8df9e4-857f-4fc4-9141-f3d60ea18ec4</t>
  </si>
  <si>
    <t>Laptop Gamer Lenovo Legion 5 Ryzen 7 5800h 16gb Ram 1tb Ssd.</t>
  </si>
  <si>
    <t>https://http2.mlstatic.com/D_Q_NP_2X_836657-MLV78834756410_092024-E.webp</t>
  </si>
  <si>
    <t>https://articulo.mercadolibre.com.ve/MLV-809427562-laptop-gamer-lenovo-legion-5-ryzen-7-5800h-16gb-ram-1tb-ssd-_JM?searchVariation=181591542422#polycard_client=search-nordic&amp;searchVariation=181591542422&amp;position=1&amp;search_layout=grid&amp;type=item&amp;tracking_id=c59293ca-74b4-4dba-b896-379df79eaa42</t>
  </si>
  <si>
    <t>Notebook Hp 250 G9 I5 1235u/ 8gb/ 512gb/ W11h Teclado Us</t>
  </si>
  <si>
    <t>https://http2.mlstatic.com/D_Q_NP_2X_604653-MLV79636413418_102024-E.webp</t>
  </si>
  <si>
    <t>https://articulo.mercadolibre.com.ve/MLV-813011178-notebook-hp-250-g9-i5-1235u-8gb-512gb-w11h-teclado-us-_JM?searchVariation=185392936429#polycard_client=search-nordic&amp;searchVariation=185392936429&amp;position=2&amp;search_layout=grid&amp;type=item&amp;tracking_id=c59293ca-74b4-4dba-b896-379df79eaa42</t>
  </si>
  <si>
    <t>Acer Nitro V Anv15-51-98n0 Intel Core I9 13900h 16gb 512gb S</t>
  </si>
  <si>
    <t>https://http2.mlstatic.com/D_Q_NP_2X_922582-MLV81581615922_012025-E.webp</t>
  </si>
  <si>
    <t>https://articulo.mercadolibre.com.ve/MLV-822222272-acer-nitro-v-anv15-51-98n0-intel-core-i9-13900h-16gb-512gb-s-_JM?searchVariation=186681390741#polycard_client=search-nordic&amp;searchVariation=186681390741&amp;position=3&amp;search_layout=grid&amp;type=item&amp;tracking_id=c59293ca-74b4-4dba-b896-379df79eaa42</t>
  </si>
  <si>
    <t>Laptop Dell Studio 1535 &amp; 1536 &amp; 1537 Partes Y Repuestos</t>
  </si>
  <si>
    <t>https://http2.mlstatic.com/D_Q_NP_2X_619624-MLV81944310246_022025-E.webp</t>
  </si>
  <si>
    <t>https://articulo.mercadolibre.com.ve/MLV-825471816-laptop-dell-studio-1535-1536-1537-partes-y-repuestos-_JM?searchVariation=182828291316#polycard_client=search-nordic&amp;searchVariation=182828291316&amp;position=4&amp;search_layout=grid&amp;type=item&amp;tracking_id=c59293ca-74b4-4dba-b896-379df79eaa42</t>
  </si>
  <si>
    <t>https://http2.mlstatic.com/D_Q_NP_2X_738831-MLV82843384076_032025-E.webp</t>
  </si>
  <si>
    <t>https://articulo.mercadolibre.com.ve/MLV-831396112-laptop-dell-vostro-3520-i7-1255u-16gb-ram-512gb-ssd-tec-espa-_JM?searchVariation=187241483505#polycard_client=search-nordic&amp;searchVariation=187241483505&amp;position=5&amp;search_layout=grid&amp;type=item&amp;tracking_id=c59293ca-74b4-4dba-b896-379df79eaa42</t>
  </si>
  <si>
    <t>Laptop Dell Core I5 6th Gen Ssd M.2 256gb 8gb Ddr4 Garantia</t>
  </si>
  <si>
    <t>https://http2.mlstatic.com/D_Q_NP_2X_838828-MLV83134732986_032025-E.webp</t>
  </si>
  <si>
    <t>https://articulo.mercadolibre.com.ve/MLV-833342250-laptop-dell-core-i5-6th-gen-ssd-m2-256gb-8gb-ddr4-garantia-_JM?searchVariation=183243459308#polycard_client=search-nordic&amp;searchVariation=183243459308&amp;position=6&amp;search_layout=grid&amp;type=item&amp;tracking_id=c59293ca-74b4-4dba-b896-379df79eaa42</t>
  </si>
  <si>
    <t>Laptop Dell Inspirón 5559 I5 6tagen</t>
  </si>
  <si>
    <t>https://http2.mlstatic.com/D_Q_NP_2X_603057-MLV83899829423_042025-E.webp</t>
  </si>
  <si>
    <t>https://articulo.mercadolibre.com.ve/MLV-838745796-laptop-dell-inspiron-5559-i5-6tagen-_JM?searchVariation=187580921229#polycard_client=search-nordic&amp;searchVariation=187580921229&amp;position=7&amp;search_layout=grid&amp;type=item&amp;tracking_id=c59293ca-74b4-4dba-b896-379df79eaa42</t>
  </si>
  <si>
    <t>https://http2.mlstatic.com/D_Q_NP_2X_616667-MLV51290962167_082022-E.webp</t>
  </si>
  <si>
    <t>https://articulo.mercadolibre.com.ve/MLV-722959708-laptop-toshiba-modelo-l655-s5060-a-reparar-_JM?searchVariation=175116914463#polycard_client=search-nordic&amp;searchVariation=175116914463&amp;position=8&amp;search_layout=grid&amp;type=item&amp;tracking_id=c59293ca-74b4-4dba-b896-379df79eaa42</t>
  </si>
  <si>
    <t>https://http2.mlstatic.com/D_Q_NP_2X_933191-MLV51291009740_082022-E.webp</t>
  </si>
  <si>
    <t>https://articulo.mercadolibre.com.ve/MLV-722972820-laptop-toshiba-modelo-l655-s5060-a-reparar-_JM?searchVariation=175117116344#polycard_client=search-nordic&amp;searchVariation=175117116344&amp;position=9&amp;search_layout=grid&amp;type=item&amp;tracking_id=c59293ca-74b4-4dba-b896-379df79eaa42</t>
  </si>
  <si>
    <t>2019 Apple Macbook Air Con 1.6ghz Intel Core I5 (13 27zcg</t>
  </si>
  <si>
    <t>https://http2.mlstatic.com/D_Q_NP_2X_972001-MLV54455901516_032023-E.webp</t>
  </si>
  <si>
    <t>https://articulo.mercadolibre.com.ve/MLV-741598146-2019-apple-macbook-air-con-16ghz-intel-core-i5-13-27zcg-_JM?searchVariation=177221017611#polycard_client=search-nordic&amp;searchVariation=177221017611&amp;position=10&amp;search_layout=grid&amp;type=item&amp;tracking_id=c59293ca-74b4-4dba-b896-379df79eaa42</t>
  </si>
  <si>
    <t>Repuestos Hp Dv6000 Dv6700</t>
  </si>
  <si>
    <t>https://http2.mlstatic.com/D_Q_NP_2X_842504-MLV74201325691_012024-E.webp</t>
  </si>
  <si>
    <t>https://articulo.mercadolibre.com.ve/MLV-753867155-repuestos-hp-dv6000-dv6700-_JM?searchVariation=179762356940#polycard_client=search-nordic&amp;searchVariation=179762356940&amp;position=11&amp;search_layout=grid&amp;type=item&amp;tracking_id=c59293ca-74b4-4dba-b896-379df79eaa42</t>
  </si>
  <si>
    <t>Laptop Lenovo Ideapad 3i Core I5 8gb Ssd 512gb 1920x1080</t>
  </si>
  <si>
    <t>https://http2.mlstatic.com/D_Q_NP_2X_840989-MLV77020548271_062024-E.webp</t>
  </si>
  <si>
    <t>https://articulo.mercadolibre.com.ve/MLV-762112723-laptop-lenovo-ideapad-3i-core-i5-8gb-ssd-512gb-1920x1080-_JM?searchVariation=183171359307#polycard_client=search-nordic&amp;searchVariation=183171359307&amp;position=12&amp;search_layout=grid&amp;type=item&amp;tracking_id=c59293ca-74b4-4dba-b896-379df79eaa42</t>
  </si>
  <si>
    <t>Laptop Lenovo N23</t>
  </si>
  <si>
    <t>https://http2.mlstatic.com/D_Q_NP_2X_736086-MLV77693438759_072024-E.webp</t>
  </si>
  <si>
    <t>https://articulo.mercadolibre.com.ve/MLV-763610515-laptop-lenovo-n23-_JM?searchVariation=183675547887#polycard_client=search-nordic&amp;searchVariation=183675547887&amp;position=13&amp;search_layout=grid&amp;type=item&amp;tracking_id=c59293ca-74b4-4dba-b896-379df79eaa42</t>
  </si>
  <si>
    <t>Lapto Sony Vaio Excelente Estado</t>
  </si>
  <si>
    <t>https://http2.mlstatic.com/D_Q_NP_2X_654439-MLV78152346562_082024-E.webp</t>
  </si>
  <si>
    <t>https://articulo.mercadolibre.com.ve/MLV-765010535-lapto-sony-vaio-excelente-estado-_JM?searchVariation=181352536950#polycard_client=search-nordic&amp;searchVariation=181352536950&amp;position=14&amp;search_layout=grid&amp;type=item&amp;tracking_id=c59293ca-74b4-4dba-b896-379df79eaa42</t>
  </si>
  <si>
    <t>Laptop Lenovo Ryzen 3-5300u 8gb 256gb Ssd 15 Len-nb-le-82kd0</t>
  </si>
  <si>
    <t>https://http2.mlstatic.com/D_Q_NP_2X_743576-MLV71521444026_092023-E.webp</t>
  </si>
  <si>
    <t>https://articulo.mercadolibre.com.ve/MLV-768556522-laptop-lenovo-ryzen-3-5300u-8gb-256gb-ssd-15-len-nb-le-82kd0-_JM?searchVariation=179805211689#polycard_client=search-nordic&amp;searchVariation=179805211689&amp;position=15&amp;search_layout=grid&amp;type=item&amp;tracking_id=c59293ca-74b4-4dba-b896-379df79eaa42</t>
  </si>
  <si>
    <t>Laptop Hp Elitebook 640 G2 I5 7ma 16 Ram 256 Disco Salido</t>
  </si>
  <si>
    <t>https://articulo.mercadolibre.com.ve/MLV-777212708-laptop-hp-elitebook-640-g2-i5-7ma-16-ram-256-disco-salido-_JM?searchVariation=180610481015#polycard_client=search-nordic&amp;searchVariation=180610481015&amp;position=16&amp;search_layout=grid&amp;type=item&amp;tracking_id=c59293ca-74b4-4dba-b896-379df79eaa42</t>
  </si>
  <si>
    <t>Laptop Hp 14  Intel Core I5 10° Generación</t>
  </si>
  <si>
    <t>https://http2.mlstatic.com/D_Q_NP_2X_673216-MLV73355266903_122023-E.webp</t>
  </si>
  <si>
    <t>https://articulo.mercadolibre.com.ve/MLV-780574280-laptop-hp-14-intel-core-i5-10-generacion-_JM?searchVariation=179413739484#polycard_client=search-nordic&amp;searchVariation=179413739484&amp;position=17&amp;search_layout=grid&amp;type=item&amp;tracking_id=c59293ca-74b4-4dba-b896-379df79eaa42</t>
  </si>
  <si>
    <t>Laptop Lenovo Ideapad 3 I5 11va 8gb Ram 512gb Ssd 14  Fhd</t>
  </si>
  <si>
    <t>https://http2.mlstatic.com/D_Q_NP_2X_806935-MLV75849832573_042024-E.webp</t>
  </si>
  <si>
    <t>https://articulo.mercadolibre.com.ve/MLV-791970058-laptop-lenovo-ideapad-3-i5-11va-8gb-ram-512gb-ssd-14-fhd-_JM?searchVariation=180329437020#polycard_client=search-nordic&amp;searchVariation=180329437020&amp;position=18&amp;search_layout=grid&amp;type=item&amp;tracking_id=c59293ca-74b4-4dba-b896-379df79eaa42</t>
  </si>
  <si>
    <t>Laptop Lenovo Ideapad Intel I5 12va 8gb Ram 256gb Ssd</t>
  </si>
  <si>
    <t>https://http2.mlstatic.com/D_Q_NP_2X_602601-MLV77102549337_062024-E.webp</t>
  </si>
  <si>
    <t>https://articulo.mercadolibre.com.ve/MLV-799563410-laptop-lenovo-ideapad-intel-i5-12va-8gb-ram-256gb-ssd-_JM?searchVariation=180760030468#polycard_client=search-nordic&amp;searchVariation=180760030468&amp;position=19&amp;search_layout=grid&amp;type=item&amp;tracking_id=c59293ca-74b4-4dba-b896-379df79eaa42</t>
  </si>
  <si>
    <t>Dell Latitude 5490´en Venta</t>
  </si>
  <si>
    <t>https://http2.mlstatic.com/D_Q_NP_2X_973873-MLV77059072210_062024-E.webp</t>
  </si>
  <si>
    <t>https://articulo.mercadolibre.com.ve/MLV-802249870-dell-latitude-5490en-venta-_JM?searchVariation=183501051269#polycard_client=search-nordic&amp;searchVariation=183501051269&amp;position=20&amp;search_layout=grid&amp;type=item&amp;tracking_id=c59293ca-74b4-4dba-b896-379df79eaa42</t>
  </si>
  <si>
    <t>Lenovo Ideapad Gaming 3 15ach6 Amd Ryzen 5 5500h 3.3ghz 8gb</t>
  </si>
  <si>
    <t>https://http2.mlstatic.com/D_Q_NP_2X_892246-MLV78302213338_082024-E.webp</t>
  </si>
  <si>
    <t>https://articulo.mercadolibre.com.ve/MLV-807397646-lenovo-ideapad-gaming-3-15ach6-amd-ryzen-5-5500h-33ghz-8gb-_JM?searchVariation=181418793424#polycard_client=search-nordic&amp;searchVariation=181418793424&amp;position=21&amp;search_layout=grid&amp;type=item&amp;tracking_id=c59293ca-74b4-4dba-b896-379df79eaa42</t>
  </si>
  <si>
    <t>Laptop Asus X551m Para Respuesto</t>
  </si>
  <si>
    <t>https://http2.mlstatic.com/D_Q_NP_2X_894417-MLV79993133179_102024-E.webp</t>
  </si>
  <si>
    <t>https://articulo.mercadolibre.com.ve/MLV-813373314-laptop-asus-x551m-para-respuesto-_JM?searchVariation=185495386325#polycard_client=search-nordic&amp;searchVariation=185495386325&amp;position=22&amp;search_layout=grid&amp;type=item&amp;tracking_id=c59293ca-74b4-4dba-b896-379df79eaa42</t>
  </si>
  <si>
    <t>Dell Latitude E7250 I5-5300u 8gb Ram Ssd 512gb 12.5</t>
  </si>
  <si>
    <t>https://http2.mlstatic.com/D_Q_NP_2X_722939-MLV80067158819_102024-E.webp</t>
  </si>
  <si>
    <t>https://articulo.mercadolibre.com.ve/MLV-813681610-dell-latitude-e7250-i5-5300u-8gb-ram-ssd-512gb-125-_JM?searchVariation=185557793215#polycard_client=search-nordic&amp;searchVariation=185557793215&amp;position=23&amp;search_layout=grid&amp;type=item&amp;tracking_id=c59293ca-74b4-4dba-b896-379df79eaa42</t>
  </si>
  <si>
    <t>https://http2.mlstatic.com/D_Q_NP_2X_991357-MLV80098775050_102024-E.webp</t>
  </si>
  <si>
    <t>https://articulo.mercadolibre.com.ve/MLV-815230242-notebook-hp-245-g10-ryzen5-7530u-14-8gb-256sssd-win-11-_JM?searchVariation=185831450931#polycard_client=search-nordic&amp;searchVariation=185831450931&amp;position=24&amp;search_layout=grid&amp;type=item&amp;tracking_id=c59293ca-74b4-4dba-b896-379df79eaa42</t>
  </si>
  <si>
    <t>Lenovo V330-14ikb, Intel Core I5, 4gb Ram, Windows 11 Home</t>
  </si>
  <si>
    <t>https://http2.mlstatic.com/D_Q_NP_2X_791701-MLV80704728362_112024-E.webp</t>
  </si>
  <si>
    <t>https://articulo.mercadolibre.com.ve/MLV-818658970-lenovo-v330-14ikb-intel-core-i5-4gb-ram-windows-11-home-_JM?searchVariation=182348802238#polycard_client=search-nordic&amp;searchVariation=182348802238&amp;position=25&amp;search_layout=grid&amp;type=item&amp;tracking_id=c59293ca-74b4-4dba-b896-379df79eaa42</t>
  </si>
  <si>
    <t>Laptop Hp Victus 15-fa0033dx, I5, 8gb, Rtx 3050</t>
  </si>
  <si>
    <t>https://http2.mlstatic.com/D_Q_NP_2X_829523-MLV81066070124_122024-E.webp</t>
  </si>
  <si>
    <t>https://articulo.mercadolibre.com.ve/MLV-819987468-laptop-hp-victus-15-fa0033dx-i5-8gb-rtx-3050-_JM?searchVariation=186408398933#polycard_client=search-nordic&amp;searchVariation=186408398933&amp;position=26&amp;search_layout=grid&amp;type=item&amp;tracking_id=c59293ca-74b4-4dba-b896-379df79eaa42</t>
  </si>
  <si>
    <t>Laptop Gamer Lenovo Legion 5 Pro - Rtx 3060 2560x1600 165hz</t>
  </si>
  <si>
    <t>https://http2.mlstatic.com/D_Q_NP_2X_778495-MLV81367956771_122024-E.webp</t>
  </si>
  <si>
    <t>https://articulo.mercadolibre.com.ve/MLV-820195186-laptop-gamer-lenovo-legion-5-pro-rtx-3060-2560x1600-165hz-_JM?searchVariation=186422939185#polycard_client=search-nordic&amp;searchVariation=186422939185&amp;position=27&amp;search_layout=grid&amp;type=item&amp;tracking_id=c59293ca-74b4-4dba-b896-379df79eaa42</t>
  </si>
  <si>
    <t>Hp 15-fd0182wm Intel Core I7-1355u 1tb Ssd 16gb Ram Ddr4 Fhd</t>
  </si>
  <si>
    <t>https://http2.mlstatic.com/D_Q_NP_2X_713273-MLV81551113301_122024-E.webp</t>
  </si>
  <si>
    <t>https://articulo.mercadolibre.com.ve/MLV-821625210-hp-15-fd0182wm-intel-core-i7-1355u-1tb-ssd-16gb-ram-ddr4-fhd-_JM?searchVariation=186515878609#polycard_client=search-nordic&amp;searchVariation=186515878609&amp;position=28&amp;search_layout=grid&amp;type=item&amp;tracking_id=c59293ca-74b4-4dba-b896-379df79eaa42</t>
  </si>
  <si>
    <t>Lenovo Ideapad 3 1 15 Flex 5 14 Iml06 Bisa Carcasa De Tecla</t>
  </si>
  <si>
    <t>https://http2.mlstatic.com/D_Q_NP_2X_964146-MLV77458730611_072024-E.webp</t>
  </si>
  <si>
    <t>https://articulo.mercadolibre.com.ve/MLV-822078550-lenovo-ideapad-3-1-15-flex-5-14-iml06-bisa-carcasa-de-tecla-_JM?searchVariation=182681331152#polycard_client=search-nordic&amp;searchVariation=182681331152&amp;position=29&amp;search_layout=grid&amp;type=item&amp;tracking_id=c59293ca-74b4-4dba-b896-379df79eaa42</t>
  </si>
  <si>
    <t>Macbook Pro 13</t>
  </si>
  <si>
    <t>https://http2.mlstatic.com/D_Q_NP_2X_757968-MLV81901704932_012025-E.webp</t>
  </si>
  <si>
    <t>https://articulo.mercadolibre.com.ve/MLV-824945762-macbook-pro-13-_JM?searchVariation=182821288174#polycard_client=search-nordic&amp;searchVariation=182821288174&amp;position=30&amp;search_layout=grid&amp;type=item&amp;tracking_id=c59293ca-74b4-4dba-b896-379df79eaa42</t>
  </si>
  <si>
    <t>Laptop Dell Latitude 7280  Core I5-6th 8gb Ram Ssd 250gb 13'</t>
  </si>
  <si>
    <t>https://http2.mlstatic.com/D_Q_NP_2X_829198-MLV83760678383_042025-E.webp</t>
  </si>
  <si>
    <t>https://articulo.mercadolibre.com.ve/MLV-836208598-laptop-dell-latitude-7280-core-i5-6th-8gb-ram-ssd-250gb-13-_JM?searchVariation=183355781338#polycard_client=search-nordic&amp;searchVariation=183355781338&amp;position=31&amp;search_layout=grid&amp;type=item&amp;tracking_id=c59293ca-74b4-4dba-b896-379df79eaa42</t>
  </si>
  <si>
    <t>Vendo Lote 12 Laptops 100% Operativas</t>
  </si>
  <si>
    <t>https://http2.mlstatic.com/D_Q_NP_2X_738108-MLV83650992692_042025-E.webp</t>
  </si>
  <si>
    <t>https://articulo.mercadolibre.com.ve/MLV-838980814-vendo-lote-12-laptops-100-operativas-_JM?searchVariation=187596418887#polycard_client=search-nordic&amp;searchVariation=187596418887&amp;position=32&amp;search_layout=grid&amp;type=item&amp;tracking_id=c59293ca-74b4-4dba-b896-379df79eaa42</t>
  </si>
  <si>
    <t>Laptop Msi Pulse Gl66 Gaming I5-11400h Rtx3050 8gb 512gb</t>
  </si>
  <si>
    <t>https://http2.mlstatic.com/D_Q_NP_2X_661558-MLV47273915396_082021-E.webp</t>
  </si>
  <si>
    <t>https://articulo.mercadolibre.com.ve/MLV-700105349-laptop-msi-pulse-gl66-gaming-i5-11400h-rtx3050-8gb-512gb-_JM?searchVariation=173550738787#polycard_client=search-nordic&amp;searchVariation=173550738787&amp;position=33&amp;search_layout=grid&amp;type=item&amp;tracking_id=c59293ca-74b4-4dba-b896-379df79eaa42</t>
  </si>
  <si>
    <t>Laptops Hp 14  Celeron 4 Gb Ram 64 Gb Mmc Chrome</t>
  </si>
  <si>
    <t>https://http2.mlstatic.com/D_Q_NP_2X_725395-MLV48199469212_112021-E.webp</t>
  </si>
  <si>
    <t>https://articulo.mercadolibre.com.ve/MLV-705405899-laptops-hp-14-celeron-4-gb-ram-64-gb-mmc-chrome-_JM?searchVariation=173901531296#polycard_client=search-nordic&amp;searchVariation=173901531296&amp;position=34&amp;search_layout=grid&amp;type=item&amp;tracking_id=c59293ca-74b4-4dba-b896-379df79eaa42</t>
  </si>
  <si>
    <t>Laptop Lenovo Ideapad 5 15alc05 Ryzen 7 5700u 512gb Ssd</t>
  </si>
  <si>
    <t>https://http2.mlstatic.com/D_Q_NP_2X_665195-MLV77055857496_062024-E.webp</t>
  </si>
  <si>
    <t>https://articulo.mercadolibre.com.ve/MLV-707529602-laptop-lenovo-ideapad-5-15alc05-ryzen-7-5700u-512gb-ssd-_JM?searchVariation=174015347442#polycard_client=search-nordic&amp;searchVariation=174015347442&amp;position=35&amp;search_layout=grid&amp;type=item&amp;tracking_id=c59293ca-74b4-4dba-b896-379df79eaa42</t>
  </si>
  <si>
    <t>Laptop Gateway 15.6 Ultra Slim Pentium Silver 4gb Ram 128gb</t>
  </si>
  <si>
    <t>https://http2.mlstatic.com/D_Q_NP_2X_927791-MLV53307929993_012023-E.webp</t>
  </si>
  <si>
    <t>https://articulo.mercadolibre.com.ve/MLV-719065537-laptop-gateway-156-ultra-slim-pentium-silver-4gb-ram-128gb-_JM?searchVariation=174739829422#polycard_client=search-nordic&amp;searchVariation=174739829422&amp;position=36&amp;search_layout=grid&amp;type=item&amp;tracking_id=c59293ca-74b4-4dba-b896-379df79eaa42</t>
  </si>
  <si>
    <t>A Principios De 2020 Apple Macbook Aire Con 1,1 Ghz Q9qs1</t>
  </si>
  <si>
    <t>https://http2.mlstatic.com/D_Q_NP_2X_750264-MLV54455903002_032023-E.webp</t>
  </si>
  <si>
    <t>https://articulo.mercadolibre.com.ve/MLV-740337753-a-principios-de-2020-apple-macbook-aire-con-11-ghz-q9qs1-_JM#polycard_client=search-nordic&amp;position=37&amp;search_layout=grid&amp;type=item&amp;tracking_id=c59293ca-74b4-4dba-b896-379df79eaa42&amp;wid=MLV740337753&amp;sid=search</t>
  </si>
  <si>
    <t>Apple 2022 Macbook Air Laptop Con Chip M2: 13.6 Zltbo</t>
  </si>
  <si>
    <t>https://http2.mlstatic.com/D_Q_NP_2X_865434-MLV54883137920_042023-E.webp</t>
  </si>
  <si>
    <t>https://articulo.mercadolibre.com.ve/MLV-744847496-apple-2022-macbook-air-laptop-con-chip-m2-136-zltbo-_JM?searchVariation=177357718902#polycard_client=search-nordic&amp;searchVariation=177357718902&amp;position=38&amp;search_layout=grid&amp;type=item&amp;tracking_id=c59293ca-74b4-4dba-b896-379df79eaa42</t>
  </si>
  <si>
    <t>Laptop Msi Bravo 15.6  144 Hz Amd Ryzen 7 7735hs Rtx 4060</t>
  </si>
  <si>
    <t>https://http2.mlstatic.com/D_Q_NP_2X_662533-MLV71041929264_082023-E.webp</t>
  </si>
  <si>
    <t>https://articulo.mercadolibre.com.ve/MLV-746694387-laptop-msi-bravo-156-144-hz-amd-ryzen-7-7735hs-rtx-4060-_JM?searchVariation=178460571020#polycard_client=search-nordic&amp;searchVariation=178460571020&amp;position=39&amp;search_layout=grid&amp;type=item&amp;tracking_id=c59293ca-74b4-4dba-b896-379df79eaa42</t>
  </si>
  <si>
    <t>Laptops Lenovo Thinkpad T480 Core I5-8350u 16gb Ram 512 Ssd</t>
  </si>
  <si>
    <t>https://articulo.mercadolibre.com.ve/MLV-749288247-laptops-lenovo-thinkpad-t480-core-i5-8350u-16gb-ram-512-ssd-_JM?searchVariation=180231919707#polycard_client=search-nordic&amp;searchVariation=180231919707&amp;position=40&amp;search_layout=grid&amp;type=item&amp;tracking_id=c59293ca-74b4-4dba-b896-379df79eaa42</t>
  </si>
  <si>
    <t>Laptop Dell Latitud 3120 11.6  Celeron N5100 Window11s 4/64g</t>
  </si>
  <si>
    <t>https://http2.mlstatic.com/D_Q_NP_2X_712280-MLV75254237220_032024-E.webp</t>
  </si>
  <si>
    <t>https://articulo.mercadolibre.com.ve/MLV-756921931-laptop-dell-latitud-3120-116-celeron-n5100-window11s-464g-_JM?searchVariation=182251397653#polycard_client=search-nordic&amp;searchVariation=182251397653&amp;position=41&amp;search_layout=grid&amp;type=item&amp;tracking_id=c59293ca-74b4-4dba-b896-379df79eaa42</t>
  </si>
  <si>
    <t>Laptop Idealpad Lenovo Z565</t>
  </si>
  <si>
    <t>https://http2.mlstatic.com/D_Q_NP_2X_745212-MLV72698152064_112023-E.webp</t>
  </si>
  <si>
    <t>https://articulo.mercadolibre.com.ve/MLV-776772272-laptop-idealpad-lenovo-z565-_JM?searchVariation=179185993284#polycard_client=search-nordic&amp;searchVariation=179185993284&amp;position=42&amp;search_layout=grid&amp;type=item&amp;tracking_id=c59293ca-74b4-4dba-b896-379df79eaa42</t>
  </si>
  <si>
    <t>Laptop Hp Elitebook 820 G3 I5 6ta 8gb Ram 256gb Ssd Tactil</t>
  </si>
  <si>
    <t>https://articulo.mercadolibre.com.ve/MLV-781079066-laptop-hp-elitebook-820-g3-i5-6ta-8gb-ram-256gb-ssd-tactil-_JM?searchVariation=179440574148#polycard_client=search-nordic&amp;searchVariation=179440574148&amp;position=43&amp;search_layout=grid&amp;type=item&amp;tracking_id=c59293ca-74b4-4dba-b896-379df79eaa42</t>
  </si>
  <si>
    <t>Laptop Apple 14  Macbook M3 Pro 512gb Ssd A2918</t>
  </si>
  <si>
    <t>https://http2.mlstatic.com/D_Q_NP_2X_733014-MLV74215428392_012024-E.webp</t>
  </si>
  <si>
    <t>https://articulo.mercadolibre.com.ve/MLV-784204892-laptop-apple-14-macbook-m3-pro-512gb-ssd-a2918-_JM?searchVariation=181631909553#polycard_client=search-nordic&amp;searchVariation=181631909553&amp;position=44&amp;search_layout=grid&amp;type=item&amp;tracking_id=c59293ca-74b4-4dba-b896-379df79eaa42</t>
  </si>
  <si>
    <t>Dell Latitude E 6400 Más Estación De Trabajo</t>
  </si>
  <si>
    <t>https://http2.mlstatic.com/D_Q_NP_2X_896399-MLV76110293134_052024-E.webp</t>
  </si>
  <si>
    <t>https://articulo.mercadolibre.com.ve/MLV-795068088-dell-latitude-e-6400-mas-estacion-de-trabajo-_JM?searchVariation=180451102208#polycard_client=search-nordic&amp;searchVariation=180451102208&amp;position=45&amp;search_layout=grid&amp;type=item&amp;tracking_id=c59293ca-74b4-4dba-b896-379df79eaa42</t>
  </si>
  <si>
    <t>Laptop Nueva Hp Intel I3 Mem 8gb Ram 256gb Ssd Pantalla 14</t>
  </si>
  <si>
    <t>https://http2.mlstatic.com/D_Q_NP_2X_942614-MLV79542857141_092024-E.webp</t>
  </si>
  <si>
    <t>https://articulo.mercadolibre.com.ve/MLV-811092926-laptop-nueva-hp-intel-i3-mem-8gb-ram-256gb-ssd-pantalla-14-_JM?searchVariation=181770982116#polycard_client=search-nordic&amp;searchVariation=181770982116&amp;position=46&amp;search_layout=grid&amp;type=item&amp;tracking_id=c59293ca-74b4-4dba-b896-379df79eaa42</t>
  </si>
  <si>
    <t>Macbook Pro 16  M1 Max, 64gb Ram</t>
  </si>
  <si>
    <t>https://http2.mlstatic.com/D_Q_NP_2X_917606-MLV81358210211_122024-E.webp</t>
  </si>
  <si>
    <t>https://articulo.mercadolibre.com.ve/MLV-820076182-macbook-pro-16-m1-max-64gb-ram-_JM?searchVariation=186421097069#polycard_client=search-nordic&amp;searchVariation=186421097069&amp;position=47&amp;search_layout=grid&amp;type=item&amp;tracking_id=c59293ca-74b4-4dba-b896-379df79eaa42</t>
  </si>
  <si>
    <t>Notebook Lenovo Ideapad 3i 15  Touchscreen I7- 20gb 1tb</t>
  </si>
  <si>
    <t>https://http2.mlstatic.com/D_Q_NP_2X_663213-MLV81910750951_012025-E.webp</t>
  </si>
  <si>
    <t>https://articulo.mercadolibre.com.ve/MLV-822387920-notebook-lenovo-ideapad-3i-15-touchscreen-i7-20gb-1tb-_JM?searchVariation=186717117133#polycard_client=search-nordic&amp;searchVariation=186717117133&amp;position=48&amp;search_layout=grid&amp;type=item&amp;tracking_id=c59293ca-74b4-4dba-b896-379df79eaa42</t>
  </si>
  <si>
    <t>Laptop Hp 240 G9 I5 1240p 8gb 256gb Ssd Windows Pro 11</t>
  </si>
  <si>
    <t>https://http2.mlstatic.com/D_Q_NP_2X_645298-MLV81686956422_012025-E.webp</t>
  </si>
  <si>
    <t>https://articulo.mercadolibre.com.ve/MLV-822750274-laptop-hp-240-g9-i5-1240p-8gb-256gb-ssd-windows-pro-11-_JM?searchVariation=186746512339#polycard_client=search-nordic&amp;searchVariation=186746512339&amp;position=1&amp;search_layout=grid&amp;type=item&amp;tracking_id=1ce84d70-0a4e-4ad0-8d80-eb35ad20172c</t>
  </si>
  <si>
    <t>Laptop Hp Pavilion Dv6 I7 Pantalla 15,6 PuLG (usada)</t>
  </si>
  <si>
    <t>https://http2.mlstatic.com/D_Q_NP_2X_966323-MLV82563657487_022025-E.webp</t>
  </si>
  <si>
    <t>https://articulo.mercadolibre.com.ve/MLV-828384690-laptop-hp-pavilion-dv6-i7-pantalla-156-pulg-usada-_JM?searchVariation=182939868770#polycard_client=search-nordic&amp;searchVariation=182939868770&amp;position=2&amp;search_layout=grid&amp;type=item&amp;tracking_id=1ce84d70-0a4e-4ad0-8d80-eb35ad20172c</t>
  </si>
  <si>
    <t>Laptop Lenovo Yoga Book 9i 2-in-1 82yq0007us Oled Touch</t>
  </si>
  <si>
    <t>https://http2.mlstatic.com/D_Q_NP_2X_911410-MLV82663280581_022025-E.webp</t>
  </si>
  <si>
    <t>https://articulo.mercadolibre.com.ve/MLV-828946508-laptop-lenovo-yoga-book-9i-2-in-1-82yq0007us-oled-touch-_JM#polycard_client=search-nordic&amp;position=3&amp;search_layout=grid&amp;type=item&amp;tracking_id=1ce84d70-0a4e-4ad0-8d80-eb35ad20172c&amp;wid=MLV828946508&amp;sid=search</t>
  </si>
  <si>
    <t>Laptop Lenovo V15 Core I7-1355u 16gb 1tb Ssd 15.6 Fhd Rj45</t>
  </si>
  <si>
    <t>https://http2.mlstatic.com/D_Q_NP_2X_639297-MLV82601905718_032025-E.webp</t>
  </si>
  <si>
    <t>https://articulo.mercadolibre.com.ve/MLV-829972470-laptop-lenovo-v15-core-i7-1355u-16gb-1tb-ssd-156-fhd-rj45-_JM?searchVariation=183060110586#polycard_client=search-nordic&amp;searchVariation=183060110586&amp;position=4&amp;search_layout=grid&amp;type=item&amp;tracking_id=1ce84d70-0a4e-4ad0-8d80-eb35ad20172c</t>
  </si>
  <si>
    <t>Laptop Lenovo Thinkpad X260</t>
  </si>
  <si>
    <t>https://http2.mlstatic.com/D_Q_NP_2X_645595-MLV83309820358_042025-E.webp</t>
  </si>
  <si>
    <t>https://articulo.mercadolibre.com.ve/MLV-834599382-laptop-lenovo-thinkpad-x260-_JM?searchVariation=187451252845#polycard_client=search-nordic&amp;searchVariation=187451252845&amp;position=5&amp;search_layout=grid&amp;type=item&amp;tracking_id=1ce84d70-0a4e-4ad0-8d80-eb35ad20172c</t>
  </si>
  <si>
    <t>Toshiba Nb100 N270 120gb Windows Xp Ram 1gb</t>
  </si>
  <si>
    <t>https://http2.mlstatic.com/D_Q_NP_2X_964257-MLV76857187221_062024-E.webp</t>
  </si>
  <si>
    <t>https://articulo.mercadolibre.com.ve/MLV-538129191-toshiba-nb100-n270-120gb-windows-xp-ram-1gb-_JM#polycard_client=search-nordic&amp;position=6&amp;search_layout=grid&amp;type=item&amp;tracking_id=1ce84d70-0a4e-4ad0-8d80-eb35ad20172c&amp;wid=MLV538129191&amp;sid=search</t>
  </si>
  <si>
    <t>Netbook 7  Rohs Para Repuesto</t>
  </si>
  <si>
    <t>https://http2.mlstatic.com/D_Q_NP_2X_946309-MLV42486204895_072020-E.webp</t>
  </si>
  <si>
    <t>https://articulo.mercadolibre.com.ve/MLV-563962055-netbook-7-rohs-para-repuesto-_JM?searchVariation=59330544427#polycard_client=search-nordic&amp;searchVariation=59330544427&amp;position=7&amp;search_layout=grid&amp;type=item&amp;tracking_id=1ce84d70-0a4e-4ad0-8d80-eb35ad20172c</t>
  </si>
  <si>
    <t>Laptop Dell Chromebook 3100 Intel Celeron 4gb Ram 16gb Orgm</t>
  </si>
  <si>
    <t>https://http2.mlstatic.com/D_Q_NP_2X_973324-MLV47385746693_092021-E.webp</t>
  </si>
  <si>
    <t>https://articulo.mercadolibre.com.ve/MLV-700338738-laptop-dell-chromebook-3100-intel-celeron-4gb-ram-16gb-orgm-_JM?searchVariation=173566101925#polycard_client=search-nordic&amp;searchVariation=173566101925&amp;position=8&amp;search_layout=grid&amp;type=item&amp;tracking_id=1ce84d70-0a4e-4ad0-8d80-eb35ad20172c</t>
  </si>
  <si>
    <t>Laptop Apple Macbook A1278 2011 Core I5 4gb 500gb Sata Orgm</t>
  </si>
  <si>
    <t>https://http2.mlstatic.com/D_Q_NP_2X_970255-MLV48935142857_012022-E.webp</t>
  </si>
  <si>
    <t>https://articulo.mercadolibre.com.ve/MLV-724265638-laptop-apple-macbook-a1278-2011-core-i5-4gb-500gb-sata-orgm-_JM?searchVariation=175244116843#polycard_client=search-nordic&amp;searchVariation=175244116843&amp;position=9&amp;search_layout=grid&amp;type=item&amp;tracking_id=1ce84d70-0a4e-4ad0-8d80-eb35ad20172c</t>
  </si>
  <si>
    <t>Galaxy Chromebook Go-laptop Computer Xh2ds</t>
  </si>
  <si>
    <t>https://http2.mlstatic.com/D_Q_NP_2X_874482-MLV53499071636_012023-E.webp</t>
  </si>
  <si>
    <t>https://articulo.mercadolibre.com.ve/MLV-735075787-galaxy-chromebook-go-laptop-computer-xh2ds-_JM?searchVariation=176427117638#polycard_client=search-nordic&amp;searchVariation=176427117638&amp;position=10&amp;search_layout=grid&amp;type=item&amp;tracking_id=1ce84d70-0a4e-4ad0-8d80-eb35ad20172c</t>
  </si>
  <si>
    <t>Laptop Siragon Usada En Perfecto Estado</t>
  </si>
  <si>
    <t>https://http2.mlstatic.com/D_Q_NP_2X_617211-MLV78671936323_082024-E.webp</t>
  </si>
  <si>
    <t>https://articulo.mercadolibre.com.ve/MLV-765424279-laptop-siragon-usada-en-perfecto-estado-_JM?searchVariation=181474965536#polycard_client=search-nordic&amp;searchVariation=181474965536&amp;position=11&amp;search_layout=grid&amp;type=item&amp;tracking_id=1ce84d70-0a4e-4ad0-8d80-eb35ad20172c</t>
  </si>
  <si>
    <t>Laptop Computador Portable Laptop Asus Intel I3 8+128gb</t>
  </si>
  <si>
    <t>https://http2.mlstatic.com/D_Q_NP_2X_848034-MLV80764741912_112024-E.webp</t>
  </si>
  <si>
    <t>https://articulo.mercadolibre.com.ve/MLV-768194277-laptop-computador-portable-laptop-asus-intel-i3-8128gb-_JM?searchVariation=186212783757#polycard_client=search-nordic&amp;searchVariation=186212783757&amp;position=12&amp;search_layout=grid&amp;type=item&amp;tracking_id=1ce84d70-0a4e-4ad0-8d80-eb35ad20172c</t>
  </si>
  <si>
    <t>Laptop Lenovo Ideapad 3 I5 11va 20gb Ram 1 Tb Ssd 14 Fhd</t>
  </si>
  <si>
    <t>https://articulo.mercadolibre.com.ve/MLV-768556687-laptop-lenovo-ideapad-3-i5-11va-20gb-ram-1-tb-ssd-14-fhd-_JM?searchVariation=186655016327#polycard_client=search-nordic&amp;searchVariation=186655016327&amp;position=13&amp;search_layout=grid&amp;type=item&amp;tracking_id=1ce84d70-0a4e-4ad0-8d80-eb35ad20172c</t>
  </si>
  <si>
    <t>Laptop Hp Probook 640 G3 I5 7ma 16 Ram 256 Disco Solido</t>
  </si>
  <si>
    <t>https://http2.mlstatic.com/D_Q_NP_2X_676808-MLV74904785267_032024-E.webp</t>
  </si>
  <si>
    <t>https://articulo.mercadolibre.com.ve/MLV-787596192-laptop-hp-probook-640-g3-i5-7ma-16-ram-256-disco-solido-_JM?searchVariation=181950734693#polycard_client=search-nordic&amp;searchVariation=181950734693&amp;position=14&amp;search_layout=grid&amp;type=item&amp;tracking_id=1ce84d70-0a4e-4ad0-8d80-eb35ad20172c</t>
  </si>
  <si>
    <t>Dell Latitude 3340 7250 7240 Teclado Pantalla Tarjeta Carcas</t>
  </si>
  <si>
    <t>https://http2.mlstatic.com/D_Q_NP_2X_618753-MLV70915217227_082023-E.webp</t>
  </si>
  <si>
    <t>https://articulo.mercadolibre.com.ve/MLV-810258832-dell-latitude-3340-7250-7240-teclado-pantalla-tarjeta-carcas-_JM?searchVariation=181710571298#polycard_client=search-nordic&amp;searchVariation=181710571298&amp;position=15&amp;search_layout=grid&amp;type=item&amp;tracking_id=1ce84d70-0a4e-4ad0-8d80-eb35ad20172c</t>
  </si>
  <si>
    <t>https://http2.mlstatic.com/D_Q_NP_2X_985333-MLV80379932243_112024-E.webp</t>
  </si>
  <si>
    <t>https://articulo.mercadolibre.com.ve/MLV-815543108-laptop-hp-i5-1235u-8gb-256gb-ssd-14-pulgadas-_JM?searchVariation=185855935947#polycard_client=search-nordic&amp;searchVariation=185855935947&amp;position=16&amp;search_layout=grid&amp;type=item&amp;tracking_id=1ce84d70-0a4e-4ad0-8d80-eb35ad20172c</t>
  </si>
  <si>
    <t>Laptop Acer Aspire One Para Repuesto</t>
  </si>
  <si>
    <t>https://http2.mlstatic.com/D_Q_NP_2X_722852-MLV81448937021_122024-E.webp</t>
  </si>
  <si>
    <t>https://articulo.mercadolibre.com.ve/MLV-820480502-laptop-acer-aspire-one-para-repuesto-_JM?searchVariation=186460052677#polycard_client=search-nordic&amp;searchVariation=186460052677&amp;position=17&amp;search_layout=grid&amp;type=item&amp;tracking_id=1ce84d70-0a4e-4ad0-8d80-eb35ad20172c</t>
  </si>
  <si>
    <t>Surface Laptop 1769 Táctil</t>
  </si>
  <si>
    <t>https://http2.mlstatic.com/D_Q_NP_2X_797090-MLV81982834158_022025-E.webp</t>
  </si>
  <si>
    <t>https://articulo.mercadolibre.com.ve/MLV-825848172-surface-laptop-1769-tactil-_JM?searchVariation=186845280701#polycard_client=search-nordic&amp;searchVariation=186845280701&amp;position=18&amp;search_layout=grid&amp;type=item&amp;tracking_id=1ce84d70-0a4e-4ad0-8d80-eb35ad20172c</t>
  </si>
  <si>
    <t>Apple Macbook 2022 Pro M2 8-core 1tb Ssd 24gb 13.3 Tfve</t>
  </si>
  <si>
    <t>https://articulo.mercadolibre.com.ve/MLV-826946272-apple-macbook-2022-pro-m2-8-core-1tb-ssd-24gb-133-tfve-_JM?searchVariation=186929527327#polycard_client=search-nordic&amp;searchVariation=186929527327&amp;position=19&amp;search_layout=grid&amp;type=item&amp;tracking_id=1ce84d70-0a4e-4ad0-8d80-eb35ad20172c</t>
  </si>
  <si>
    <t>Lenovo Celeron N4500 15ijl7 - Laptop 15  4gb Ram</t>
  </si>
  <si>
    <t>https://http2.mlstatic.com/D_Q_NP_2X_897530-MLV82503130989_022025-E.webp</t>
  </si>
  <si>
    <t>https://articulo.mercadolibre.com.ve/MLV-827411914-lenovo-celeron-n4500-15ijl7-laptop-15-4gb-ram-_JM?searchVariation=186950485733#polycard_client=search-nordic&amp;searchVariation=186950485733&amp;position=20&amp;search_layout=grid&amp;type=item&amp;tracking_id=1ce84d70-0a4e-4ad0-8d80-eb35ad20172c</t>
  </si>
  <si>
    <t>Laptop Lenovo Gaming Ci9-14900hx 32gb 1tb Rtx 4060 8gb Tfve</t>
  </si>
  <si>
    <t>https://articulo.mercadolibre.com.ve/MLV-828737756-laptop-lenovo-gaming-ci9-14900hx-32gb-1tb-rtx-4060-8gb-tfve-_JM?searchVariation=182977242878#polycard_client=search-nordic&amp;searchVariation=182977242878&amp;position=21&amp;search_layout=grid&amp;type=item&amp;tracking_id=1ce84d70-0a4e-4ad0-8d80-eb35ad20172c</t>
  </si>
  <si>
    <t>Laptop Lenovo Yoga 7 2-in-1  83dm0003us  16 / Ryzen 7</t>
  </si>
  <si>
    <t>https://http2.mlstatic.com/D_Q_NP_2X_793319-MLV83084482941_032025-E.webp</t>
  </si>
  <si>
    <t>https://articulo.mercadolibre.com.ve/MLV-831412430-laptop-lenovo-yoga-7-2-in-1-83dm0003us-16-ryzen-7-_JM?searchVariation=183132199468#polycard_client=search-nordic&amp;searchVariation=183132199468&amp;position=22&amp;search_layout=grid&amp;type=item&amp;tracking_id=1ce84d70-0a4e-4ad0-8d80-eb35ad20172c</t>
  </si>
  <si>
    <t>Laptop Compaq Presario F500 2 Gb Ram Excelente Estado</t>
  </si>
  <si>
    <t>https://http2.mlstatic.com/D_Q_NP_2X_715996-MLV83155203270_032025-E.webp</t>
  </si>
  <si>
    <t>https://articulo.mercadolibre.com.ve/MLV-833531446-laptop-compaq-presario-f500-2-gb-ram-excelente-estado-_JM?searchVariation=183251360284#polycard_client=search-nordic&amp;searchVariation=183251360284&amp;position=23&amp;search_layout=grid&amp;type=item&amp;tracking_id=1ce84d70-0a4e-4ad0-8d80-eb35ad20172c</t>
  </si>
  <si>
    <t>https://http2.mlstatic.com/D_Q_NP_2X_888338-MLV83492708761_042025-E.webp</t>
  </si>
  <si>
    <t>https://articulo.mercadolibre.com.ve/MLV-833933584-laptop-dell-latitude-5570-i5-8gb-ram-256gb-ssd-15-pulgadas-_JM?searchVariation=183265582308#polycard_client=search-nordic&amp;searchVariation=183265582308&amp;position=24&amp;search_layout=grid&amp;type=item&amp;tracking_id=1ce84d70-0a4e-4ad0-8d80-eb35ad20172c</t>
  </si>
  <si>
    <t>https://http2.mlstatic.com/D_Q_NP_2X_871720-MLV83392153720_042025-E.webp</t>
  </si>
  <si>
    <t>https://articulo.mercadolibre.com.ve/MLV-835610604-laptop-sony-vaio-_JM?searchVariation=183331768246#polycard_client=search-nordic&amp;searchVariation=183331768246&amp;position=25&amp;search_layout=grid&amp;type=item&amp;tracking_id=1ce84d70-0a4e-4ad0-8d80-eb35ad20172c</t>
  </si>
  <si>
    <t>Laptop Asus Vivobook I5-12th 8gb Ram Ssd 256gb. 15.6'' Nueva</t>
  </si>
  <si>
    <t>https://http2.mlstatic.com/D_Q_NP_2X_892426-MLV83728630103_042025-E.webp</t>
  </si>
  <si>
    <t>https://articulo.mercadolibre.com.ve/MLV-835823112-laptop-asus-vivobook-i5-12th-8gb-ram-ssd-256gb-156-nueva-_JM?searchVariation=187511872951#polycard_client=search-nordic&amp;searchVariation=187511872951&amp;position=26&amp;search_layout=grid&amp;type=item&amp;tracking_id=1ce84d70-0a4e-4ad0-8d80-eb35ad20172c</t>
  </si>
  <si>
    <t>Portátil Lenovo Idea Pad 5 Intel I7 / 8gb Ram/ 512gb Ssd</t>
  </si>
  <si>
    <t>https://http2.mlstatic.com/D_Q_NP_2X_838099-MLV51016607208_082022-E.webp</t>
  </si>
  <si>
    <t>https://articulo.mercadolibre.com.ve/MLV-721479396-portatil-lenovo-idea-pad-5-intel-i7-8gb-ram-512gb-ssd-_JM?searchVariation=174964078085#polycard_client=search-nordic&amp;searchVariation=174964078085&amp;position=27&amp;search_layout=grid&amp;type=item&amp;tracking_id=1ce84d70-0a4e-4ad0-8d80-eb35ad20172c</t>
  </si>
  <si>
    <t>Apple Macbook Pro Retina Mf843ll/a 13 Laptop, 3.1ghz Bx7vt</t>
  </si>
  <si>
    <t>https://http2.mlstatic.com/D_Q_NP_2X_746260-MLV68857224570_042023-E.webp</t>
  </si>
  <si>
    <t>https://articulo.mercadolibre.com.ve/MLV-741198889-apple-macbook-pro-retina-mf843lla-13-laptop-31ghz-bx7vt-_JM#polycard_client=search-nordic&amp;position=28&amp;search_layout=grid&amp;type=item&amp;tracking_id=1ce84d70-0a4e-4ad0-8d80-eb35ad20172c&amp;wid=MLV741198889&amp;sid=search</t>
  </si>
  <si>
    <t>2018 Dell Latitude 7390 13.3 Pulgadas Fhd Laptop Pc 3h1dt</t>
  </si>
  <si>
    <t>https://http2.mlstatic.com/D_Q_NP_2X_929963-MLV68857223746_042023-E.webp</t>
  </si>
  <si>
    <t>https://articulo.mercadolibre.com.ve/MLV-744847524-2018-dell-latitude-7390-133-pulgadas-fhd-laptop-pc-3h1dt-_JM#polycard_client=search-nordic&amp;position=29&amp;search_layout=grid&amp;type=item&amp;tracking_id=1ce84d70-0a4e-4ad0-8d80-eb35ad20172c&amp;wid=MLV744847524&amp;sid=search</t>
  </si>
  <si>
    <t>Ordenador Hp Victus Gaming Laptop 016 Rtx3050 32gbram 1.5tb</t>
  </si>
  <si>
    <t>https://http2.mlstatic.com/D_Q_NP_2X_626379-MLV77472923634_072024-E.webp</t>
  </si>
  <si>
    <t>https://articulo.mercadolibre.com.ve/MLV-763544949-ordenador-hp-victus-gaming-laptop-016-rtx3050-32gbram-15tb-_JM?searchVariation=181066305090#polycard_client=search-nordic&amp;searchVariation=181066305090&amp;position=30&amp;search_layout=grid&amp;type=item&amp;tracking_id=1ce84d70-0a4e-4ad0-8d80-eb35ad20172c</t>
  </si>
  <si>
    <t>Compu. Refurbished Hp Elitedesk 800g3 I5-6500/8gb/256 Gb</t>
  </si>
  <si>
    <t>https://http2.mlstatic.com/D_Q_NP_2X_914363-MLV79316145869_092024-E.webp</t>
  </si>
  <si>
    <t>https://articulo.mercadolibre.com.ve/MLV-766302085-compu-refurbished-hp-elitedesk-800g3-i5-65008gb256-gb-_JM?searchVariation=184929334451#polycard_client=search-nordic&amp;searchVariation=184929334451&amp;position=31&amp;search_layout=grid&amp;type=item&amp;tracking_id=1ce84d70-0a4e-4ad0-8d80-eb35ad20172c</t>
  </si>
  <si>
    <t>Laptop Apple Macbook Air 2023 15´´ Chip M2 8gb Ram Ssd 256gb</t>
  </si>
  <si>
    <t>https://http2.mlstatic.com/D_Q_NP_2X_787361-MLV71931194928_092023-E.webp</t>
  </si>
  <si>
    <t>https://articulo.mercadolibre.com.ve/MLV-770993618-laptop-apple-macbook-air-2023-15-chip-m2-8gb-ram-ssd-256gb-_JM?searchVariation=180083255459#polycard_client=search-nordic&amp;searchVariation=180083255459&amp;position=32&amp;search_layout=grid&amp;type=item&amp;tracking_id=1ce84d70-0a4e-4ad0-8d80-eb35ad20172c</t>
  </si>
  <si>
    <t>Laptop Asus M413da-ws51 Vivobook 14, 14 Fhd Ryzen 5</t>
  </si>
  <si>
    <t>https://http2.mlstatic.com/D_Q_NP_2X_858489-MLV72916383853_112023-E.webp</t>
  </si>
  <si>
    <t>https://articulo.mercadolibre.com.ve/MLV-777944010-laptop-asus-m413da-ws51-vivobook-14-14-fhd-ryzen-5-_JM?searchVariation=179242236310#polycard_client=search-nordic&amp;searchVariation=179242236310&amp;position=33&amp;search_layout=grid&amp;type=item&amp;tracking_id=1ce84d70-0a4e-4ad0-8d80-eb35ad20172c</t>
  </si>
  <si>
    <t>Laptop Toshiba Satellite Pro M15-s405 Repuesto</t>
  </si>
  <si>
    <t>https://http2.mlstatic.com/D_Q_NP_2X_935953-MLV73270180434_122023-E.webp</t>
  </si>
  <si>
    <t>https://articulo.mercadolibre.com.ve/MLV-780712040-laptop-toshiba-satellite-pro-m15-s405-repuesto-_JM?searchVariation=179414041002#polycard_client=search-nordic&amp;searchVariation=179414041002&amp;position=34&amp;search_layout=grid&amp;type=item&amp;tracking_id=1ce84d70-0a4e-4ad0-8d80-eb35ad20172c</t>
  </si>
  <si>
    <t>Netbook Lenovo Ideapad S10-2 Mod. 2957 (reparar O Repuesto)</t>
  </si>
  <si>
    <t>https://http2.mlstatic.com/D_Q_NP_2X_701886-MLV76579901918_062024-E.webp</t>
  </si>
  <si>
    <t>https://articulo.mercadolibre.com.ve/MLV-797501818-netbook-lenovo-ideapad-s10-2-mod-2957-reparar-o-repuesto-_JM?searchVariation=180634691872#polycard_client=search-nordic&amp;searchVariation=180634691872&amp;position=35&amp;search_layout=grid&amp;type=item&amp;tracking_id=1ce84d70-0a4e-4ad0-8d80-eb35ad20172c</t>
  </si>
  <si>
    <t>Laptop Compumax Onix Ryzen 7-5700u 8gb Ram / 500 Gb Ssd</t>
  </si>
  <si>
    <t>https://http2.mlstatic.com/D_Q_NP_2X_845415-MLV79002086643_092024-E.webp</t>
  </si>
  <si>
    <t>https://articulo.mercadolibre.com.ve/MLV-809231048-laptop-compumax-onix-ryzen-7-5700u-8gb-ram-500-gb-ssd-_JM?searchVariation=184705678147#polycard_client=search-nordic&amp;searchVariation=184705678147&amp;position=36&amp;search_layout=grid&amp;type=item&amp;tracking_id=1ce84d70-0a4e-4ad0-8d80-eb35ad20172c</t>
  </si>
  <si>
    <t>Laptop Acer Aspire 3 A315 8/128gb</t>
  </si>
  <si>
    <t>https://http2.mlstatic.com/D_Q_NP_2X_695608-MLV81889216662_012025-E.webp</t>
  </si>
  <si>
    <t>https://articulo.mercadolibre.com.ve/MLV-824966232-laptop-acer-aspire-3-a315-8128gb-_JM?searchVariation=186820665525#polycard_client=search-nordic&amp;searchVariation=186820665525&amp;position=37&amp;search_layout=grid&amp;type=item&amp;tracking_id=1ce84d70-0a4e-4ad0-8d80-eb35ad20172c</t>
  </si>
  <si>
    <t>Laptop Dell Inspiron 15 3530 13gen Touch Screen Como Nueva</t>
  </si>
  <si>
    <t>https://http2.mlstatic.com/D_Q_NP_2X_751137-MLV82506630733_022025-E.webp</t>
  </si>
  <si>
    <t>https://articulo.mercadolibre.com.ve/MLV-827308300-laptop-dell-inspiron-15-3530-13gen-touch-screen-como-nueva-_JM?searchVariation=186950973101#polycard_client=search-nordic&amp;searchVariation=186950973101&amp;position=38&amp;search_layout=grid&amp;type=item&amp;tracking_id=1ce84d70-0a4e-4ad0-8d80-eb35ad20172c</t>
  </si>
  <si>
    <t>Laptop Gamer Lenovo Ci7-13650hx 16gb 512gb Rtx 4060 8gb Tfve</t>
  </si>
  <si>
    <t>https://http2.mlstatic.com/D_Q_NP_2X_714718-MLV82242154182_022025-E.webp</t>
  </si>
  <si>
    <t>https://articulo.mercadolibre.com.ve/MLV-828227156-laptop-gamer-lenovo-ci7-13650hx-16gb-512gb-rtx-4060-8gb-tfve-_JM?searchVariation=186965218977#polycard_client=search-nordic&amp;searchVariation=186965218977&amp;position=39&amp;search_layout=grid&amp;type=item&amp;tracking_id=1ce84d70-0a4e-4ad0-8d80-eb35ad20172c</t>
  </si>
  <si>
    <t>Laptop Lenovo Ideapad 14 Core I5-1035g1 20gb Ram 512gb Ssd</t>
  </si>
  <si>
    <t>https://http2.mlstatic.com/D_Q_NP_2X_696750-MLV82397271746_022025-E.webp</t>
  </si>
  <si>
    <t>https://articulo.mercadolibre.com.ve/MLV-828727770-laptop-lenovo-ideapad-14-core-i5-1035g1-20gb-ram-512gb-ssd-_JM?searchVariation=187037633051#polycard_client=search-nordic&amp;searchVariation=187037633051&amp;position=40&amp;search_layout=grid&amp;type=item&amp;tracking_id=1ce84d70-0a4e-4ad0-8d80-eb35ad20172c</t>
  </si>
  <si>
    <t>Repuestos Laptop Hp Pavilion Dv4</t>
  </si>
  <si>
    <t>https://http2.mlstatic.com/D_Q_NP_2X_984578-MLV81767736948_012025-E.webp</t>
  </si>
  <si>
    <t>https://articulo.mercadolibre.com.ve/MLV-829356428-repuestos-laptop-hp-pavilion-dv4-_JM?searchVariation=183031321812#polycard_client=search-nordic&amp;searchVariation=183031321812&amp;position=41&amp;search_layout=grid&amp;type=item&amp;tracking_id=1ce84d70-0a4e-4ad0-8d80-eb35ad20172c</t>
  </si>
  <si>
    <t>Laptop Toshiba Tecra A50 Core I3 8130u 120gb Ssd</t>
  </si>
  <si>
    <t>https://http2.mlstatic.com/D_Q_NP_2X_948891-MLV82949637042_032025-E.webp</t>
  </si>
  <si>
    <t>https://articulo.mercadolibre.com.ve/MLV-832054306-laptop-toshiba-tecra-a50-core-i3-8130u-120gb-ssd-_JM?searchVariation=183181017874#polycard_client=search-nordic&amp;searchVariation=183181017874&amp;position=42&amp;search_layout=grid&amp;type=item&amp;tracking_id=1ce84d70-0a4e-4ad0-8d80-eb35ad20172c</t>
  </si>
  <si>
    <t>Laptop Lenovo Ideapad 1 82v6009nus Intel N4020 4gb 128gb</t>
  </si>
  <si>
    <t>https://http2.mlstatic.com/D_Q_NP_2X_964004-MLV83249157226_042025-E.webp</t>
  </si>
  <si>
    <t>https://articulo.mercadolibre.com.ve/MLV-834115812-laptop-lenovo-ideapad-1-82v6009nus-intel-n4020-4gb-128gb-_JM?searchVariation=183279941986#polycard_client=search-nordic&amp;searchVariation=183279941986&amp;position=43&amp;search_layout=grid&amp;type=item&amp;tracking_id=1ce84d70-0a4e-4ad0-8d80-eb35ad20172c</t>
  </si>
  <si>
    <t>Laptop Dell Inspirom 5570 12gb Ram 1tb Core I7 8th</t>
  </si>
  <si>
    <t>https://http2.mlstatic.com/D_Q_NP_2X_951614-MLV83775835766_042025-E.webp</t>
  </si>
  <si>
    <t>https://articulo.mercadolibre.com.ve/MLV-840745830-laptop-dell-inspirom-5570-12gb-ram-1tb-core-i7-8th-_JM?searchVariation=183446720194#polycard_client=search-nordic&amp;searchVariation=183446720194&amp;position=44&amp;search_layout=grid&amp;type=item&amp;tracking_id=1ce84d70-0a4e-4ad0-8d80-eb35ad20172c</t>
  </si>
  <si>
    <t>Laptop Lenovo Thinkpad T61 Core2duo 4 Ram Discosolid 128gb</t>
  </si>
  <si>
    <t>https://http2.mlstatic.com/D_Q_NP_2X_688296-MLV83947329672_042025-E.webp</t>
  </si>
  <si>
    <t>https://articulo.mercadolibre.com.ve/MLV-842099270-laptop-lenovo-thinkpad-t61-core2duo-4-ram-discosolid-128gb-_JM?searchVariation=187775682129#polycard_client=search-nordic&amp;searchVariation=187775682129&amp;position=45&amp;search_layout=grid&amp;type=item&amp;tracking_id=1ce84d70-0a4e-4ad0-8d80-eb35ad20172c</t>
  </si>
  <si>
    <t>Laptop Hp Core I5 4.2ghz 12gb Ram 1tb 17.3  Generacion 11</t>
  </si>
  <si>
    <t>https://http2.mlstatic.com/D_Q_NP_2X_895488-MLV48776712474_012022-E.webp</t>
  </si>
  <si>
    <t>https://articulo.mercadolibre.com.ve/MLV-708189575-laptop-hp-core-i5-42ghz-12gb-ram-1tb-173-generacion-11-_JM?searchVariation=174077905072#polycard_client=search-nordic&amp;searchVariation=174077905072&amp;position=46&amp;search_layout=grid&amp;type=item&amp;tracking_id=1ce84d70-0a4e-4ad0-8d80-eb35ad20172c</t>
  </si>
  <si>
    <t>Laptop Dell Intel I5 4.2ghz Tactil 16gb 1tb 256gb Ssd</t>
  </si>
  <si>
    <t>https://http2.mlstatic.com/D_Q_NP_2X_906082-MLV74979838893_032024-E.webp</t>
  </si>
  <si>
    <t>https://articulo.mercadolibre.com.ve/MLV-718318399-laptop-dell-intel-i5-42ghz-tactil-16gb-1tb-256gb-ssd-_JM?searchVariation=174689672578#polycard_client=search-nordic&amp;searchVariation=174689672578&amp;position=47&amp;search_layout=grid&amp;type=item&amp;tracking_id=1ce84d70-0a4e-4ad0-8d80-eb35ad20172c</t>
  </si>
  <si>
    <t>Dell Latitude 7490 14in Fhd Touch Screen Notebook G1fdm</t>
  </si>
  <si>
    <t>https://http2.mlstatic.com/D_Q_NP_2X_971042-MLV68857235694_042023-E.webp</t>
  </si>
  <si>
    <t>https://articulo.mercadolibre.com.ve/MLV-744811148-dell-latitude-7490-14in-fhd-touch-screen-notebook-g1fdm-_JM#polycard_client=search-nordic&amp;position=48&amp;search_layout=grid&amp;type=item&amp;tracking_id=1ce84d70-0a4e-4ad0-8d80-eb35ad20172c&amp;wid=MLV744811148&amp;sid=search</t>
  </si>
  <si>
    <t>Laptop Acer Aspire 3 Intel Core I5</t>
  </si>
  <si>
    <t>https://http2.mlstatic.com/D_Q_NP_2X_877009-MLV77597064273_072024-E.webp</t>
  </si>
  <si>
    <t>https://articulo.mercadolibre.com.ve/MLV-763512713-laptop-acer-aspire-3-intel-core-i5-_JM?searchVariation=181016558208#polycard_client=search-nordic&amp;searchVariation=181016558208&amp;position=1&amp;search_layout=grid&amp;type=item&amp;tracking_id=6a908f03-a3e5-4148-96c2-870083d7e0ce</t>
  </si>
  <si>
    <t>Repuestos Síragon Min-50 No Prende Lpl-39</t>
  </si>
  <si>
    <t>https://http2.mlstatic.com/D_Q_NP_2X_686625-MLV54766505378_032023-E.webp</t>
  </si>
  <si>
    <t>https://articulo.mercadolibre.com.ve/MLV-778372980-repuestos-siragon-min-50-no-prende-lpl-39-_JM#polycard_client=search-nordic&amp;position=2&amp;search_layout=grid&amp;type=item&amp;tracking_id=6a908f03-a3e5-4148-96c2-870083d7e0ce&amp;wid=MLV778372980&amp;sid=search</t>
  </si>
  <si>
    <t>Laptop Hp 240 G8 Core I5-1135g7 8gb 256gb Ssd  14  W11h</t>
  </si>
  <si>
    <t>https://http2.mlstatic.com/D_Q_NP_2X_695022-MLV76442974215_052024-E.webp</t>
  </si>
  <si>
    <t>https://articulo.mercadolibre.com.ve/MLV-795671226-laptop-hp-240-g8-core-i5-1135g7-8gb-256gb-ssd-14-w11h-_JM?searchVariation=182815075571#polycard_client=search-nordic&amp;searchVariation=182815075571&amp;position=3&amp;search_layout=grid&amp;type=item&amp;tracking_id=6a908f03-a3e5-4148-96c2-870083d7e0ce</t>
  </si>
  <si>
    <t>Promoción Laptop Asus Celeron X551m</t>
  </si>
  <si>
    <t>https://http2.mlstatic.com/D_Q_NP_2X_984428-MLV76926160735_062024-E.webp</t>
  </si>
  <si>
    <t>https://articulo.mercadolibre.com.ve/MLV-798394678-promocion-laptop-asus-celeron-x551m-_JM?searchVariation=180700576558#polycard_client=search-nordic&amp;searchVariation=180700576558&amp;position=4&amp;search_layout=grid&amp;type=item&amp;tracking_id=6a908f03-a3e5-4148-96c2-870083d7e0ce</t>
  </si>
  <si>
    <t>Dell Latitude 5480 En Venta!!!</t>
  </si>
  <si>
    <t>https://http2.mlstatic.com/D_Q_NP_2X_690515-MLV76972952122_062024-E.webp</t>
  </si>
  <si>
    <t>https://articulo.mercadolibre.com.ve/MLV-802495792-dell-latitude-5480-en-venta-_JM?searchVariation=183528809245#polycard_client=search-nordic&amp;searchVariation=183528809245&amp;position=5&amp;search_layout=grid&amp;type=item&amp;tracking_id=6a908f03-a3e5-4148-96c2-870083d7e0ce</t>
  </si>
  <si>
    <t>Notebook Hp 250 G9-i5 12gen-15 -8gb-512sssd-win 11 6p2g7lt</t>
  </si>
  <si>
    <t>https://http2.mlstatic.com/D_Q_NP_2X_663209-MLV80353346501_102024-E.webp</t>
  </si>
  <si>
    <t>https://articulo.mercadolibre.com.ve/MLV-815279886-notebook-hp-250-g9-i5-12gen-15-8gb-512sssd-win-11-6p2g7lt-_JM?searchVariation=185830579351#polycard_client=search-nordic&amp;searchVariation=185830579351&amp;position=6&amp;search_layout=grid&amp;type=item&amp;tracking_id=6a908f03-a3e5-4148-96c2-870083d7e0ce</t>
  </si>
  <si>
    <t>Acer Predator Helios 18 Ph18-72-924c Gaming Core I9-14900hx</t>
  </si>
  <si>
    <t>https://http2.mlstatic.com/D_Q_NP_2X_774766-MLV82400478885_022025-E.webp</t>
  </si>
  <si>
    <t>https://articulo.mercadolibre.com.ve/MLV-826800024-acer-predator-helios-18-ph18-72-924c-gaming-core-i9-14900hx-_JM?searchVariation=186906350785#polycard_client=search-nordic&amp;searchVariation=186906350785&amp;position=7&amp;search_layout=grid&amp;type=item&amp;tracking_id=6a908f03-a3e5-4148-96c2-870083d7e0ce</t>
  </si>
  <si>
    <t>HUAWEI</t>
  </si>
  <si>
    <t>Laptop Huawei Matebook D 15 Bod-wfh9c</t>
  </si>
  <si>
    <t>https://http2.mlstatic.com/D_Q_NP_2X_802150-MLV82663297121_022025-E.webp</t>
  </si>
  <si>
    <t>https://articulo.mercadolibre.com.ve/MLV-828751560-laptop-huawei-matebook-d-15-bod-wfh9c-_JM#polycard_client=search-nordic&amp;position=8&amp;search_layout=grid&amp;type=item&amp;tracking_id=6a908f03-a3e5-4148-96c2-870083d7e0ce&amp;wid=MLV828751560&amp;sid=search</t>
  </si>
  <si>
    <t>Laptop Hp 15.6hd Touch Intel Core I5-1235u 512gb Ssd 8gb Ram</t>
  </si>
  <si>
    <t>https://http2.mlstatic.com/D_Q_NP_2X_856134-MLV83262889901_032025-E.webp</t>
  </si>
  <si>
    <t>https://articulo.mercadolibre.com.ve/MLV-832185120-laptop-hp-156hd-touch-intel-core-i5-1235u-512gb-ssd-8gb-ram-_JM?searchVariation=183189591132#polycard_client=search-nordic&amp;searchVariation=183189591132&amp;position=9&amp;search_layout=grid&amp;type=item&amp;tracking_id=6a908f03-a3e5-4148-96c2-870083d7e0ce</t>
  </si>
  <si>
    <t>Dell P22 Win Pro, Celeron N2840, 4gb Ram, 16gb Hdd</t>
  </si>
  <si>
    <t>https://http2.mlstatic.com/D_Q_NP_2X_707334-MLV83232727298_042025-E.webp</t>
  </si>
  <si>
    <t>https://articulo.mercadolibre.com.ve/MLV-833911100-dell-p22-win-pro-celeron-n2840-4gb-ram-16gb-hdd-_JM?searchVariation=187411242071#polycard_client=search-nordic&amp;searchVariation=187411242071&amp;position=10&amp;search_layout=grid&amp;type=item&amp;tracking_id=6a908f03-a3e5-4148-96c2-870083d7e0ce</t>
  </si>
  <si>
    <t>https://http2.mlstatic.com/D_Q_NP_2X_667420-MLV83210885396_042025-E.webp</t>
  </si>
  <si>
    <t>https://articulo.mercadolibre.com.ve/MLV-833922474-laptop-acer-aspire-i5-12va-12gb-512gb-156inch-_JM?searchVariation=187401373499#polycard_client=search-nordic&amp;searchVariation=187401373499&amp;position=11&amp;search_layout=grid&amp;type=item&amp;tracking_id=6a908f03-a3e5-4148-96c2-870083d7e0ce</t>
  </si>
  <si>
    <t>Lenovo E540/ Intel Core I3 / 12gb Ram/ 500gb/15,6</t>
  </si>
  <si>
    <t>https://http2.mlstatic.com/D_Q_NP_2X_700353-MLV83159721060_032025-E.webp</t>
  </si>
  <si>
    <t>https://articulo.mercadolibre.com.ve/MLV-834510636-lenovo-e540-intel-core-i3-12gb-ram-500gb156-_JM?searchVariation=187463814609#polycard_client=search-nordic&amp;searchVariation=187463814609&amp;position=12&amp;search_layout=grid&amp;type=item&amp;tracking_id=6a908f03-a3e5-4148-96c2-870083d7e0ce</t>
  </si>
  <si>
    <t>Laptops Lenovo Thinkpad T410 I5 4gb Ddr4 256gb Ssd Orgm</t>
  </si>
  <si>
    <t>https://http2.mlstatic.com/D_Q_NP_2X_929680-MLV83382546348_042025-E.webp</t>
  </si>
  <si>
    <t>https://articulo.mercadolibre.com.ve/MLV-835337978-laptops-lenovo-thinkpad-t410-i5-4gb-ddr4-256gb-ssd-orgm-_JM?searchVariation=187491877483#polycard_client=search-nordic&amp;searchVariation=187491877483&amp;position=13&amp;search_layout=grid&amp;type=item&amp;tracking_id=6a908f03-a3e5-4148-96c2-870083d7e0ce</t>
  </si>
  <si>
    <t>Ping De Carga Mini Laptop Azul Rojo</t>
  </si>
  <si>
    <t>https://http2.mlstatic.com/D_Q_NP_2X_780811-MLV31843322523_082019-E.webp</t>
  </si>
  <si>
    <t>https://articulo.mercadolibre.com.ve/MLV-581776771-ping-de-carga-mini-laptop-azul-rojo-_JM?searchVariation=92225382688#polycard_client=search-nordic&amp;searchVariation=92225382688&amp;position=14&amp;search_layout=grid&amp;type=item&amp;tracking_id=6a908f03-a3e5-4148-96c2-870083d7e0ce</t>
  </si>
  <si>
    <t>Laptop Lenovo Ideapad 3 /15,6  Core I3 8gb/256gb Ssd Dual Pr</t>
  </si>
  <si>
    <t>https://http2.mlstatic.com/D_Q_NP_2X_717888-MLV72001736694_102023-E.webp</t>
  </si>
  <si>
    <t>https://articulo.mercadolibre.com.ve/MLV-709239729-laptop-lenovo-ideapad-3-156-core-i3-8gb256gb-ssd-dual-pr-_JM?searchVariation=174129634521#polycard_client=search-nordic&amp;searchVariation=174129634521&amp;position=15&amp;search_layout=grid&amp;type=item&amp;tracking_id=6a908f03-a3e5-4148-96c2-870083d7e0ce</t>
  </si>
  <si>
    <t>Visagra Laptop Hp Pavilion Dv6000</t>
  </si>
  <si>
    <t>https://http2.mlstatic.com/D_Q_NP_2X_651533-MLV51585148688_092022-E.webp</t>
  </si>
  <si>
    <t>https://articulo.mercadolibre.com.ve/MLV-724402430-visagra-laptop-hp-pavilion-dv6000-_JM?searchVariation=175268523607#polycard_client=search-nordic&amp;searchVariation=175268523607&amp;position=16&amp;search_layout=grid&amp;type=item&amp;tracking_id=6a908f03-a3e5-4148-96c2-870083d7e0ce</t>
  </si>
  <si>
    <t>https://http2.mlstatic.com/D_Q_NP_2X_984802-MLV70968793850_082023-E.webp</t>
  </si>
  <si>
    <t>https://articulo.mercadolibre.com.ve/MLV-746415749-laptop-hp-para-repuesto-_JM?searchVariation=178433111720#polycard_client=search-nordic&amp;searchVariation=178433111720&amp;position=17&amp;search_layout=grid&amp;type=item&amp;tracking_id=6a908f03-a3e5-4148-96c2-870083d7e0ce</t>
  </si>
  <si>
    <t>Dell I7 Latitude 7490</t>
  </si>
  <si>
    <t>https://http2.mlstatic.com/D_Q_NP_2X_660904-MLV80763694032_112024-E.webp</t>
  </si>
  <si>
    <t>https://articulo.mercadolibre.com.ve/MLV-768206881-dell-i7-latitude-7490-_JM?searchVariation=186212715875#polycard_client=search-nordic&amp;searchVariation=186212715875&amp;position=18&amp;search_layout=grid&amp;type=item&amp;tracking_id=6a908f03-a3e5-4148-96c2-870083d7e0ce</t>
  </si>
  <si>
    <t>Laptop P1410</t>
  </si>
  <si>
    <t>https://http2.mlstatic.com/D_Q_NP_2X_802394-MLV71681394606_092023-E.webp</t>
  </si>
  <si>
    <t>https://articulo.mercadolibre.com.ve/MLV-769564676-laptop-p1410-_JM?searchVariation=178746164310#polycard_client=search-nordic&amp;searchVariation=178746164310&amp;position=19&amp;search_layout=grid&amp;type=item&amp;tracking_id=6a908f03-a3e5-4148-96c2-870083d7e0ce</t>
  </si>
  <si>
    <t>Laptop Lenovo Ideapad S400</t>
  </si>
  <si>
    <t>https://http2.mlstatic.com/D_Q_NP_2X_857909-MLV52324759670_112022-E.webp</t>
  </si>
  <si>
    <t>https://articulo.mercadolibre.com.ve/MLV-792620032-laptop-lenovo-ideapad-s400-_JM?searchVariation=180362592220#polycard_client=search-nordic&amp;searchVariation=180362592220&amp;position=20&amp;search_layout=grid&amp;type=item&amp;tracking_id=6a908f03-a3e5-4148-96c2-870083d7e0ce</t>
  </si>
  <si>
    <t>Laptop Asus X413j I3-1005g1 4gb Ram 128 Ssd 14</t>
  </si>
  <si>
    <t>https://http2.mlstatic.com/D_Q_NP_2X_921933-MLV76141813425_052024-E.webp</t>
  </si>
  <si>
    <t>https://articulo.mercadolibre.com.ve/MLV-794000310-laptop-asus-x413j-i3-1005g1-4gb-ram-128-ssd-14-_JM?searchVariation=182643271375#polycard_client=search-nordic&amp;searchVariation=182643271375&amp;position=21&amp;search_layout=grid&amp;type=item&amp;tracking_id=6a908f03-a3e5-4148-96c2-870083d7e0ce</t>
  </si>
  <si>
    <t>Lenovo Ideapad Gaming 3 Amd</t>
  </si>
  <si>
    <t>https://http2.mlstatic.com/D_Q_NP_2X_813408-MLV78247710576_082024-E.webp</t>
  </si>
  <si>
    <t>https://articulo.mercadolibre.com.ve/MLV-807184748-lenovo-ideapad-gaming-3-amd-_JM?searchVariation=181392973982#polycard_client=search-nordic&amp;searchVariation=181392973982&amp;position=22&amp;search_layout=grid&amp;type=item&amp;tracking_id=6a908f03-a3e5-4148-96c2-870083d7e0ce</t>
  </si>
  <si>
    <t>Laptop Lenovo Ideapad 15iau7 Core I5 12 Gen 24gb/1tb</t>
  </si>
  <si>
    <t>https://http2.mlstatic.com/D_Q_NP_2X_932043-MLV79766821239_102024-E.webp</t>
  </si>
  <si>
    <t>https://articulo.mercadolibre.com.ve/MLV-809207164-laptop-lenovo-ideapad-15iau7-core-i5-12-gen-24gb1tb-_JM?searchVariation=184710266791#polycard_client=search-nordic&amp;searchVariation=184710266791&amp;position=23&amp;search_layout=grid&amp;type=item&amp;tracking_id=6a908f03-a3e5-4148-96c2-870083d7e0ce</t>
  </si>
  <si>
    <t>Hp Elitebook Resolve 810 Intel Core I5 8 Gb Ram 128 Ssd</t>
  </si>
  <si>
    <t>https://http2.mlstatic.com/D_Q_NP_2X_926480-MLV79860628977_102024-E.webp</t>
  </si>
  <si>
    <t>https://articulo.mercadolibre.com.ve/MLV-812969404-hp-elitebook-resolve-810-intel-core-i5-8-gb-ram-128-ssd-_JM?searchVariation=185371550049#polycard_client=search-nordic&amp;searchVariation=185371550049&amp;position=24&amp;search_layout=grid&amp;type=item&amp;tracking_id=6a908f03-a3e5-4148-96c2-870083d7e0ce</t>
  </si>
  <si>
    <t>Notebook Hp I5-1235u 8gb/256ssd/15.6 /win 11/blue</t>
  </si>
  <si>
    <t>https://http2.mlstatic.com/D_Q_NP_2X_990304-MLV79636488428_102024-E.webp</t>
  </si>
  <si>
    <t>https://articulo.mercadolibre.com.ve/MLV-813074434-notebook-hp-i5-1235u-8gb256ssd156-win-11blue-_JM?searchVariation=185392705477#polycard_client=search-nordic&amp;searchVariation=185392705477&amp;position=25&amp;search_layout=grid&amp;type=item&amp;tracking_id=6a908f03-a3e5-4148-96c2-870083d7e0ce</t>
  </si>
  <si>
    <t>Laptop Lenovo Thinkpad L14 Tactil 20gb 512gb I7 11gen Win10</t>
  </si>
  <si>
    <t>https://http2.mlstatic.com/D_Q_NP_2X_675145-MLV80100512797_102024-E.webp</t>
  </si>
  <si>
    <t>https://articulo.mercadolibre.com.ve/MLV-813714428-laptop-lenovo-thinkpad-l14-tactil-20gb-512gb-i7-11gen-win10-_JM?searchVariation=181970484774#polycard_client=search-nordic&amp;searchVariation=181970484774&amp;position=26&amp;search_layout=grid&amp;type=item&amp;tracking_id=6a908f03-a3e5-4148-96c2-870083d7e0ce</t>
  </si>
  <si>
    <t>Lenovo Ideapad Slim 3 15irh8 Intel Core I7 13620h 2.4ghz 16</t>
  </si>
  <si>
    <t>https://http2.mlstatic.com/D_Q_NP_2X_947447-MLV79815580276_102024-E.webp</t>
  </si>
  <si>
    <t>https://articulo.mercadolibre.com.ve/MLV-813720502-lenovo-ideapad-slim-3-15irh8-intel-core-i7-13620h-24ghz-16-_JM?searchVariation=181956056204#polycard_client=search-nordic&amp;searchVariation=181956056204&amp;position=27&amp;search_layout=grid&amp;type=item&amp;tracking_id=6a908f03-a3e5-4148-96c2-870083d7e0ce</t>
  </si>
  <si>
    <t>Apple Macbook Air 2023 Chip M2 8gb Ram 256 Memoria Múltiple</t>
  </si>
  <si>
    <t>https://http2.mlstatic.com/D_Q_NP_2X_926967-MLV79859959710_102024-E.webp</t>
  </si>
  <si>
    <t>https://articulo.mercadolibre.com.ve/MLV-813728922-apple-macbook-air-2023-chip-m2-8gb-ram-256-memoria-multiple-_JM?searchVariation=185609504283#polycard_client=search-nordic&amp;searchVariation=185609504283&amp;position=28&amp;search_layout=grid&amp;type=item&amp;tracking_id=6a908f03-a3e5-4148-96c2-870083d7e0ce</t>
  </si>
  <si>
    <t>https://http2.mlstatic.com/D_Q_NP_2X_796446-MLV80373870109_112024-E.webp</t>
  </si>
  <si>
    <t>https://articulo.mercadolibre.com.ve/MLV-815668504-notebook-hp-245-g10-ryzen5-7530u-14-8gb-256sssd-win-11-_JM?searchVariation=185850471051#polycard_client=search-nordic&amp;searchVariation=185850471051&amp;position=29&amp;search_layout=grid&amp;type=item&amp;tracking_id=6a908f03-a3e5-4148-96c2-870083d7e0ce</t>
  </si>
  <si>
    <t>Dell Latitude 5540 Intel I7-1365u 16gb 512gb Ssd 15.6 Us W11</t>
  </si>
  <si>
    <t>https://http2.mlstatic.com/D_Q_NP_2X_993091-MLV80684821901_112024-E.webp</t>
  </si>
  <si>
    <t>https://articulo.mercadolibre.com.ve/MLV-817235932-dell-latitude-5540-intel-i7-1365u-16gb-512gb-ssd-156-us-w11-_JM?searchVariation=182215844578#polycard_client=search-nordic&amp;searchVariation=182215844578&amp;position=30&amp;search_layout=grid&amp;type=item&amp;tracking_id=6a908f03-a3e5-4148-96c2-870083d7e0ce</t>
  </si>
  <si>
    <t>Hp Envy X360 Core I7 Táctil Touch 15m-ed0013</t>
  </si>
  <si>
    <t>https://http2.mlstatic.com/D_Q_NP_2X_938822-MLV81746944250_012025-E.webp</t>
  </si>
  <si>
    <t>https://articulo.mercadolibre.com.ve/MLV-823213394-hp-envy-x360-core-i7-tactil-touch-15m-ed0013-_JM?searchVariation=186767445009#polycard_client=search-nordic&amp;searchVariation=186767445009&amp;position=31&amp;search_layout=grid&amp;type=item&amp;tracking_id=6a908f03-a3e5-4148-96c2-870083d7e0ce</t>
  </si>
  <si>
    <t>Laptop Lenovo L13 Yoga Gen 3 Tactil I5 12va Gen 8gb 256gbssd</t>
  </si>
  <si>
    <t>https://http2.mlstatic.com/D_Q_NP_2X_980550-MLV75579305707_042024-E.webp</t>
  </si>
  <si>
    <t>https://articulo.mercadolibre.com.ve/MLV-823261902-laptop-lenovo-l13-yoga-gen-3-tactil-i5-12va-gen-8gb-256gbssd-_JM?searchVariation=182791531338#polycard_client=search-nordic&amp;searchVariation=182791531338&amp;position=32&amp;search_layout=grid&amp;type=item&amp;tracking_id=6a908f03-a3e5-4148-96c2-870083d7e0ce</t>
  </si>
  <si>
    <t>Asus Vivobook 17 Ryzen 3</t>
  </si>
  <si>
    <t>https://http2.mlstatic.com/D_Q_NP_2X_796521-MLV81788915312_012025-E.webp</t>
  </si>
  <si>
    <t>https://articulo.mercadolibre.com.ve/MLV-823512158-asus-vivobook-17-ryzen-3-_JM?searchVariation=186786564269#polycard_client=search-nordic&amp;searchVariation=186786564269&amp;position=33&amp;search_layout=grid&amp;type=item&amp;tracking_id=6a908f03-a3e5-4148-96c2-870083d7e0ce</t>
  </si>
  <si>
    <t>Laptop Lenovo Ideapad Gaming 3i</t>
  </si>
  <si>
    <t>https://http2.mlstatic.com/D_Q_NP_2X_793322-MLV82067432609_012025-E.webp</t>
  </si>
  <si>
    <t>https://articulo.mercadolibre.com.ve/MLV-823551048-laptop-lenovo-ideapad-gaming-3i-_JM?searchVariation=186786515695#polycard_client=search-nordic&amp;searchVariation=186786515695&amp;position=34&amp;search_layout=grid&amp;type=item&amp;tracking_id=6a908f03-a3e5-4148-96c2-870083d7e0ce</t>
  </si>
  <si>
    <t>Macbook Air 15.3 M2 Chip 8 Gb Ram 256 Gb Ssd A2941 / Bcv</t>
  </si>
  <si>
    <t>https://http2.mlstatic.com/D_Q_NP_2X_936263-MLV82862934989_032025-E.webp</t>
  </si>
  <si>
    <t>https://articulo.mercadolibre.com.ve/MLV-829858344-macbook-air-153-m2-chip-8-gb-ram-256-gb-ssd-a2941-bcv-_JM?searchVariation=183050119566#polycard_client=search-nordic&amp;searchVariation=183050119566&amp;position=35&amp;search_layout=grid&amp;type=item&amp;tracking_id=6a908f03-a3e5-4148-96c2-870083d7e0ce</t>
  </si>
  <si>
    <t>Apple Macbook Air M1</t>
  </si>
  <si>
    <t>https://http2.mlstatic.com/D_Q_NP_2X_880915-MLV83111303417_032025-E.webp</t>
  </si>
  <si>
    <t>https://articulo.mercadolibre.com.ve/MLV-831339146-apple-macbook-air-m1-_JM?searchVariation=183138358844#polycard_client=search-nordic&amp;searchVariation=183138358844&amp;position=36&amp;search_layout=grid&amp;type=item&amp;tracking_id=6a908f03-a3e5-4148-96c2-870083d7e0ce</t>
  </si>
  <si>
    <t>Laptop Nexxus , 14  Celeron N4020c, 8 Gb / 256 Gb</t>
  </si>
  <si>
    <t>https://http2.mlstatic.com/D_Q_NP_2X_749316-MLV83234606253_032025-E.webp</t>
  </si>
  <si>
    <t>https://articulo.mercadolibre.com.ve/MLV-832143120-laptop-nexxus-14-celeron-n4020c-8-gb-256-gb-_JM?searchVariation=187286218577#polycard_client=search-nordic&amp;searchVariation=187286218577&amp;position=37&amp;search_layout=grid&amp;type=item&amp;tracking_id=6a908f03-a3e5-4148-96c2-870083d7e0ce</t>
  </si>
  <si>
    <t>Macbook Air M3 2024</t>
  </si>
  <si>
    <t>https://http2.mlstatic.com/D_Q_NP_2X_895402-MLV83622736652_042025-E.webp</t>
  </si>
  <si>
    <t>https://articulo.mercadolibre.com.ve/MLV-838486396-macbook-air-m3-2024-_JM?searchVariation=187587082273#polycard_client=search-nordic&amp;searchVariation=187587082273&amp;position=38&amp;search_layout=grid&amp;type=item&amp;tracking_id=6a908f03-a3e5-4148-96c2-870083d7e0ce</t>
  </si>
  <si>
    <t>Apple Macbook Pro 14  M4 Pro 24gb 512gb Mx2h3ll/a</t>
  </si>
  <si>
    <t>https://http2.mlstatic.com/D_Q_NP_2X_636576-MLV83942434528_042025-E.webp</t>
  </si>
  <si>
    <t>https://articulo.mercadolibre.com.ve/MLV-842072138-apple-macbook-pro-14-m4-pro-24gb-512gb-mx2h3lla-_JM?searchVariation=187774414291#polycard_client=search-nordic&amp;searchVariation=187774414291&amp;position=39&amp;search_layout=grid&amp;type=item&amp;tracking_id=6a908f03-a3e5-4148-96c2-870083d7e0ce</t>
  </si>
  <si>
    <t>Apple 2024 Macbook Air 13  M3 - 16gb Ram / 256gb Ssd</t>
  </si>
  <si>
    <t>https://http2.mlstatic.com/D_Q_NP_2X_657470-MLV84234096911_042025-E.webp</t>
  </si>
  <si>
    <t>https://articulo.mercadolibre.com.ve/MLV-842123728-apple-2024-macbook-air-13-m3-16gb-ram-256gb-ssd-_JM?searchVariation=183505886794#polycard_client=search-nordic&amp;searchVariation=183505886794&amp;position=40&amp;search_layout=grid&amp;type=item&amp;tracking_id=6a908f03-a3e5-4148-96c2-870083d7e0ce</t>
  </si>
  <si>
    <t>Laptop Ibm Mod. Thinkpad Pentium Iii 700mhz-usada- Reparar</t>
  </si>
  <si>
    <t>https://http2.mlstatic.com/D_Q_NP_2X_874893-MLV47293122428_082021-E.webp</t>
  </si>
  <si>
    <t>https://articulo.mercadolibre.com.ve/MLV-721366882-laptop-ibm-mod-thinkpad-pentium-iii-700mhz-usada-reparar-_JM?searchVariation=174950724002#polycard_client=search-nordic&amp;searchVariation=174950724002&amp;position=41&amp;search_layout=grid&amp;type=item&amp;tracking_id=6a908f03-a3e5-4148-96c2-870083d7e0ce</t>
  </si>
  <si>
    <t>Lenovo G50 Batería Teclado Carcasa Flex Lcd 15.6 30 Pin</t>
  </si>
  <si>
    <t>https://http2.mlstatic.com/D_Q_NP_2X_618671-MLV51228121302_082022-E.webp</t>
  </si>
  <si>
    <t>https://articulo.mercadolibre.com.ve/MLV-722573804-lenovo-g50-bateria-teclado-carcasa-flex-lcd-156-30-pin-_JM?searchVariation=175082835721#polycard_client=search-nordic&amp;searchVariation=175082835721&amp;position=42&amp;search_layout=grid&amp;type=item&amp;tracking_id=6a908f03-a3e5-4148-96c2-870083d7e0ce</t>
  </si>
  <si>
    <t>Aus L510 Ma-db02 Ultra Delgado Portátil, 15.6 Gwlnk</t>
  </si>
  <si>
    <t>https://http2.mlstatic.com/D_Q_NP_2X_943330-MLV54453772671_032023-E.webp</t>
  </si>
  <si>
    <t>https://articulo.mercadolibre.com.ve/MLV-740286729-aus-l510-ma-db02-ultra-delgado-portatil-156-gwlnk-_JM#polycard_client=search-nordic&amp;position=43&amp;search_layout=grid&amp;type=item&amp;tracking_id=6a908f03-a3e5-4148-96c2-870083d7e0ce&amp;wid=MLV740286729&amp;sid=search</t>
  </si>
  <si>
    <t>Cromobook Plus V2, 2-in-1, 4gb Ram, 32gb Y5qqg</t>
  </si>
  <si>
    <t>https://http2.mlstatic.com/D_Q_NP_2X_994652-MLV54455891336_032023-E.webp</t>
  </si>
  <si>
    <t>https://articulo.mercadolibre.com.ve/MLV-741560776-cromobook-plus-v2-2-in-1-4gb-ram-32gb-y5qqg-_JM#polycard_client=search-nordic&amp;position=44&amp;search_layout=grid&amp;type=item&amp;tracking_id=6a908f03-a3e5-4148-96c2-870083d7e0ce&amp;wid=MLV741560776&amp;sid=search</t>
  </si>
  <si>
    <t>2016 Apple Macbook Pro Con 2.9ghz Intel Core I7 (15.4 Wg6bf</t>
  </si>
  <si>
    <t>https://http2.mlstatic.com/D_Q_NP_2X_943565-MLV68857234636_042023-E.webp</t>
  </si>
  <si>
    <t>https://articulo.mercadolibre.com.ve/MLV-744545174-2016-apple-macbook-pro-con-29ghz-intel-core-i7-154-wg6bf-_JM?searchVariation=177357734124#polycard_client=search-nordic&amp;searchVariation=177357734124&amp;position=45&amp;search_layout=grid&amp;type=item&amp;tracking_id=6a908f03-a3e5-4148-96c2-870083d7e0ce</t>
  </si>
  <si>
    <t>Laptop C/pantalla Táctil 14 4gb 64gb Hp Chromebook X360</t>
  </si>
  <si>
    <t>https://http2.mlstatic.com/D_Q_NP_2X_677347-MLV81055062181_112024-E.webp</t>
  </si>
  <si>
    <t>https://articulo.mercadolibre.com.ve/MLV-768177631-laptop-cpantalla-tactil-14-4gb-64gb-hp-chromebook-x360-_JM?searchVariation=182361629254#polycard_client=search-nordic&amp;searchVariation=182361629254&amp;position=46&amp;search_layout=grid&amp;type=item&amp;tracking_id=6a908f03-a3e5-4148-96c2-870083d7e0ce</t>
  </si>
  <si>
    <t>Laptop Dell 3300 I3-7020u 14p 128gb Ssd 4gb</t>
  </si>
  <si>
    <t>https://http2.mlstatic.com/D_Q_NP_2X_836809-MLV81836270225_012025-E.webp</t>
  </si>
  <si>
    <t>https://articulo.mercadolibre.com.ve/MLV-768548053-laptop-dell-3300-i3-7020u-14p-128gb-ssd-4gb-_JM?searchVariation=182715492134#polycard_client=search-nordic&amp;searchVariation=182715492134&amp;position=47&amp;search_layout=grid&amp;type=item&amp;tracking_id=6a908f03-a3e5-4148-96c2-870083d7e0ce</t>
  </si>
  <si>
    <t>Laptop Notebook Hp I5 12gen 8gb Ram 256ssd Win11 14</t>
  </si>
  <si>
    <t>https://http2.mlstatic.com/D_Q_NP_2X_721496-MLV81705904900_012025-E.webp</t>
  </si>
  <si>
    <t>https://articulo.mercadolibre.com.ve/MLV-768781877-laptop-notebook-hp-i5-12gen-8gb-ram-256ssd-win11-14-_JM?searchVariation=186754136471#polycard_client=search-nordic&amp;searchVariation=186754136471&amp;position=48&amp;search_layout=grid&amp;type=item&amp;tracking_id=6a908f03-a3e5-4148-96c2-870083d7e0ce</t>
  </si>
  <si>
    <t>https://http2.mlstatic.com/D_Q_NP_2X_746310-MLV77055877170_062024-E.webp</t>
  </si>
  <si>
    <t>https://articulo.mercadolibre.com.ve/MLV-800915266-laptop-lenovo-ideapad-5-core-i5-1135g7-8gb-ram-256-ssd-14-_JM?searchVariation=180846352258#polycard_client=search-nordic&amp;searchVariation=180846352258&amp;position=1&amp;search_layout=grid&amp;type=item&amp;tracking_id=509a1c56-998a-4ebc-8b5c-0c9ab548d183</t>
  </si>
  <si>
    <t>Laptop Lenovo Core I5-1135g1 4.0 Ghz 8gb Ram 256gb Ssd</t>
  </si>
  <si>
    <t>https://articulo.mercadolibre.com.ve/MLV-802105552-laptop-lenovo-core-i5-1135g1-40-ghz-8gb-ram-256gb-ssd-_JM?searchVariation=183481576635#polycard_client=search-nordic&amp;searchVariation=183481576635&amp;position=2&amp;search_layout=grid&amp;type=item&amp;tracking_id=509a1c56-998a-4ebc-8b5c-0c9ab548d183</t>
  </si>
  <si>
    <t>Laptop Asus Vivobook X1404z 14 Fhd I3 1215u 16gb 500gb Ssd</t>
  </si>
  <si>
    <t>https://articulo.mercadolibre.com.ve/MLV-806623408-laptop-asus-vivobook-x1404z-14-fhd-i3-1215u-16gb-500gb-ssd-_JM?searchVariation=181328409578#polycard_client=search-nordic&amp;searchVariation=181328409578&amp;position=3&amp;search_layout=grid&amp;type=item&amp;tracking_id=509a1c56-998a-4ebc-8b5c-0c9ab548d183</t>
  </si>
  <si>
    <t>Laptop Lenovo Thinkpad A275 A12-8830b 8gb Ram 128gb Ssd 12.5</t>
  </si>
  <si>
    <t>https://http2.mlstatic.com/D_Q_NP_2X_633965-MLV79879242147_102024-E.webp</t>
  </si>
  <si>
    <t>https://articulo.mercadolibre.com.ve/MLV-812957496-laptop-lenovo-thinkpad-a275-a12-8830b-8gb-ram-128gb-ssd-125-_JM?searchVariation=185387947209#polycard_client=search-nordic&amp;searchVariation=185387947209&amp;position=4&amp;search_layout=grid&amp;type=item&amp;tracking_id=509a1c56-998a-4ebc-8b5c-0c9ab548d183</t>
  </si>
  <si>
    <t>Laptop Gateway Gwnc214h34-sl Intel Celeron  4 Gb Ram 128 Gb</t>
  </si>
  <si>
    <t>https://http2.mlstatic.com/D_Q_NP_2X_670639-MLV81277743573_122024-E.webp</t>
  </si>
  <si>
    <t>https://articulo.mercadolibre.com.ve/MLV-819566554-laptop-gateway-gwnc214h34-sl-intel-celeron-4-gb-ram-128-gb-_JM?searchVariation=186373404325#polycard_client=search-nordic&amp;searchVariation=186373404325&amp;position=5&amp;search_layout=grid&amp;type=item&amp;tracking_id=509a1c56-998a-4ebc-8b5c-0c9ab548d183</t>
  </si>
  <si>
    <t>Laptop Hp Victus 15 I5-12450h 16gb R Ssd 512gb Rtx3050 4gb</t>
  </si>
  <si>
    <t>https://http2.mlstatic.com/D_Q_NP_2X_758764-MLV82150931209_012025-E.webp</t>
  </si>
  <si>
    <t>https://articulo.mercadolibre.com.ve/MLV-824850908-laptop-hp-victus-15-i5-12450h-16gb-r-ssd-512gb-rtx3050-4gb-_JM?searchVariation=182817329938#polycard_client=search-nordic&amp;searchVariation=182817329938&amp;position=6&amp;search_layout=grid&amp;type=item&amp;tracking_id=509a1c56-998a-4ebc-8b5c-0c9ab548d183</t>
  </si>
  <si>
    <t>Laptop Dell 5310 14  Tactil I5 10ma Gen 16gb 240gb Hdmi Bagc</t>
  </si>
  <si>
    <t>https://http2.mlstatic.com/D_Q_NP_2X_709165-MLV82310055975_022025-E.webp</t>
  </si>
  <si>
    <t>https://articulo.mercadolibre.com.ve/MLV-826342542-laptop-dell-5310-14-tactil-i5-10ma-gen-16gb-240gb-hdmi-bagc-_JM?searchVariation=186863334445#polycard_client=search-nordic&amp;searchVariation=186863334445&amp;position=7&amp;search_layout=grid&amp;type=item&amp;tracking_id=509a1c56-998a-4ebc-8b5c-0c9ab548d183</t>
  </si>
  <si>
    <t>Laptop Asus  E1504g  I3-n305 8gb Ram Ddr4 512gb Ssd</t>
  </si>
  <si>
    <t>https://http2.mlstatic.com/D_Q_NP_2X_728973-MLV82314305301_022025-E.webp</t>
  </si>
  <si>
    <t>https://articulo.mercadolibre.com.ve/MLV-826459074-laptop-asus-e1504g-i3-n305-8gb-ram-ddr4-512gb-ssd-_JM?searchVariation=182847482238#polycard_client=search-nordic&amp;searchVariation=182847482238&amp;position=8&amp;search_layout=grid&amp;type=item&amp;tracking_id=509a1c56-998a-4ebc-8b5c-0c9ab548d183</t>
  </si>
  <si>
    <t>Lenovo Ideapad 1 Core I5 1235u Ram 8gb 512gb Ssd Touchcreen</t>
  </si>
  <si>
    <t>https://http2.mlstatic.com/D_Q_NP_2X_744954-MLV82272778182_022025-E.webp</t>
  </si>
  <si>
    <t>https://articulo.mercadolibre.com.ve/MLV-828500482-lenovo-ideapad-1-core-i5-1235u-ram-8gb-512gb-ssd-touchcreen-_JM?searchVariation=182938846792#polycard_client=search-nordic&amp;searchVariation=182938846792&amp;position=9&amp;search_layout=grid&amp;type=item&amp;tracking_id=509a1c56-998a-4ebc-8b5c-0c9ab548d183</t>
  </si>
  <si>
    <t>Laptop Lenovo Ideapad S10-2</t>
  </si>
  <si>
    <t>https://http2.mlstatic.com/D_Q_NP_2X_649866-MLV82770932563_022025-E.webp</t>
  </si>
  <si>
    <t>https://articulo.mercadolibre.com.ve/MLV-829305600-laptop-lenovo-ideapad-s10-2-_JM?searchVariation=187070472221#polycard_client=search-nordic&amp;searchVariation=187070472221&amp;position=10&amp;search_layout=grid&amp;type=item&amp;tracking_id=509a1c56-998a-4ebc-8b5c-0c9ab548d183</t>
  </si>
  <si>
    <t>Laptop Asus 15 Vivobook I3-1215u F1504z Fhd 8gb Ddr4 128gb</t>
  </si>
  <si>
    <t>https://http2.mlstatic.com/D_Q_NP_2X_939716-MLV82918313576_032025-E.webp</t>
  </si>
  <si>
    <t>https://articulo.mercadolibre.com.ve/MLV-831892686-laptop-asus-15-vivobook-i3-1215u-f1504z-fhd-8gb-ddr4-128gb-_JM?searchVariation=187275293731#polycard_client=search-nordic&amp;searchVariation=187275293731&amp;position=11&amp;search_layout=grid&amp;type=item&amp;tracking_id=509a1c56-998a-4ebc-8b5c-0c9ab548d183</t>
  </si>
  <si>
    <t>Laptop Lenovo I5 4ta 8gb Ram 256gb Disco Solido Con Garantia</t>
  </si>
  <si>
    <t>https://http2.mlstatic.com/D_Q_NP_2X_666214-MLV83212412656_042025-E.webp</t>
  </si>
  <si>
    <t>https://articulo.mercadolibre.com.ve/MLV-833577100-laptop-lenovo-i5-4ta-8gb-ram-256gb-disco-solido-con-garantia-_JM?searchVariation=183267692624#polycard_client=search-nordic&amp;searchVariation=183267692624&amp;position=12&amp;search_layout=grid&amp;type=item&amp;tracking_id=509a1c56-998a-4ebc-8b5c-0c9ab548d183</t>
  </si>
  <si>
    <t>Laptop Asus Vivobook 15,6 Fhd Core I3-n305 8gb Ram 256gb</t>
  </si>
  <si>
    <t>https://http2.mlstatic.com/D_Q_NP_2X_939708-MLV83353404678_042025-E.webp</t>
  </si>
  <si>
    <t>https://articulo.mercadolibre.com.ve/MLV-835000490-laptop-asus-vivobook-156-fhd-core-i3-n305-8gb-ram-256gb-_JM?searchVariation=183322517048#polycard_client=search-nordic&amp;searchVariation=183322517048&amp;position=13&amp;search_layout=grid&amp;type=item&amp;tracking_id=509a1c56-998a-4ebc-8b5c-0c9ab548d183</t>
  </si>
  <si>
    <t>Laptop Vit I7 12gb 1tb Ssd 250hz Fhd P3400</t>
  </si>
  <si>
    <t>https://http2.mlstatic.com/D_Q_NP_2X_647042-MLV83386118660_042025-E.webp</t>
  </si>
  <si>
    <t>https://articulo.mercadolibre.com.ve/MLV-835286358-laptop-vit-i7-12gb-1tb-ssd-250hz-fhd-p3400-_JM?searchVariation=187493099857#polycard_client=search-nordic&amp;searchVariation=187493099857&amp;position=14&amp;search_layout=grid&amp;type=item&amp;tracking_id=509a1c56-998a-4ebc-8b5c-0c9ab548d183</t>
  </si>
  <si>
    <t>Dell Latitude 7480 I5 6ta Generación 8 Gb De Ram Y Ssd M.2</t>
  </si>
  <si>
    <t>https://http2.mlstatic.com/D_Q_NP_2X_931386-MLV83388848432_042025-E.webp</t>
  </si>
  <si>
    <t>https://articulo.mercadolibre.com.ve/MLV-835442586-dell-latitude-7480-i5-6ta-generacion-8-gb-de-ram-y-ssd-m2-_JM?searchVariation=183331420194#polycard_client=search-nordic&amp;searchVariation=183331420194&amp;position=15&amp;search_layout=grid&amp;type=item&amp;tracking_id=509a1c56-998a-4ebc-8b5c-0c9ab548d183</t>
  </si>
  <si>
    <t>Acer 15 Chromebook, Casi Nueva, Con Su Mouse.</t>
  </si>
  <si>
    <t>https://http2.mlstatic.com/D_Q_NP_2X_623756-MLV83933317537_042025-E.webp</t>
  </si>
  <si>
    <t>https://articulo.mercadolibre.com.ve/MLV-838850324-acer-15-chromebook-casi-nueva-con-su-mouse-_JM?searchVariation=183408872116#polycard_client=search-nordic&amp;searchVariation=183408872116&amp;position=16&amp;search_layout=grid&amp;type=item&amp;tracking_id=509a1c56-998a-4ebc-8b5c-0c9ab548d183</t>
  </si>
  <si>
    <t>Lapto  Spidertec 15.6 Celeron 12 Gb 256gb M.2 Win 11</t>
  </si>
  <si>
    <t>https://http2.mlstatic.com/D_Q_NP_2X_691609-MLV83972124701_042025-E.webp</t>
  </si>
  <si>
    <t>https://articulo.mercadolibre.com.ve/MLV-839474472-lapto-spidertec-156-celeron-12-gb-256gb-m2-win-11-_JM?searchVariation=187613425055#polycard_client=search-nordic&amp;searchVariation=187613425055&amp;position=17&amp;search_layout=grid&amp;type=item&amp;tracking_id=509a1c56-998a-4ebc-8b5c-0c9ab548d183</t>
  </si>
  <si>
    <t>Laptop Macbook Air M1</t>
  </si>
  <si>
    <t>https://http2.mlstatic.com/D_Q_NP_2X_847784-MLV84265865595_052025-E.webp</t>
  </si>
  <si>
    <t>https://articulo.mercadolibre.com.ve/MLV-842269996-laptop-macbook-air-m1-_JM?searchVariation=187786801703#polycard_client=search-nordic&amp;searchVariation=187786801703&amp;position=18&amp;search_layout=grid&amp;type=item&amp;tracking_id=509a1c56-998a-4ebc-8b5c-0c9ab548d183</t>
  </si>
  <si>
    <t>Para Repuestos - Laptop Hp Livestrong L2000</t>
  </si>
  <si>
    <t>https://http2.mlstatic.com/D_Q_NP_2X_736468-MLV81887629980_012025-E.webp</t>
  </si>
  <si>
    <t>https://articulo.mercadolibre.com.ve/MLV-735856054-para-repuestos-laptop-hp-livestrong-l2000-_JM?searchVariation=176446178710#polycard_client=search-nordic&amp;searchVariation=176446178710&amp;position=19&amp;search_layout=grid&amp;type=item&amp;tracking_id=509a1c56-998a-4ebc-8b5c-0c9ab548d183</t>
  </si>
  <si>
    <t>Aus Vivobook 14 Ordenador Portátil, 14  Pantalla De G3zzn</t>
  </si>
  <si>
    <t>https://http2.mlstatic.com/D_Q_NP_2X_621367-MLV68857222784_042023-E.webp</t>
  </si>
  <si>
    <t>https://articulo.mercadolibre.com.ve/MLV-744899028-aus-vivobook-14-ordenador-portatil-14-pantalla-de-g3zzn-_JM#polycard_client=search-nordic&amp;position=20&amp;search_layout=grid&amp;type=item&amp;tracking_id=509a1c56-998a-4ebc-8b5c-0c9ab548d183&amp;wid=MLV744899028&amp;sid=search</t>
  </si>
  <si>
    <t>Laptop Hp Core I5 De 11th Generación</t>
  </si>
  <si>
    <t>https://http2.mlstatic.com/D_Q_NP_2X_802197-MLV76129456806_052024-E.webp</t>
  </si>
  <si>
    <t>https://articulo.mercadolibre.com.ve/MLV-759486075-laptop-hp-core-i5-de-11th-generacion-_JM?searchVariation=182736237873#polycard_client=search-nordic&amp;searchVariation=182736237873&amp;position=21&amp;search_layout=grid&amp;type=item&amp;tracking_id=509a1c56-998a-4ebc-8b5c-0c9ab548d183</t>
  </si>
  <si>
    <t>Laptop Hp Tx-1000 Para Repuesto</t>
  </si>
  <si>
    <t>https://http2.mlstatic.com/D_Q_NP_2X_986590-MLV54967929237_042023-E.webp</t>
  </si>
  <si>
    <t>https://articulo.mercadolibre.com.ve/MLV-763360401-laptop-hp-tx-1000-para-repuesto-_JM?searchVariation=180983568396#polycard_client=search-nordic&amp;searchVariation=180983568396&amp;position=22&amp;search_layout=grid&amp;type=item&amp;tracking_id=509a1c56-998a-4ebc-8b5c-0c9ab548d183</t>
  </si>
  <si>
    <t>Laptop Dell Latitude 7400 Tactil I5-8665u 16gbram 512gb Ssd</t>
  </si>
  <si>
    <t>https://http2.mlstatic.com/D_Q_NP_2X_947412-MLV78475828868_082024-E.webp</t>
  </si>
  <si>
    <t>https://articulo.mercadolibre.com.ve/MLV-764808765-laptop-dell-latitude-7400-tactil-i5-8665u-16gbram-512gb-ssd-_JM#polycard_client=search-nordic&amp;position=23&amp;search_layout=grid&amp;type=item&amp;tracking_id=509a1c56-998a-4ebc-8b5c-0c9ab548d183&amp;wid=MLV764808765&amp;sid=search</t>
  </si>
  <si>
    <t>Laptop Asus Vivobook E1504g I3-n305 / 8gb Ram / 512 Ssd</t>
  </si>
  <si>
    <t>https://http2.mlstatic.com/D_Q_NP_2X_915165-MLV78976237237_092024-E.webp</t>
  </si>
  <si>
    <t>https://articulo.mercadolibre.com.ve/MLV-766026811-laptop-asus-vivobook-e1504g-i3-n305-8gb-ram-512-ssd-_JM?searchVariation=184688396791#polycard_client=search-nordic&amp;searchVariation=184688396791&amp;position=24&amp;search_layout=grid&amp;type=item&amp;tracking_id=509a1c56-998a-4ebc-8b5c-0c9ab548d183</t>
  </si>
  <si>
    <t>https://http2.mlstatic.com/D_Q_NP_2X_621018-MLV79307814115_092024-E.webp</t>
  </si>
  <si>
    <t>https://articulo.mercadolibre.com.ve/MLV-766340639-laptop-dell-latitude-e5470-_JM?searchVariation=184922692771#polycard_client=search-nordic&amp;searchVariation=184922692771&amp;position=25&amp;search_layout=grid&amp;type=item&amp;tracking_id=509a1c56-998a-4ebc-8b5c-0c9ab548d183</t>
  </si>
  <si>
    <t>Laptop Lenovo G480 10 Ram 250 Ssd + Accesorios</t>
  </si>
  <si>
    <t>https://http2.mlstatic.com/D_Q_NP_2X_769034-MLV80765408526_112024-E.webp</t>
  </si>
  <si>
    <t>https://articulo.mercadolibre.com.ve/MLV-780023302-laptop-lenovo-g480-10-ram-250-ssd-accesorios-_JM?searchVariation=180970063349#polycard_client=search-nordic&amp;searchVariation=180970063349&amp;position=26&amp;search_layout=grid&amp;type=item&amp;tracking_id=509a1c56-998a-4ebc-8b5c-0c9ab548d183</t>
  </si>
  <si>
    <t>Laptop Lenovo 1 Pentium Silver N6000 4gb 128gbssd</t>
  </si>
  <si>
    <t>https://http2.mlstatic.com/D_Q_NP_2X_645580-MLV76287989707_052024-E.webp</t>
  </si>
  <si>
    <t>https://articulo.mercadolibre.com.ve/MLV-794998910-laptop-lenovo-1-pentium-silver-n6000-4gb-128gbssd-_JM?searchVariation=182723337635#polycard_client=search-nordic&amp;searchVariation=182723337635&amp;position=27&amp;search_layout=grid&amp;type=item&amp;tracking_id=509a1c56-998a-4ebc-8b5c-0c9ab548d183</t>
  </si>
  <si>
    <t>Laptop Hp Probook 440 G6 I5 8va 16gb Ram 256 Ssd 14</t>
  </si>
  <si>
    <t>https://http2.mlstatic.com/D_Q_NP_2X_863724-MLV76279598819_052024-E.webp</t>
  </si>
  <si>
    <t>https://articulo.mercadolibre.com.ve/MLV-795089628-laptop-hp-probook-440-g6-i5-8va-16gb-ram-256-ssd-14-_JM?searchVariation=182718027041#polycard_client=search-nordic&amp;searchVariation=182718027041&amp;position=28&amp;search_layout=grid&amp;type=item&amp;tracking_id=509a1c56-998a-4ebc-8b5c-0c9ab548d183</t>
  </si>
  <si>
    <t>Laptop Lenovo Ideapad Intel I5 11va 8gb Ram 512gb Ssd</t>
  </si>
  <si>
    <t>https://articulo.mercadolibre.com.ve/MLV-799646408-laptop-lenovo-ideapad-intel-i5-11va-8gb-ram-512gb-ssd-_JM?searchVariation=183225998963#polycard_client=search-nordic&amp;searchVariation=183225998963&amp;position=29&amp;search_layout=grid&amp;type=item&amp;tracking_id=509a1c56-998a-4ebc-8b5c-0c9ab548d183</t>
  </si>
  <si>
    <t>Laptop Lenovo Thinkpad T460 - I5-6300 - 8gb Ram - 256 Ssd 14</t>
  </si>
  <si>
    <t>https://http2.mlstatic.com/D_Q_NP_2X_643265-MLV74104956051_012024-E.webp</t>
  </si>
  <si>
    <t>https://articulo.mercadolibre.com.ve/MLV-802775108-laptop-lenovo-thinkpad-t460-i5-6300-8gb-ram-256-ssd-14-_JM#polycard_client=search-nordic&amp;position=30&amp;search_layout=grid&amp;type=item&amp;tracking_id=509a1c56-998a-4ebc-8b5c-0c9ab548d183&amp;wid=MLV802775108&amp;sid=search</t>
  </si>
  <si>
    <t>Hp Victus 16-r0076cl</t>
  </si>
  <si>
    <t>https://http2.mlstatic.com/D_Q_NP_2X_775637-MLV78728562115_082024-E.webp</t>
  </si>
  <si>
    <t>https://articulo.mercadolibre.com.ve/MLV-808402168-hp-victus-16-r0076cl-_JM?searchVariation=184532560217#polycard_client=search-nordic&amp;searchVariation=184532560217&amp;position=31&amp;search_layout=grid&amp;type=item&amp;tracking_id=509a1c56-998a-4ebc-8b5c-0c9ab548d183</t>
  </si>
  <si>
    <t>Dell Latitude 14  I7 Gaming Laptop 16gb Ram 1tb Ssd Intel</t>
  </si>
  <si>
    <t>https://http2.mlstatic.com/D_Q_NP_2X_683696-MLV79992886999_102024-E.webp</t>
  </si>
  <si>
    <t>https://articulo.mercadolibre.com.ve/MLV-813476672-dell-latitude-14-i7-gaming-laptop-16gb-ram-1tb-ssd-intel-_JM?searchVariation=181931592088#polycard_client=search-nordic&amp;searchVariation=181931592088&amp;position=32&amp;search_layout=grid&amp;type=item&amp;tracking_id=509a1c56-998a-4ebc-8b5c-0c9ab548d183</t>
  </si>
  <si>
    <t>Portatil Hp Dy5885wm 15.6  I5-1235u 8 Gb/256gb Ssd Win 11hom</t>
  </si>
  <si>
    <t>https://http2.mlstatic.com/D_Q_NP_2X_746118-MLV80123140810_112024-E.webp</t>
  </si>
  <si>
    <t>https://articulo.mercadolibre.com.ve/MLV-815568508-portatil-hp-dy5885wm-156-i5-1235u-8-gb256gb-ssd-win-11hom-_JM?searchVariation=185855558549#polycard_client=search-nordic&amp;searchVariation=185855558549&amp;position=33&amp;search_layout=grid&amp;type=item&amp;tracking_id=509a1c56-998a-4ebc-8b5c-0c9ab548d183</t>
  </si>
  <si>
    <t>Laptop Lenovo V14 Amd Ryzen 5 5500u/8gb Ram/256gb Ssd</t>
  </si>
  <si>
    <t>https://http2.mlstatic.com/D_Q_NP_2X_775352-MLV80642776860_112024-E.webp</t>
  </si>
  <si>
    <t>https://articulo.mercadolibre.com.ve/MLV-818065450-laptop-lenovo-v14-amd-ryzen-5-5500u8gb-ram256gb-ssd-_JM?searchVariation=182305680232#polycard_client=search-nordic&amp;searchVariation=182305680232&amp;position=34&amp;search_layout=grid&amp;type=item&amp;tracking_id=509a1c56-998a-4ebc-8b5c-0c9ab548d183</t>
  </si>
  <si>
    <t>Lenovo Thinpad T480 14 Hd I5-8va 16gb 960gb M.2</t>
  </si>
  <si>
    <t>https://http2.mlstatic.com/D_Q_NP_2X_669657-MLV81140794939_122024-E.webp</t>
  </si>
  <si>
    <t>https://articulo.mercadolibre.com.ve/MLV-819048508-lenovo-thinpad-t480-14-hd-i5-8va-16gb-960gb-m2-_JM?searchVariation=186269680415#polycard_client=search-nordic&amp;searchVariation=186269680415&amp;position=35&amp;search_layout=grid&amp;type=item&amp;tracking_id=509a1c56-998a-4ebc-8b5c-0c9ab548d183</t>
  </si>
  <si>
    <t>Laptop Dell Inspiron 15 3567 I3-7100u 8gb Ram Ssd 128gb</t>
  </si>
  <si>
    <t>https://http2.mlstatic.com/D_Q_NP_2X_741157-MLV81362502004_122024-E.webp</t>
  </si>
  <si>
    <t>https://articulo.mercadolibre.com.ve/MLV-821633532-laptop-dell-inspiron-15-3567-i3-7100u-8gb-ram-ssd-128gb-_JM?searchVariation=182626428646#polycard_client=search-nordic&amp;searchVariation=182626428646&amp;position=36&amp;search_layout=grid&amp;type=item&amp;tracking_id=509a1c56-998a-4ebc-8b5c-0c9ab548d183</t>
  </si>
  <si>
    <t>Laptop Asus Amd Ryzen 3 4gb</t>
  </si>
  <si>
    <t>https://http2.mlstatic.com/D_Q_NP_2X_743724-MLV81806837412_012025-E.webp</t>
  </si>
  <si>
    <t>https://articulo.mercadolibre.com.ve/MLV-823718782-laptop-asus-amd-ryzen-3-4gb-_JM?searchVariation=182804838088#polycard_client=search-nordic&amp;searchVariation=182804838088&amp;position=37&amp;search_layout=grid&amp;type=item&amp;tracking_id=509a1c56-998a-4ebc-8b5c-0c9ab548d183</t>
  </si>
  <si>
    <t>Acer Aspire  Amd Ryzen 7 5700u 512gb Ssd</t>
  </si>
  <si>
    <t>https://http2.mlstatic.com/D_Q_NP_2X_686159-MLV82396639969_022025-E.webp</t>
  </si>
  <si>
    <t>https://articulo.mercadolibre.com.ve/MLV-826630248-acer-aspire-amd-ryzen-7-5700u-512gb-ssd-_JM?searchVariation=186905054731#polycard_client=search-nordic&amp;searchVariation=186905054731&amp;position=38&amp;search_layout=grid&amp;type=item&amp;tracking_id=509a1c56-998a-4ebc-8b5c-0c9ab548d183</t>
  </si>
  <si>
    <t>Lenovo V15 G4 Amd 15.6 Ryzen 5 7520u 8gb 512m.2</t>
  </si>
  <si>
    <t>https://http2.mlstatic.com/D_Q_NP_2X_694170-MLV82767502840_032025-E.webp</t>
  </si>
  <si>
    <t>https://articulo.mercadolibre.com.ve/MLV-830963394-lenovo-v15-g4-amd-156-ryzen-5-7520u-8gb-512m2-_JM?searchVariation=183121073702#polycard_client=search-nordic&amp;searchVariation=183121073702&amp;position=39&amp;search_layout=grid&amp;type=item&amp;tracking_id=509a1c56-998a-4ebc-8b5c-0c9ab548d183</t>
  </si>
  <si>
    <t>Laptop Dell Inspirion 1525 Para Repuestos</t>
  </si>
  <si>
    <t>https://http2.mlstatic.com/D_Q_NP_2X_812606-MLA82973230238_032025-E.webp</t>
  </si>
  <si>
    <t>https://articulo.mercadolibre.com.ve/MLV-832017638-laptop-dell-inspirion-1525-para-repuestos-_JM?searchVariation=183189481118#polycard_client=search-nordic&amp;searchVariation=183189481118&amp;position=40&amp;search_layout=grid&amp;type=item&amp;tracking_id=509a1c56-998a-4ebc-8b5c-0c9ab548d183</t>
  </si>
  <si>
    <t>Lenovo Ideapad 3 Tactil Ryzen 7 16gb Ram 512gb Ssd Laptop</t>
  </si>
  <si>
    <t>https://http2.mlstatic.com/D_Q_NP_2X_840495-MLV83446765123_032025-E.webp</t>
  </si>
  <si>
    <t>https://articulo.mercadolibre.com.ve/MLV-833446078-lenovo-ideapad-3-tactil-ryzen-7-16gb-ram-512gb-ssd-laptop-_JM?searchVariation=187378510625#polycard_client=search-nordic&amp;searchVariation=187378510625&amp;position=41&amp;search_layout=grid&amp;type=item&amp;tracking_id=509a1c56-998a-4ebc-8b5c-0c9ab548d183</t>
  </si>
  <si>
    <t>Laptop Dell Latitude 5420 14  Hd I5 16gb 120gb Hdmi Bagc</t>
  </si>
  <si>
    <t>https://http2.mlstatic.com/D_Q_NP_2X_600148-MLV83206902136_042025-E.webp</t>
  </si>
  <si>
    <t>https://articulo.mercadolibre.com.ve/MLV-833883100-laptop-dell-latitude-5420-14-hd-i5-16gb-120gb-hdmi-bagc-_JM?searchVariation=187400742481#polycard_client=search-nordic&amp;searchVariation=187400742481&amp;position=42&amp;search_layout=grid&amp;type=item&amp;tracking_id=509a1c56-998a-4ebc-8b5c-0c9ab548d183</t>
  </si>
  <si>
    <t>Lenovo N42 Celeron N3060 4gb 16gb Win 10 Home 60hz</t>
  </si>
  <si>
    <t>https://http2.mlstatic.com/D_Q_NP_2X_831846-MLV83561922439_042025-E.webp</t>
  </si>
  <si>
    <t>https://articulo.mercadolibre.com.ve/MLV-834210758-lenovo-n42-celeron-n3060-4gb-16gb-win-10-home-60hz-_JM?searchVariation=187425920773#polycard_client=search-nordic&amp;searchVariation=187425920773&amp;position=43&amp;search_layout=grid&amp;type=item&amp;tracking_id=509a1c56-998a-4ebc-8b5c-0c9ab548d183</t>
  </si>
  <si>
    <t>Laptop Hp Omen (usada)</t>
  </si>
  <si>
    <t>https://http2.mlstatic.com/D_Q_NP_2X_993440-MLA83680847138_042025-E.webp</t>
  </si>
  <si>
    <t>https://articulo.mercadolibre.com.ve/MLV-839448992-laptop-hp-omen-usada-_JM?searchVariation=183420622218#polycard_client=search-nordic&amp;searchVariation=183420622218&amp;position=44&amp;search_layout=grid&amp;type=item&amp;tracking_id=509a1c56-998a-4ebc-8b5c-0c9ab548d183</t>
  </si>
  <si>
    <t>Blu Ray Para Laptop Mac Etc</t>
  </si>
  <si>
    <t>https://http2.mlstatic.com/D_Q_NP_2X_948969-MLA72148091156_102023-E.webp</t>
  </si>
  <si>
    <t>https://articulo.mercadolibre.com.ve/MLV-538095552-blu-ray-para-laptop-mac-etc-_JM#polycard_client=search-nordic&amp;position=45&amp;search_layout=grid&amp;type=item&amp;tracking_id=509a1c56-998a-4ebc-8b5c-0c9ab548d183</t>
  </si>
  <si>
    <t>Macbook Pro 17-pulgadas 2011  High Sierra</t>
  </si>
  <si>
    <t>https://http2.mlstatic.com/D_Q_NP_2X_725364-MLV50036405445_052022-E.webp</t>
  </si>
  <si>
    <t>https://articulo.mercadolibre.com.ve/MLV-716152703-macbook-pro-17-pulgadas-2011-high-sierra-_JM?searchVariation=174547966939#polycard_client=search-nordic&amp;searchVariation=174547966939&amp;position=46&amp;search_layout=grid&amp;type=item&amp;tracking_id=509a1c56-998a-4ebc-8b5c-0c9ab548d183</t>
  </si>
  <si>
    <t>Compaq Presario 2100 Operativa Sin Bateria</t>
  </si>
  <si>
    <t>https://http2.mlstatic.com/D_Q_NP_2X_958605-MLV51699764943_092022-E.webp</t>
  </si>
  <si>
    <t>https://articulo.mercadolibre.com.ve/MLV-725017243-compaq-presario-2100-operativa-sin-bateria-_JM?searchVariation=175342351251#polycard_client=search-nordic&amp;searchVariation=175342351251&amp;position=47&amp;search_layout=grid&amp;type=item&amp;tracking_id=509a1c56-998a-4ebc-8b5c-0c9ab548d183</t>
  </si>
  <si>
    <t>Galaxy Chromebook 4 11.6 64gb Ordenador Jhxrl</t>
  </si>
  <si>
    <t>https://http2.mlstatic.com/D_Q_NP_2X_796206-MLV54180794128_032023-E.webp</t>
  </si>
  <si>
    <t>https://articulo.mercadolibre.com.ve/MLV-740067110-galaxy-chromebook-4-116-64gb-ordenador-jhxrl-_JM#polycard_client=search-nordic&amp;position=48&amp;search_layout=grid&amp;type=item&amp;tracking_id=509a1c56-998a-4ebc-8b5c-0c9ab548d183&amp;wid=MLV740067110&amp;sid=search</t>
  </si>
  <si>
    <t>Macbook Air 15.3 M2 Chip 8 Gb Ram 256 Gb Ssd Modelo 2023</t>
  </si>
  <si>
    <t>https://http2.mlstatic.com/D_Q_NP_2X_756071-MLV71931145410_092023-E.webp</t>
  </si>
  <si>
    <t>https://articulo.mercadolibre.com.ve/MLV-770993620-macbook-air-153-m2-chip-8-gb-ram-256-gb-ssd-modelo-2023-_JM#polycard_client=search-nordic&amp;position=1&amp;search_layout=grid&amp;type=item&amp;tracking_id=63f5b072-3f3b-44e4-b76b-b0c2dff49130&amp;wid=MLV770993620&amp;sid=search</t>
  </si>
  <si>
    <t>Laptop Hp Elitebook 820 G3 I5 6ta 12 Ram 256gb Ssd Tactil</t>
  </si>
  <si>
    <t>https://articulo.mercadolibre.com.ve/MLV-777617580-laptop-hp-elitebook-820-g3-i5-6ta-12-ram-256gb-ssd-tactil-_JM?searchVariation=179218532738#polycard_client=search-nordic&amp;searchVariation=179218532738&amp;position=2&amp;search_layout=grid&amp;type=item&amp;tracking_id=63f5b072-3f3b-44e4-b76b-b0c2dff49130</t>
  </si>
  <si>
    <t>Macbook Pro 13  2016 A1708</t>
  </si>
  <si>
    <t>https://http2.mlstatic.com/D_Q_NP_2X_740580-MLV73146707919_112023-E.webp</t>
  </si>
  <si>
    <t>https://articulo.mercadolibre.com.ve/MLV-797512370-macbook-pro-13-2016-a1708-_JM?searchVariation=180632806418#polycard_client=search-nordic&amp;searchVariation=180632806418&amp;position=3&amp;search_layout=grid&amp;type=item&amp;tracking_id=63f5b072-3f3b-44e4-b76b-b0c2dff49130</t>
  </si>
  <si>
    <t>https://http2.mlstatic.com/D_Q_NP_2X_609885-MLV78472340929_082024-E.webp</t>
  </si>
  <si>
    <t>https://articulo.mercadolibre.com.ve/MLV-807209262-laptop-lenovo-_JM?searchVariation=181391781206#polycard_client=search-nordic&amp;searchVariation=181391781206&amp;position=4&amp;search_layout=grid&amp;type=item&amp;tracking_id=63f5b072-3f3b-44e4-b76b-b0c2dff49130</t>
  </si>
  <si>
    <t>Lenovo V14 G4 Abp Amd Ryzen 5 5500u 256gb Ssd 8gb 14  (1920</t>
  </si>
  <si>
    <t>https://http2.mlstatic.com/D_Q_NP_2X_763040-MLV80067113525_102024-E.webp</t>
  </si>
  <si>
    <t>https://articulo.mercadolibre.com.ve/MLV-813733492-lenovo-v14-g4-abp-amd-ryzen-5-5500u-256gb-ssd-8gb-14-1920-_JM?searchVariation=185557535987#polycard_client=search-nordic&amp;searchVariation=185557535987&amp;position=5&amp;search_layout=grid&amp;type=item&amp;tracking_id=63f5b072-3f3b-44e4-b76b-b0c2dff49130</t>
  </si>
  <si>
    <t>Lenovo Legion Pro 7 16arx8h Gamin Amd Ryzen 9 7945hx Up To 5</t>
  </si>
  <si>
    <t>https://http2.mlstatic.com/D_Q_NP_2X_766784-MLV80853688577_112024-E.webp</t>
  </si>
  <si>
    <t>https://articulo.mercadolibre.com.ve/MLV-817751906-lenovo-legion-pro-7-16arx8h-gamin-amd-ryzen-9-7945hx-up-to-5-_JM?searchVariation=182284923806#polycard_client=search-nordic&amp;searchVariation=182284923806&amp;position=6&amp;search_layout=grid&amp;type=item&amp;tracking_id=63f5b072-3f3b-44e4-b76b-b0c2dff49130</t>
  </si>
  <si>
    <t>Laptop Touch Lenovo Slim 7 16gb Ram 1tb Ssd Core I7 12th Gen</t>
  </si>
  <si>
    <t>https://http2.mlstatic.com/D_Q_NP_2X_768899-MLV81428276995_122024-E.webp</t>
  </si>
  <si>
    <t>https://articulo.mercadolibre.com.ve/MLV-820346308-laptop-touch-lenovo-slim-7-16gb-ram-1tb-ssd-core-i7-12th-gen-_JM?searchVariation=186447964139#polycard_client=search-nordic&amp;searchVariation=186447964139&amp;position=7&amp;search_layout=grid&amp;type=item&amp;tracking_id=63f5b072-3f3b-44e4-b76b-b0c2dff49130</t>
  </si>
  <si>
    <t>Lapto Lenovo B50-80</t>
  </si>
  <si>
    <t>https://http2.mlstatic.com/D_Q_NP_2X_726586-MLV82122628205_012025-E.webp</t>
  </si>
  <si>
    <t>https://articulo.mercadolibre.com.ve/MLV-823957256-lapto-lenovo-b50-80-_JM?searchVariation=182812972748#polycard_client=search-nordic&amp;searchVariation=182812972748&amp;position=8&amp;search_layout=grid&amp;type=item&amp;tracking_id=63f5b072-3f3b-44e4-b76b-b0c2dff49130</t>
  </si>
  <si>
    <t>https://http2.mlstatic.com/D_Q_NP_2X_625050-MLV82184330511_012025-E.webp</t>
  </si>
  <si>
    <t>https://articulo.mercadolibre.com.ve/MLV-825173978-laptop-_JM?searchVariation=182821573200#polycard_client=search-nordic&amp;searchVariation=182821573200&amp;position=9&amp;search_layout=grid&amp;type=item&amp;tracking_id=63f5b072-3f3b-44e4-b76b-b0c2dff49130</t>
  </si>
  <si>
    <t>Portatil Lenovo Thinkpad E16 I7-1335u 16gb 1tb Ssd W11 Pro</t>
  </si>
  <si>
    <t>https://http2.mlstatic.com/D_Q_NP_2X_675441-MLV82768232568_032025-E.webp</t>
  </si>
  <si>
    <t>https://articulo.mercadolibre.com.ve/MLV-830833312-portatil-lenovo-thinkpad-e16-i7-1335u-16gb-1tb-ssd-w11-pro-_JM?searchVariation=187205506181#polycard_client=search-nordic&amp;searchVariation=187205506181&amp;position=10&amp;search_layout=grid&amp;type=item&amp;tracking_id=63f5b072-3f3b-44e4-b76b-b0c2dff49130</t>
  </si>
  <si>
    <t>Laptop Gaming Asus Rog Strix Scar G533z</t>
  </si>
  <si>
    <t>https://http2.mlstatic.com/D_Q_NP_2X_810587-MLV83526078887_042025-E.webp</t>
  </si>
  <si>
    <t>https://articulo.mercadolibre.com.ve/MLV-834014486-laptop-gaming-asus-rog-strix-scar-g533z-_JM?searchVariation=187411640289#polycard_client=search-nordic&amp;searchVariation=187411640289&amp;position=11&amp;search_layout=grid&amp;type=item&amp;tracking_id=63f5b072-3f3b-44e4-b76b-b0c2dff49130</t>
  </si>
  <si>
    <t>Laptop Acer Cb3-431 14  Fhd Celeron 4gb 16gb 64gb Wifi Bagc</t>
  </si>
  <si>
    <t>https://http2.mlstatic.com/D_Q_NP_2X_715962-MLV84346079503_052025-E.webp</t>
  </si>
  <si>
    <t>https://articulo.mercadolibre.com.ve/MLV-842172386-laptop-acer-cb3-431-14-fhd-celeron-4gb-16gb-64gb-wifi-bagc-_JM?searchVariation=187816877645#polycard_client=search-nordic&amp;searchVariation=187816877645&amp;position=12&amp;search_layout=grid&amp;type=item&amp;tracking_id=63f5b072-3f3b-44e4-b76b-b0c2dff49130</t>
  </si>
  <si>
    <t>Repuestos Laptop Msi U100</t>
  </si>
  <si>
    <t>https://http2.mlstatic.com/D_Q_NP_2X_675594-MLV45004772112_022021-E.webp</t>
  </si>
  <si>
    <t>https://articulo.mercadolibre.com.ve/MLV-575689363-repuestos-laptop-msi-u100-_JM?searchVariation=77117939960#polycard_client=search-nordic&amp;searchVariation=77117939960&amp;position=13&amp;search_layout=grid&amp;type=item&amp;tracking_id=63f5b072-3f3b-44e4-b76b-b0c2dff49130</t>
  </si>
  <si>
    <t>Laptop Hp Pavilion</t>
  </si>
  <si>
    <t>https://http2.mlstatic.com/D_Q_NP_2X_716563-MLV48747423125_012022-E.webp</t>
  </si>
  <si>
    <t>https://articulo.mercadolibre.com.ve/MLV-708102517-laptop-hp-pavilion-_JM?searchVariation=174590088834#polycard_client=search-nordic&amp;searchVariation=174590088834&amp;position=14&amp;search_layout=grid&amp;type=item&amp;tracking_id=63f5b072-3f3b-44e4-b76b-b0c2dff49130</t>
  </si>
  <si>
    <t>Repuestos Laptop Toshiba Satélite C855d</t>
  </si>
  <si>
    <t>https://http2.mlstatic.com/D_Q_NP_2X_618617-MLV44557674817_012021-E.webp</t>
  </si>
  <si>
    <t>https://articulo.mercadolibre.com.ve/MLV-714840710-repuestos-laptop-toshiba-satelite-c855d-_JM?searchVariation=174447675083#polycard_client=search-nordic&amp;searchVariation=174447675083&amp;position=15&amp;search_layout=grid&amp;type=item&amp;tracking_id=63f5b072-3f3b-44e4-b76b-b0c2dff49130</t>
  </si>
  <si>
    <t>Laptop Ibm Para Repuestos, Placa Dañada Con Su Cargador.</t>
  </si>
  <si>
    <t>https://http2.mlstatic.com/D_Q_NP_2X_758925-MLV54970185914_042023-E.webp</t>
  </si>
  <si>
    <t>https://articulo.mercadolibre.com.ve/MLV-747216738-laptop-ibm-para-repuestos-placa-danada-con-su-cargador-_JM?searchVariation=177502447862#polycard_client=search-nordic&amp;searchVariation=177502447862&amp;position=16&amp;search_layout=grid&amp;type=item&amp;tracking_id=63f5b072-3f3b-44e4-b76b-b0c2dff49130</t>
  </si>
  <si>
    <t>Asus Vivobook Laptop 16  I5 12gen Irisxe 16ram 512gb Ssd</t>
  </si>
  <si>
    <t>https://http2.mlstatic.com/D_Q_NP_2X_903208-MLV79078669660_092024-E.webp</t>
  </si>
  <si>
    <t>https://articulo.mercadolibre.com.ve/MLV-766342741-asus-vivobook-laptop-16-i5-12gen-irisxe-16ram-512gb-ssd-_JM?searchVariation=181687256802#polycard_client=search-nordic&amp;searchVariation=181687256802&amp;position=17&amp;search_layout=grid&amp;type=item&amp;tracking_id=63f5b072-3f3b-44e4-b76b-b0c2dff49130</t>
  </si>
  <si>
    <t>Laptop Dell 14  Core I5 8gb M.2 256gb Latitude 5400</t>
  </si>
  <si>
    <t>https://http2.mlstatic.com/D_Q_NP_2X_875063-MLV83284327899_032025-E.webp</t>
  </si>
  <si>
    <t>https://articulo.mercadolibre.com.ve/MLV-769948669-laptop-dell-14-core-i5-8gb-m2-256gb-latitude-5400-_JM?searchVariation=187307497579#polycard_client=search-nordic&amp;searchVariation=187307497579&amp;position=18&amp;search_layout=grid&amp;type=item&amp;tracking_id=63f5b072-3f3b-44e4-b76b-b0c2dff49130</t>
  </si>
  <si>
    <t>Laptop Hp Mini 5103 Atom 10.1  Touch</t>
  </si>
  <si>
    <t>https://http2.mlstatic.com/D_Q_NP_2X_736407-MLV78529386953_082024-E.webp</t>
  </si>
  <si>
    <t>https://articulo.mercadolibre.com.ve/MLV-793433178-laptop-hp-mini-5103-atom-101-touch-_JM?searchVariation=180381577106#polycard_client=search-nordic&amp;searchVariation=180381577106&amp;position=19&amp;search_layout=grid&amp;type=item&amp;tracking_id=63f5b072-3f3b-44e4-b76b-b0c2dff49130</t>
  </si>
  <si>
    <t>Laptop Asus Crhomebook Flip Cargador Y Estuche, Como Nuevo</t>
  </si>
  <si>
    <t>https://http2.mlstatic.com/D_Q_NP_2X_783294-MLV78218566020_082024-E.webp</t>
  </si>
  <si>
    <t>https://articulo.mercadolibre.com.ve/MLV-807130500-laptop-asus-crhomebook-flip-cargador-y-estuche-como-nuevo-_JM?searchVariation=181380780164#polycard_client=search-nordic&amp;searchVariation=181380780164&amp;position=20&amp;search_layout=grid&amp;type=item&amp;tracking_id=63f5b072-3f3b-44e4-b76b-b0c2dff49130</t>
  </si>
  <si>
    <t>Laptop Acer Aspire Lite Intel N100 8gb Ddr5 256gb Ssd</t>
  </si>
  <si>
    <t>https://http2.mlstatic.com/D_Q_NP_2X_827115-MLV78247686680_082024-E.webp</t>
  </si>
  <si>
    <t>https://articulo.mercadolibre.com.ve/MLV-807211074-laptop-acer-aspire-lite-intel-n100-8gb-ddr5-256gb-ssd-_JM?searchVariation=184318933369#polycard_client=search-nordic&amp;searchVariation=184318933369&amp;position=21&amp;search_layout=grid&amp;type=item&amp;tracking_id=63f5b072-3f3b-44e4-b76b-b0c2dff49130</t>
  </si>
  <si>
    <t>Laptop Hp Elitebook 850 G3 I7 6th Gen 16gb Ram Ssd 256gb</t>
  </si>
  <si>
    <t>https://http2.mlstatic.com/D_Q_NP_2X_932383-MLV79465897694_102024-E.webp</t>
  </si>
  <si>
    <t>https://articulo.mercadolibre.com.ve/MLV-812031884-laptop-hp-elitebook-850-g3-i7-6th-gen-16gb-ram-ssd-256gb-_JM?searchVariation=185235658101#polycard_client=search-nordic&amp;searchVariation=185235658101&amp;position=22&amp;search_layout=grid&amp;type=item&amp;tracking_id=63f5b072-3f3b-44e4-b76b-b0c2dff49130</t>
  </si>
  <si>
    <t>Portatil Asus Rog Strix Scar 18 G834 Intel Core I9 Rtx 4090</t>
  </si>
  <si>
    <t>https://http2.mlstatic.com/D_Q_NP_2X_835098-MLV79758806443_102024-E.webp</t>
  </si>
  <si>
    <t>https://articulo.mercadolibre.com.ve/MLV-812514932-portatil-asus-rog-strix-scar-18-g834-intel-core-i9-rtx-4090-_JM#polycard_client=search-nordic&amp;position=23&amp;search_layout=grid&amp;type=item&amp;tracking_id=63f5b072-3f3b-44e4-b76b-b0c2dff49130&amp;wid=MLV812514932&amp;sid=search</t>
  </si>
  <si>
    <t>Laptop Hp Probook 640g3 I5-7ma Gen 8gb Ram Ddr4 256gb Ssd</t>
  </si>
  <si>
    <t>https://http2.mlstatic.com/D_Q_NP_2X_979049-MLV80014626297_102024-E.webp</t>
  </si>
  <si>
    <t>https://articulo.mercadolibre.com.ve/MLV-813403748-laptop-hp-probook-640g3-i5-7ma-gen-8gb-ram-ddr4-256gb-ssd-_JM?searchVariation=185515991941#polycard_client=search-nordic&amp;searchVariation=185515991941&amp;position=24&amp;search_layout=grid&amp;type=item&amp;tracking_id=63f5b072-3f3b-44e4-b76b-b0c2dff49130</t>
  </si>
  <si>
    <t>Lenovo Ideapad 3 14itl6, I5 1155g7, Ram: 12 Ddr4, 512gb M.2</t>
  </si>
  <si>
    <t>https://http2.mlstatic.com/D_Q_NP_2X_882833-MLV80478183385_112024-E.webp</t>
  </si>
  <si>
    <t>https://articulo.mercadolibre.com.ve/MLV-815932138-lenovo-ideapad-3-14itl6-i5-1155g7-ram-12-ddr4-512gb-m2-_JM?searchVariation=185945067879#polycard_client=search-nordic&amp;searchVariation=185945067879&amp;position=25&amp;search_layout=grid&amp;type=item&amp;tracking_id=63f5b072-3f3b-44e4-b76b-b0c2dff49130</t>
  </si>
  <si>
    <t>Nueva Hp 15, Intel Core I3 N305, 16gb Ram, 256gb Ssd, Win 11</t>
  </si>
  <si>
    <t>https://http2.mlstatic.com/D_Q_NP_2X_967556-MLV80981504476_122024-E.webp</t>
  </si>
  <si>
    <t>https://articulo.mercadolibre.com.ve/MLV-819445700-nueva-hp-15-intel-core-i3-n305-16gb-ram-256gb-ssd-win-11-_JM?searchVariation=186350736645#polycard_client=search-nordic&amp;searchVariation=186350736645&amp;position=26&amp;search_layout=grid&amp;type=item&amp;tracking_id=63f5b072-3f3b-44e4-b76b-b0c2dff49130</t>
  </si>
  <si>
    <t>Dell Latitude 7200, I7 16gb, 256gb Ssd, Táctil, Win 10 Pro</t>
  </si>
  <si>
    <t>https://http2.mlstatic.com/D_Q_NP_2X_739515-MLV81250732940_122024-E.webp</t>
  </si>
  <si>
    <t>https://articulo.mercadolibre.com.ve/MLV-821445376-dell-latitude-7200-i7-16gb-256gb-ssd-tactil-win-10-pro-_JM?searchVariation=182577993282#polycard_client=search-nordic&amp;searchVariation=182577993282&amp;position=27&amp;search_layout=grid&amp;type=item&amp;tracking_id=63f5b072-3f3b-44e4-b76b-b0c2dff49130</t>
  </si>
  <si>
    <t>Asus Rog G17, Ryzen 9, 16gb Ram, 1tb Ssd, 244hz</t>
  </si>
  <si>
    <t>https://http2.mlstatic.com/D_Q_NP_2X_910009-MLV81274931844_122024-E.webp</t>
  </si>
  <si>
    <t>https://articulo.mercadolibre.com.ve/MLV-821728704-asus-rog-g17-ryzen-9-16gb-ram-1tb-ssd-244hz-_JM?searchVariation=186510834301#polycard_client=search-nordic&amp;searchVariation=186510834301&amp;position=28&amp;search_layout=grid&amp;type=item&amp;tracking_id=63f5b072-3f3b-44e4-b76b-b0c2dff49130</t>
  </si>
  <si>
    <t>Laptop Asus Vivobook Go Fhd 14  04-64gb 300165001044</t>
  </si>
  <si>
    <t>https://http2.mlstatic.com/D_Q_NP_2X_652091-MLV82203356855_012025-E.webp</t>
  </si>
  <si>
    <t>https://articulo.mercadolibre.com.ve/MLV-825300044-laptop-asus-vivobook-go-fhd-14-04-64gb-300165001044-_JM?searchVariation=182824132312#polycard_client=search-nordic&amp;searchVariation=182824132312&amp;position=29&amp;search_layout=grid&amp;type=item&amp;tracking_id=63f5b072-3f3b-44e4-b76b-b0c2dff49130</t>
  </si>
  <si>
    <t>Lenovo Ideapad 3 17itl6 17.3 I3-1115g4 20gb  1t</t>
  </si>
  <si>
    <t>https://http2.mlstatic.com/D_Q_NP_2X_802266-MLV82189293042_022025-E.webp</t>
  </si>
  <si>
    <t>https://articulo.mercadolibre.com.ve/MLV-827277880-lenovo-ideapad-3-17itl6-173-i3-1115g4-20gb-1t-_JM?searchVariation=182905263580#polycard_client=search-nordic&amp;searchVariation=182905263580&amp;position=30&amp;search_layout=grid&amp;type=item&amp;tracking_id=63f5b072-3f3b-44e4-b76b-b0c2dff49130</t>
  </si>
  <si>
    <t>Laptop Hp Gaming Ci7-13700hx 16gb 1tb Rtx 4060 8gb Tfve</t>
  </si>
  <si>
    <t>https://http2.mlstatic.com/D_Q_NP_2X_828298-MLV82656772547_022025-E.webp</t>
  </si>
  <si>
    <t>https://articulo.mercadolibre.com.ve/MLV-828803206-laptop-hp-gaming-ci7-13700hx-16gb-1tb-rtx-4060-8gb-tfve-_JM?searchVariation=182977920116#polycard_client=search-nordic&amp;searchVariation=182977920116&amp;position=31&amp;search_layout=grid&amp;type=item&amp;tracking_id=63f5b072-3f3b-44e4-b76b-b0c2dff49130</t>
  </si>
  <si>
    <t>Laptop Asus Tuf F17 Fx707</t>
  </si>
  <si>
    <t>https://http2.mlstatic.com/D_Q_NP_2X_894578-MLV82663280511_022025-E.webp</t>
  </si>
  <si>
    <t>https://articulo.mercadolibre.com.ve/MLV-828933594-laptop-asus-tuf-f17-fx707-_JM#polycard_client=search-nordic&amp;position=32&amp;search_layout=grid&amp;type=item&amp;tracking_id=63f5b072-3f3b-44e4-b76b-b0c2dff49130&amp;wid=MLV828933594&amp;sid=search</t>
  </si>
  <si>
    <t>Laptop Toshiba Satellite C855d -amd A6-4400m 4gb Ram, Usada</t>
  </si>
  <si>
    <t>https://http2.mlstatic.com/D_Q_NP_2X_971603-MLV82531185224_032025-E.webp</t>
  </si>
  <si>
    <t>https://articulo.mercadolibre.com.ve/MLV-829578020-laptop-toshiba-satellite-c855d-amd-a6-4400m-4gb-ram-usada-_JM?searchVariation=187093370903#polycard_client=search-nordic&amp;searchVariation=187093370903&amp;position=33&amp;search_layout=grid&amp;type=item&amp;tracking_id=63f5b072-3f3b-44e4-b76b-b0c2dff49130</t>
  </si>
  <si>
    <t>Laptop Thinkpad Lenovo I5 Usada</t>
  </si>
  <si>
    <t>https://http2.mlstatic.com/D_Q_NP_2X_999772-MLV83087822297_032025-E.webp</t>
  </si>
  <si>
    <t>https://articulo.mercadolibre.com.ve/MLV-831517008-laptop-thinkpad-lenovo-i5-usada-_JM?searchVariation=187221016505#polycard_client=search-nordic&amp;searchVariation=187221016505&amp;position=34&amp;search_layout=grid&amp;type=item&amp;tracking_id=63f5b072-3f3b-44e4-b76b-b0c2dff49130</t>
  </si>
  <si>
    <t>Laptop Hp Compaq Nx6320</t>
  </si>
  <si>
    <t>https://http2.mlstatic.com/D_Q_NP_2X_622887-MLV83016405208_032025-E.webp</t>
  </si>
  <si>
    <t>https://articulo.mercadolibre.com.ve/MLV-832321810-laptop-hp-compaq-nx6320-_JM?searchVariation=187319656139#polycard_client=search-nordic&amp;searchVariation=187319656139&amp;position=35&amp;search_layout=grid&amp;type=item&amp;tracking_id=63f5b072-3f3b-44e4-b76b-b0c2dff49130</t>
  </si>
  <si>
    <t>Laptop Lenovo Thinkpad P16 21fa002bus Core I9 128gb 4tb Ssd</t>
  </si>
  <si>
    <t>https://http2.mlstatic.com/D_Q_NP_2X_743597-MLV83233918080_042025-E.webp</t>
  </si>
  <si>
    <t>https://articulo.mercadolibre.com.ve/MLV-833731418-laptop-lenovo-thinkpad-p16-21fa002bus-core-i9-128gb-4tb-ssd-_JM?searchVariation=183275745016#polycard_client=search-nordic&amp;searchVariation=183275745016&amp;position=36&amp;search_layout=grid&amp;type=item&amp;tracking_id=63f5b072-3f3b-44e4-b76b-b0c2dff49130</t>
  </si>
  <si>
    <t>Lapton Hp Pavilion .</t>
  </si>
  <si>
    <t>https://http2.mlstatic.com/D_Q_NP_2X_907878-MLV83598022337_042025-E.webp</t>
  </si>
  <si>
    <t>https://articulo.mercadolibre.com.ve/MLV-834572982-lapton-hp-pavilion--_JM?searchVariation=183300448700#polycard_client=search-nordic&amp;searchVariation=183300448700&amp;position=37&amp;search_layout=grid&amp;type=item&amp;tracking_id=63f5b072-3f3b-44e4-b76b-b0c2dff49130</t>
  </si>
  <si>
    <t>Laptop Hp Chromebook G5 4/64 Windows 10 Office Incluido</t>
  </si>
  <si>
    <t>https://http2.mlstatic.com/D_Q_NP_2X_980693-MLV83453533546_042025-E.webp</t>
  </si>
  <si>
    <t>https://articulo.mercadolibre.com.ve/MLV-835694734-laptop-hp-chromebook-g5-464-windows-10-office-incluido-_JM?searchVariation=183349990380#polycard_client=search-nordic&amp;searchVariation=183349990380&amp;position=38&amp;search_layout=grid&amp;type=item&amp;tracking_id=63f5b072-3f3b-44e4-b76b-b0c2dff49130</t>
  </si>
  <si>
    <t>Macboock Air 2020 Intel Iris Plus Core I7</t>
  </si>
  <si>
    <t>https://http2.mlstatic.com/D_Q_NP_2X_985895-MLV83435857226_042025-E.webp</t>
  </si>
  <si>
    <t>https://articulo.mercadolibre.com.ve/MLV-835901170-macboock-air-2020-intel-iris-plus-core-i7-_JM?searchVariation=187511696291#polycard_client=search-nordic&amp;searchVariation=187511696291&amp;position=39&amp;search_layout=grid&amp;type=item&amp;tracking_id=63f5b072-3f3b-44e4-b76b-b0c2dff49130</t>
  </si>
  <si>
    <t>Laptop Dell Latitude 5490 Core I5-8th 8gb Ram Ssd 250gb. 14'</t>
  </si>
  <si>
    <t>https://http2.mlstatic.com/D_Q_NP_2X_810962-MLV83471619788_042025-E.webp</t>
  </si>
  <si>
    <t>https://articulo.mercadolibre.com.ve/MLV-835943614-laptop-dell-latitude-5490-core-i5-8th-8gb-ram-ssd-250gb-14-_JM?searchVariation=187525381269#polycard_client=search-nordic&amp;searchVariation=187525381269&amp;position=40&amp;search_layout=grid&amp;type=item&amp;tracking_id=63f5b072-3f3b-44e4-b76b-b0c2dff49130</t>
  </si>
  <si>
    <t>Laptop Hp 14  Windows 10 S Mode, 128gb Ssd Intel I3 10th Gen</t>
  </si>
  <si>
    <t>https://http2.mlstatic.com/D_Q_NP_2X_945657-MLV44931732131_022021-E.webp</t>
  </si>
  <si>
    <t>https://articulo.mercadolibre.com.ve/MLV-575347343-laptop-hp-14-windows-10-s-mode-128gb-ssd-intel-i3-10th-gen-_JM?searchVariation=76537350237#polycard_client=search-nordic&amp;searchVariation=76537350237&amp;position=41&amp;search_layout=grid&amp;type=item&amp;tracking_id=63f5b072-3f3b-44e4-b76b-b0c2dff49130</t>
  </si>
  <si>
    <t>Laptop Hp Modelo Elitebook 725 G4</t>
  </si>
  <si>
    <t>https://http2.mlstatic.com/D_Q_NP_2X_871533-MLV43918083408_102020-E.webp</t>
  </si>
  <si>
    <t>https://articulo.mercadolibre.com.ve/MLV-716097936-laptop-hp-modelo-elitebook-725-g4-_JM?searchVariation=174537228854#polycard_client=search-nordic&amp;searchVariation=174537228854&amp;position=42&amp;search_layout=grid&amp;type=item&amp;tracking_id=63f5b072-3f3b-44e4-b76b-b0c2dff49130</t>
  </si>
  <si>
    <t>Mac Book Pro Usada Del 2011</t>
  </si>
  <si>
    <t>https://http2.mlstatic.com/D_Q_NP_2X_815056-MLV73507896935_122023-E.webp</t>
  </si>
  <si>
    <t>https://articulo.mercadolibre.com.ve/MLV-723054168-mac-book-pro-usada-del-2011-_JM?searchVariation=175136612229#polycard_client=search-nordic&amp;searchVariation=175136612229&amp;position=43&amp;search_layout=grid&amp;type=item&amp;tracking_id=63f5b072-3f3b-44e4-b76b-b0c2dff49130</t>
  </si>
  <si>
    <t>Hyundai 14  Notebook 4gb Ram, 128gb Ssd, Windows 10 5sbjn</t>
  </si>
  <si>
    <t>https://http2.mlstatic.com/D_Q_NP_2X_783466-MLV54455889656_032023-E.webp</t>
  </si>
  <si>
    <t>https://articulo.mercadolibre.com.ve/MLV-740337737-hyundai-14-notebook-4gb-ram-128gb-ssd-windows-10-5sbjn-_JM?searchVariation=177111473444#polycard_client=search-nordic&amp;searchVariation=177111473444&amp;position=44&amp;search_layout=grid&amp;type=item&amp;tracking_id=63f5b072-3f3b-44e4-b76b-b0c2dff49130</t>
  </si>
  <si>
    <t>Dell 2022 Newest Inspiron 3511 Laptop, 15.6  Fhd V4f9o</t>
  </si>
  <si>
    <t>https://http2.mlstatic.com/D_Q_NP_2X_939553-MLV54453762335_032023-E.webp</t>
  </si>
  <si>
    <t>https://articulo.mercadolibre.com.ve/MLV-740337743-dell-2022-newest-inspiron-3511-laptop-156-fhd-v4f9o-_JM?searchVariation=177111473474#polycard_client=search-nordic&amp;searchVariation=177111473474&amp;position=45&amp;search_layout=grid&amp;type=item&amp;tracking_id=63f5b072-3f3b-44e4-b76b-b0c2dff49130</t>
  </si>
  <si>
    <t>Laptop Acer Aspire 4350-0481  Series</t>
  </si>
  <si>
    <t>https://http2.mlstatic.com/D_Q_NP_2X_666409-MLV54742275080_032023-E.webp</t>
  </si>
  <si>
    <t>https://articulo.mercadolibre.com.ve/MLV-743326506-laptop-acer-aspire-4350-0481-series-_JM?searchVariation=177255426328#polycard_client=search-nordic&amp;searchVariation=177255426328&amp;position=46&amp;search_layout=grid&amp;type=item&amp;tracking_id=63f5b072-3f3b-44e4-b76b-b0c2dff49130</t>
  </si>
  <si>
    <t>Lenovo Thinkpad  Yoga Táctil 14  Batería 6ta Gen 00hw021 Fan</t>
  </si>
  <si>
    <t>https://http2.mlstatic.com/D_Q_NP_2X_992105-MLV75908680148_042024-E.webp</t>
  </si>
  <si>
    <t>https://articulo.mercadolibre.com.ve/MLV-758753331-lenovo-thinkpad-yoga-tactil-14-bateria-6ta-gen-00hw021-fan-_JM?searchVariation=182617891211#polycard_client=search-nordic&amp;searchVariation=182617891211&amp;position=47&amp;search_layout=grid&amp;type=item&amp;tracking_id=63f5b072-3f3b-44e4-b76b-b0c2dff49130</t>
  </si>
  <si>
    <t>Laptop Computador Portable Laptop Dell Inspiron 14' 6+256</t>
  </si>
  <si>
    <t>https://http2.mlstatic.com/D_Q_NP_2X_678097-MLV76863577235_062024-E.webp</t>
  </si>
  <si>
    <t>https://articulo.mercadolibre.com.ve/MLV-761577281-laptop-computador-portable-laptop-dell-inspiron-14-6256-_JM?searchVariation=183065669011#polycard_client=search-nordic&amp;searchVariation=183065669011&amp;position=48&amp;search_layout=grid&amp;type=item&amp;tracking_id=63f5b072-3f3b-44e4-b76b-b0c2dff49130</t>
  </si>
  <si>
    <t>Laptop Acer Aspire 3610</t>
  </si>
  <si>
    <t>https://http2.mlstatic.com/D_Q_NP_2X_782485-MLV50192029696_062022-E.webp</t>
  </si>
  <si>
    <t>https://articulo.mercadolibre.com.ve/MLV-764107698-laptop-acer-aspire-3610-_JM?searchVariation=179329408347#polycard_client=search-nordic&amp;searchVariation=179329408347&amp;position=1&amp;search_layout=grid&amp;type=item&amp;tracking_id=bf1842ec-e7c1-49ae-bfa9-ccf92a541999</t>
  </si>
  <si>
    <t>Laptop Dell  7270 Core I5 6ta Gen 8gb Ram 256 Ssd 14</t>
  </si>
  <si>
    <t>https://http2.mlstatic.com/D_Q_NP_2X_629728-MLV78478035570_082024-E.webp</t>
  </si>
  <si>
    <t>https://articulo.mercadolibre.com.ve/MLV-765579799-laptop-dell-7270-core-i5-6ta-gen-8gb-ram-256-ssd-14-_JM?searchVariation=184519160677#polycard_client=search-nordic&amp;searchVariation=184519160677&amp;position=2&amp;search_layout=grid&amp;type=item&amp;tracking_id=bf1842ec-e7c1-49ae-bfa9-ccf92a541999</t>
  </si>
  <si>
    <t>Laptop Hp  250g8 I5-1135g7  8gb/ 256 15   5u0g1lt</t>
  </si>
  <si>
    <t>https://http2.mlstatic.com/D_Q_NP_2X_621134-MLV79688876933_102024-E.webp</t>
  </si>
  <si>
    <t>https://articulo.mercadolibre.com.ve/MLV-766701279-laptop-hp-250g8-i5-1135g7-8gb-256-15-5u0g1lt-_JM?searchVariation=181820623672#polycard_client=search-nordic&amp;searchVariation=181820623672&amp;position=3&amp;search_layout=grid&amp;type=item&amp;tracking_id=bf1842ec-e7c1-49ae-bfa9-ccf92a541999</t>
  </si>
  <si>
    <t>Laptop Lenovo Thinkpad Core I5 6gb Ram</t>
  </si>
  <si>
    <t>https://http2.mlstatic.com/D_Q_NP_2X_971353-MLV80572046939_112024-E.webp</t>
  </si>
  <si>
    <t>https://articulo.mercadolibre.com.ve/MLV-767799639-laptop-lenovo-thinkpad-core-i5-6gb-ram-_JM?searchVariation=182170905516#polycard_client=search-nordic&amp;searchVariation=182170905516&amp;position=4&amp;search_layout=grid&amp;type=item&amp;tracking_id=bf1842ec-e7c1-49ae-bfa9-ccf92a541999</t>
  </si>
  <si>
    <t>Laptop Dell Latitude E5470 I5 6440hq Renew Condicion 8/10</t>
  </si>
  <si>
    <t>https://http2.mlstatic.com/D_Q_NP_2X_953073-MLV73471556656_122023-E.webp</t>
  </si>
  <si>
    <t>https://articulo.mercadolibre.com.ve/MLV-781688600-laptop-dell-latitude-e5470-i5-6440hq-renew-condicion-810-_JM?searchVariation=181155774443#polycard_client=search-nordic&amp;searchVariation=181155774443&amp;position=5&amp;search_layout=grid&amp;type=item&amp;tracking_id=bf1842ec-e7c1-49ae-bfa9-ccf92a541999</t>
  </si>
  <si>
    <t>Laptop Lenovo Ideapad N42 Intel 4gb 16gb 64gb Usb Hdmi Bagc</t>
  </si>
  <si>
    <t>https://http2.mlstatic.com/D_Q_NP_2X_622493-MLV74647432300_022024-E.webp</t>
  </si>
  <si>
    <t>https://articulo.mercadolibre.com.ve/MLV-786738430-laptop-lenovo-ideapad-n42-intel-4gb-16gb-64gb-usb-hdmi-bagc-_JM?searchVariation=179929005008#polycard_client=search-nordic&amp;searchVariation=179929005008&amp;position=6&amp;search_layout=grid&amp;type=item&amp;tracking_id=bf1842ec-e7c1-49ae-bfa9-ccf92a541999</t>
  </si>
  <si>
    <t>Acer A315-44p-r7gs Ryzen 7 16 Gb/512 Gb</t>
  </si>
  <si>
    <t>https://http2.mlstatic.com/D_Q_NP_2X_962081-MLV76067760802_052024-E.webp</t>
  </si>
  <si>
    <t>https://articulo.mercadolibre.com.ve/MLV-794913892-acer-a315-44p-r7gs-ryzen-7-16-gb512-gb-_JM?searchVariation=182702269747#polycard_client=search-nordic&amp;searchVariation=182702269747&amp;position=7&amp;search_layout=grid&amp;type=item&amp;tracking_id=bf1842ec-e7c1-49ae-bfa9-ccf92a541999</t>
  </si>
  <si>
    <t>Laptop Dell Inspiron I5-1235u 8gb Ram 512gb Ssd Touch 15.6</t>
  </si>
  <si>
    <t>https://http2.mlstatic.com/D_Q_NP_2X_986899-MLV77603667848_072024-E.webp</t>
  </si>
  <si>
    <t>https://articulo.mercadolibre.com.ve/MLV-803854214-laptop-dell-inspiron-i5-1235u-8gb-ram-512gb-ssd-touch-156-_JM?searchVariation=181130126202#polycard_client=search-nordic&amp;searchVariation=181130126202&amp;position=8&amp;search_layout=grid&amp;type=item&amp;tracking_id=bf1842ec-e7c1-49ae-bfa9-ccf92a541999</t>
  </si>
  <si>
    <t>Hp Elitebook 840 G6 I5 8va. Gen. 16 Gb / 256 Gb Ssd</t>
  </si>
  <si>
    <t>https://http2.mlstatic.com/D_Q_NP_2X_773772-MLV79108177358_092024-E.webp</t>
  </si>
  <si>
    <t>https://articulo.mercadolibre.com.ve/MLV-810301620-hp-elitebook-840-g6-i5-8va-gen-16-gb-256-gb-ssd-_JM?searchVariation=181698025750#polycard_client=search-nordic&amp;searchVariation=181698025750&amp;position=9&amp;search_layout=grid&amp;type=item&amp;tracking_id=bf1842ec-e7c1-49ae-bfa9-ccf92a541999</t>
  </si>
  <si>
    <t>Laptop Hp Elitebook 850 G3 I7-6600u 16g Ram Ssd 256gb M.2</t>
  </si>
  <si>
    <t>https://http2.mlstatic.com/D_Q_NP_2X_963832-MLV79728111681_102024-E.webp</t>
  </si>
  <si>
    <t>https://articulo.mercadolibre.com.ve/MLV-812152708-laptop-hp-elitebook-850-g3-i7-6600u-16g-ram-ssd-256gb-m2-_JM?searchVariation=181832195256#polycard_client=search-nordic&amp;searchVariation=181832195256&amp;position=10&amp;search_layout=grid&amp;type=item&amp;tracking_id=bf1842ec-e7c1-49ae-bfa9-ccf92a541999</t>
  </si>
  <si>
    <t>Laptop Hp 14 Intel Core I3-n305 8gb-ram/256 Ssd- Plateado</t>
  </si>
  <si>
    <t>https://http2.mlstatic.com/D_Q_NP_2X_898659-MLV79466065564_102024-E.webp</t>
  </si>
  <si>
    <t>https://articulo.mercadolibre.com.ve/MLV-812172522-laptop-hp-14-intel-core-i3-n305-8gb-ram256-ssd-plateado-_JM?searchVariation=185235388197#polycard_client=search-nordic&amp;searchVariation=185235388197&amp;position=11&amp;search_layout=grid&amp;type=item&amp;tracking_id=bf1842ec-e7c1-49ae-bfa9-ccf92a541999</t>
  </si>
  <si>
    <t>Acer Nitro V15 Anv15-51-789j Intel Core I7 13620h 16gb Ddr5</t>
  </si>
  <si>
    <t>https://http2.mlstatic.com/D_Q_NP_2X_740667-MLV80591018596_112024-E.webp</t>
  </si>
  <si>
    <t>https://articulo.mercadolibre.com.ve/MLV-817878532-acer-nitro-v15-anv15-51-789j-intel-core-i7-13620h-16gb-ddr5-_JM?searchVariation=186129806633#polycard_client=search-nordic&amp;searchVariation=186129806633&amp;position=12&amp;search_layout=grid&amp;type=item&amp;tracking_id=bf1842ec-e7c1-49ae-bfa9-ccf92a541999</t>
  </si>
  <si>
    <t>Laptop Lenovo 1 15au7 Core I3-1215u/8gb Ram/256gb Ssd</t>
  </si>
  <si>
    <t>https://http2.mlstatic.com/D_Q_NP_2X_737724-MLV80905740449_112024-E.webp</t>
  </si>
  <si>
    <t>https://articulo.mercadolibre.com.ve/MLV-818078288-laptop-lenovo-1-15au7-core-i3-1215u8gb-ram256gb-ssd-_JM?searchVariation=186154939583#polycard_client=search-nordic&amp;searchVariation=186154939583&amp;position=13&amp;search_layout=grid&amp;type=item&amp;tracking_id=bf1842ec-e7c1-49ae-bfa9-ccf92a541999</t>
  </si>
  <si>
    <t>Msi Katana/ Intel Core I7 13620h/ 16gb Ram Ddr5/ 1tb Ssd</t>
  </si>
  <si>
    <t>https://http2.mlstatic.com/D_Q_NP_2X_650702-MLV80939974249_112024-E.webp</t>
  </si>
  <si>
    <t>https://articulo.mercadolibre.com.ve/MLV-818245758-msi-katana-intel-core-i7-13620h-16gb-ram-ddr5-1tb-ssd-_JM?searchVariation=182319993180#polycard_client=search-nordic&amp;searchVariation=182319993180&amp;position=14&amp;search_layout=grid&amp;type=item&amp;tracking_id=bf1842ec-e7c1-49ae-bfa9-ccf92a541999</t>
  </si>
  <si>
    <t>Repuestos Laptop Probook 6455b</t>
  </si>
  <si>
    <t>https://http2.mlstatic.com/D_Q_NP_2X_982362-MLV81096160182_122024-E.webp</t>
  </si>
  <si>
    <t>https://articulo.mercadolibre.com.ve/MLV-820129914-repuestos-laptop-probook-6455b-_JM?searchVariation=182521830714#polycard_client=search-nordic&amp;searchVariation=182521830714&amp;position=15&amp;search_layout=grid&amp;type=item&amp;tracking_id=bf1842ec-e7c1-49ae-bfa9-ccf92a541999</t>
  </si>
  <si>
    <t>Laptop Sony Vaio 15,6  Serie Vgn-nr160e Sin Disco Duro</t>
  </si>
  <si>
    <t>https://http2.mlstatic.com/D_Q_NP_2X_909618-MLV81769356448_012025-E.webp</t>
  </si>
  <si>
    <t>https://articulo.mercadolibre.com.ve/MLV-823267518-laptop-sony-vaio-156-serie-vgn-nr160e-sin-disco-duro-_JM?searchVariation=182795401540#polycard_client=search-nordic&amp;searchVariation=182795401540&amp;position=16&amp;search_layout=grid&amp;type=item&amp;tracking_id=bf1842ec-e7c1-49ae-bfa9-ccf92a541999</t>
  </si>
  <si>
    <t>Apple Macbook Pro A1989 16gb Ram 256gb Ssd Retina</t>
  </si>
  <si>
    <t>https://http2.mlstatic.com/D_Q_NP_2X_832197-MLV82089505978_022025-E.webp</t>
  </si>
  <si>
    <t>https://articulo.mercadolibre.com.ve/MLV-826492338-apple-macbook-pro-a1989-16gb-ram-256gb-ssd-retina-_JM?searchVariation=182870837990#polycard_client=search-nordic&amp;searchVariation=182870837990&amp;position=17&amp;search_layout=grid&amp;type=item&amp;tracking_id=bf1842ec-e7c1-49ae-bfa9-ccf92a541999</t>
  </si>
  <si>
    <t>Lenovo 3000 C200 8922-a11: Procesador Intel Core 2 Duo</t>
  </si>
  <si>
    <t>https://http2.mlstatic.com/D_Q_NP_2X_664585-MLV82399313055_022025-E.webp</t>
  </si>
  <si>
    <t>https://articulo.mercadolibre.com.ve/MLV-826617482-lenovo-3000-c200-8922-a11-procesador-intel-core-2-duo-_JM?searchVariation=182880669846#polycard_client=search-nordic&amp;searchVariation=182880669846&amp;position=18&amp;search_layout=grid&amp;type=item&amp;tracking_id=bf1842ec-e7c1-49ae-bfa9-ccf92a541999</t>
  </si>
  <si>
    <t>Laptop Compaq Para Repuesto</t>
  </si>
  <si>
    <t>https://http2.mlstatic.com/D_Q_NP_2X_904268-MLV82402855268_022025-E.webp</t>
  </si>
  <si>
    <t>https://articulo.mercadolibre.com.ve/MLV-828716384-laptop-compaq-para-repuesto-_JM?searchVariation=182988993536#polycard_client=search-nordic&amp;searchVariation=182988993536&amp;position=19&amp;search_layout=grid&amp;type=item&amp;tracking_id=bf1842ec-e7c1-49ae-bfa9-ccf92a541999</t>
  </si>
  <si>
    <t>Laptop Apple Macbook Pro 16  M4 Pro Mx2t3ll/a Silver</t>
  </si>
  <si>
    <t>https://http2.mlstatic.com/D_Q_NP_2X_858264-MLV82663296799_022025-E.webp</t>
  </si>
  <si>
    <t>https://articulo.mercadolibre.com.ve/MLV-828725446-laptop-apple-macbook-pro-16-m4-pro-mx2t3lla-silver-_JM#polycard_client=search-nordic&amp;position=20&amp;search_layout=grid&amp;type=item&amp;tracking_id=bf1842ec-e7c1-49ae-bfa9-ccf92a541999&amp;wid=MLV828725446&amp;sid=search</t>
  </si>
  <si>
    <t>Laptop Dell Latitude 5540</t>
  </si>
  <si>
    <t>https://http2.mlstatic.com/D_Q_NP_2X_993469-MLV82663296993_022025-E.webp</t>
  </si>
  <si>
    <t>https://articulo.mercadolibre.com.ve/MLV-828829732-laptop-dell-latitude-5540-_JM#polycard_client=search-nordic&amp;position=21&amp;search_layout=grid&amp;type=item&amp;tracking_id=bf1842ec-e7c1-49ae-bfa9-ccf92a541999&amp;wid=MLV828829732&amp;sid=search</t>
  </si>
  <si>
    <t>Lenovo Ideapad Pro 5 Ryzen 5 8645hs 16gb Ram Rtx3050 8gb</t>
  </si>
  <si>
    <t>https://http2.mlstatic.com/D_Q_NP_2X_897437-MLV82695650766_032025-E.webp</t>
  </si>
  <si>
    <t>https://articulo.mercadolibre.com.ve/MLV-830541238-lenovo-ideapad-pro-5-ryzen-5-8645hs-16gb-ram-rtx3050-8gb-_JM?searchVariation=187170703671#polycard_client=search-nordic&amp;searchVariation=187170703671&amp;position=22&amp;search_layout=grid&amp;type=item&amp;tracking_id=bf1842ec-e7c1-49ae-bfa9-ccf92a541999</t>
  </si>
  <si>
    <t>Portatil Lenovo Thinkpad L14 Ryzen 5 16gb 512gb Ssd - Rj45</t>
  </si>
  <si>
    <t>https://http2.mlstatic.com/D_Q_NP_2X_938765-MLV82725776020_032025-E.webp</t>
  </si>
  <si>
    <t>https://articulo.mercadolibre.com.ve/MLV-830750706-portatil-lenovo-thinkpad-l14-ryzen-5-16gb-512gb-ssd-rj45-_JM?searchVariation=187185249387#polycard_client=search-nordic&amp;searchVariation=187185249387&amp;position=23&amp;search_layout=grid&amp;type=item&amp;tracking_id=bf1842ec-e7c1-49ae-bfa9-ccf92a541999</t>
  </si>
  <si>
    <t>Laptop Hp 15  S/ Disco Duro</t>
  </si>
  <si>
    <t>https://http2.mlstatic.com/D_Q_NP_2X_649119-MLV83885488955_042025-E.webp</t>
  </si>
  <si>
    <t>https://articulo.mercadolibre.com.ve/MLV-838822908-laptop-hp-15-s-disco-duro-_JM?searchVariation=187573133153#polycard_client=search-nordic&amp;searchVariation=187573133153&amp;position=24&amp;search_layout=grid&amp;type=item&amp;tracking_id=bf1842ec-e7c1-49ae-bfa9-ccf92a541999</t>
  </si>
  <si>
    <t>Laptop Hp Intel I7-13gen 1tb Ssd 16gb Ram 15.6 Fhd Fdoi82wm</t>
  </si>
  <si>
    <t>AL GIORNO</t>
  </si>
  <si>
    <t>https://http2.mlstatic.com/D_Q_NP_2X_601846-MLV83868788836_042025-E.webp</t>
  </si>
  <si>
    <t>https://articulo.mercadolibre.com.ve/MLV-841453862-laptop-hp-intel-i7-13gen-1tb-ssd-16gb-ram-156-fhd-fdoi82wm-_JM?searchVariation=187738706647#polycard_client=search-nordic&amp;searchVariation=187738706647&amp;position=25&amp;search_layout=grid&amp;type=item&amp;tracking_id=bf1842ec-e7c1-49ae-bfa9-ccf92a541999</t>
  </si>
  <si>
    <t>Pantalla Laptop Lcd Led 17 .3    Hp G7 Y Otras</t>
  </si>
  <si>
    <t>https://http2.mlstatic.com/D_Q_NP_2X_830225-MLV48046162117_102021-E.webp</t>
  </si>
  <si>
    <t>https://articulo.mercadolibre.com.ve/MLV-704544551-pantalla-laptop-lcd-led-17-3-hp-g7-y-otras-_JM?searchVariation=173852619328#polycard_client=search-nordic&amp;searchVariation=173852619328&amp;position=26&amp;search_layout=grid&amp;type=item&amp;tracking_id=bf1842ec-e7c1-49ae-bfa9-ccf92a541999</t>
  </si>
  <si>
    <t>Laptop Compaq</t>
  </si>
  <si>
    <t>https://http2.mlstatic.com/D_Q_NP_2X_927970-MLV49152726943_022022-E.webp</t>
  </si>
  <si>
    <t>https://articulo.mercadolibre.com.ve/MLV-711360393-laptop-compaq-_JM?searchVariation=174260513850#polycard_client=search-nordic&amp;searchVariation=174260513850&amp;position=27&amp;search_layout=grid&amp;type=item&amp;tracking_id=bf1842ec-e7c1-49ae-bfa9-ccf92a541999</t>
  </si>
  <si>
    <t>Lenovo Ideapad Hd Intel N4020 11.6', 4 Gb Ram 32 Rom. Emmc</t>
  </si>
  <si>
    <t>https://http2.mlstatic.com/D_Q_NP_2X_811675-MLV52206739104_102022-E.webp</t>
  </si>
  <si>
    <t>https://articulo.mercadolibre.com.ve/MLV-727831062-lenovo-ideapad-hd-intel-n4020-116-4-gb-ram-32-rom-emmc-_JM?searchVariation=175632086811#polycard_client=search-nordic&amp;searchVariation=175632086811&amp;position=28&amp;search_layout=grid&amp;type=item&amp;tracking_id=bf1842ec-e7c1-49ae-bfa9-ccf92a541999</t>
  </si>
  <si>
    <t>Dell Newest Inspiron 15 3511 Laptop, 15.6  Fhd 23mm6</t>
  </si>
  <si>
    <t>https://http2.mlstatic.com/D_Q_NP_2X_745863-MLV54180795722_032023-E.webp</t>
  </si>
  <si>
    <t>https://articulo.mercadolibre.com.ve/MLV-739684761-dell-newest-inspiron-15-3511-laptop-156-fhd-23mm6-_JM?searchVariation=176924159266#polycard_client=search-nordic&amp;searchVariation=176924159266&amp;position=29&amp;search_layout=grid&amp;type=item&amp;tracking_id=bf1842ec-e7c1-49ae-bfa9-ccf92a541999</t>
  </si>
  <si>
    <t>Dell Latitude Business Ultrabook: 12.5in (1366x768,) Zhm7q</t>
  </si>
  <si>
    <t>https://http2.mlstatic.com/D_Q_NP_2X_790329-MLV54453761973_032023-E.webp</t>
  </si>
  <si>
    <t>https://articulo.mercadolibre.com.ve/MLV-740273727-dell-latitude-business-ultrabook-125in-1366x768-zhm7q-_JM#polycard_client=search-nordic&amp;position=30&amp;search_layout=grid&amp;type=item&amp;tracking_id=bf1842ec-e7c1-49ae-bfa9-ccf92a541999&amp;wid=MLV740273727&amp;sid=search</t>
  </si>
  <si>
    <t>2018 Apple Macbook Aire Con 1,6 Gz Intel Core I5 (13 4pf8q</t>
  </si>
  <si>
    <t>https://http2.mlstatic.com/D_Q_NP_2X_681364-MLV54453772365_032023-E.webp</t>
  </si>
  <si>
    <t>https://articulo.mercadolibre.com.ve/MLV-741585818-2018-apple-macbook-aire-con-16-gz-intel-core-i5-13-4pf8q-_JM#polycard_client=search-nordic&amp;position=31&amp;search_layout=grid&amp;type=item&amp;tracking_id=bf1842ec-e7c1-49ae-bfa9-ccf92a541999&amp;wid=MLV741585818&amp;sid=search</t>
  </si>
  <si>
    <t>Dell Latitude E7470 Ultrabook, Pantalla Táctil De 14 V68wh</t>
  </si>
  <si>
    <t>https://http2.mlstatic.com/D_Q_NP_2X_976905-MLV68857882091_042023-E.webp</t>
  </si>
  <si>
    <t>https://articulo.mercadolibre.com.ve/MLV-744759752-dell-latitude-e7470-ultrabook-pantalla-tactil-de-14-v68wh-_JM#polycard_client=search-nordic&amp;position=32&amp;search_layout=grid&amp;type=item&amp;tracking_id=bf1842ec-e7c1-49ae-bfa9-ccf92a541999&amp;wid=MLV744759752&amp;sid=search</t>
  </si>
  <si>
    <t>Laptop Hp 14 Intel Core I3</t>
  </si>
  <si>
    <t>https://http2.mlstatic.com/D_Q_NP_2X_730500-MLV74780070885_022024-E.webp</t>
  </si>
  <si>
    <t>https://articulo.mercadolibre.com.ve/MLV-759627149-laptop-hp-14-intel-core-i3-_JM?searchVariation=182764323145#polycard_client=search-nordic&amp;searchVariation=182764323145&amp;position=33&amp;search_layout=grid&amp;type=item&amp;tracking_id=bf1842ec-e7c1-49ae-bfa9-ccf92a541999</t>
  </si>
  <si>
    <t>Laptop Lenovo Thinkpad Yoga L390 Tactil</t>
  </si>
  <si>
    <t>https://http2.mlstatic.com/D_Q_NP_2X_634161-MLV79067607686_092024-E.webp</t>
  </si>
  <si>
    <t>https://articulo.mercadolibre.com.ve/MLV-766328013-laptop-lenovo-thinkpad-yoga-l390-tactil-_JM?searchVariation=184922733973#polycard_client=search-nordic&amp;searchVariation=184922733973&amp;position=34&amp;search_layout=grid&amp;type=item&amp;tracking_id=bf1842ec-e7c1-49ae-bfa9-ccf92a541999</t>
  </si>
  <si>
    <t>Laptop Dell Latitude 7480 I5-7300 16gb Ram M.2 256gb</t>
  </si>
  <si>
    <t>https://http2.mlstatic.com/D_Q_NP_2X_884564-MLV75175177074_032024-E.webp</t>
  </si>
  <si>
    <t>https://articulo.mercadolibre.com.ve/MLV-789719930-laptop-dell-latitude-7480-i5-7300-16gb-ram-m2-256gb-_JM?searchVariation=182196640085#polycard_client=search-nordic&amp;searchVariation=182196640085&amp;position=35&amp;search_layout=grid&amp;type=item&amp;tracking_id=bf1842ec-e7c1-49ae-bfa9-ccf92a541999</t>
  </si>
  <si>
    <t>Laptop Lenovo 15 Ideapad 5 Touch Ryzen 7 5700u 8gb 512gb</t>
  </si>
  <si>
    <t>https://http2.mlstatic.com/D_Q_NP_2X_715503-MLV78048896374_082024-E.webp</t>
  </si>
  <si>
    <t>https://articulo.mercadolibre.com.ve/MLV-806438654-laptop-lenovo-15-ideapad-5-touch-ryzen-7-5700u-8gb-512gb-_JM?searchVariation=181313979230#polycard_client=search-nordic&amp;searchVariation=181313979230&amp;position=36&amp;search_layout=grid&amp;type=item&amp;tracking_id=bf1842ec-e7c1-49ae-bfa9-ccf92a541999</t>
  </si>
  <si>
    <t>Msi Katana B13vgk-484us Intel Core I7 13620h 16gb Ram Ddr5 1</t>
  </si>
  <si>
    <t>https://http2.mlstatic.com/D_Q_NP_2X_924087-MLV80068037927_102024-E.webp</t>
  </si>
  <si>
    <t>https://articulo.mercadolibre.com.ve/MLV-813759632-msi-katana-b13vgk-484us-intel-core-i7-13620h-16gb-ram-ddr5-1-_JM?searchVariation=181956102482#polycard_client=search-nordic&amp;searchVariation=181956102482&amp;position=37&amp;search_layout=grid&amp;type=item&amp;tracking_id=bf1842ec-e7c1-49ae-bfa9-ccf92a541999</t>
  </si>
  <si>
    <t>Lapto Acer Aspire 5100 (para Repuesto)</t>
  </si>
  <si>
    <t>https://http2.mlstatic.com/D_Q_NP_2X_940948-MLV80135167053_102024-E.webp</t>
  </si>
  <si>
    <t>https://articulo.mercadolibre.com.ve/MLV-813843370-lapto-acer-aspire-5100-para-repuesto-_JM?searchVariation=185631824653#polycard_client=search-nordic&amp;searchVariation=185631824653&amp;position=38&amp;search_layout=grid&amp;type=item&amp;tracking_id=bf1842ec-e7c1-49ae-bfa9-ccf92a541999</t>
  </si>
  <si>
    <t>https://http2.mlstatic.com/D_Q_NP_2X_794074-MLV81270926284_122024-E.webp</t>
  </si>
  <si>
    <t>https://articulo.mercadolibre.com.ve/MLV-821637374-laptop-asus-156-e1504ga-ws36-intel-core-i3-8gb-ram-256ssd-_JM#polycard_client=search-nordic&amp;position=39&amp;search_layout=grid&amp;type=item&amp;tracking_id=bf1842ec-e7c1-49ae-bfa9-ccf92a541999&amp;wid=MLV821637374&amp;sid=search</t>
  </si>
  <si>
    <t>Dell Core I7 7290, 16gb Ram, 256gb Ssd, 1080p</t>
  </si>
  <si>
    <t>https://http2.mlstatic.com/D_Q_NP_2X_779290-MLV81659461531_122024-E.webp</t>
  </si>
  <si>
    <t>https://articulo.mercadolibre.com.ve/MLV-821949548-dell-core-i7-7290-16gb-ram-256gb-ssd-1080p-_JM?searchVariation=186570128415#polycard_client=search-nordic&amp;searchVariation=186570128415&amp;position=40&amp;search_layout=grid&amp;type=item&amp;tracking_id=bf1842ec-e7c1-49ae-bfa9-ccf92a541999</t>
  </si>
  <si>
    <t>Portatiles Lenovo. 30unidades Disponibles/ 7,048uds</t>
  </si>
  <si>
    <t>https://http2.mlstatic.com/D_Q_NP_2X_610010-MLV82078232909_012025-E.webp</t>
  </si>
  <si>
    <t>https://articulo.mercadolibre.com.ve/MLV-823677134-portatiles-lenovo-30unidades-disponibles-7048uds-_JM?searchVariation=182803679172#polycard_client=search-nordic&amp;searchVariation=182803679172&amp;position=41&amp;search_layout=grid&amp;type=item&amp;tracking_id=bf1842ec-e7c1-49ae-bfa9-ccf92a541999</t>
  </si>
  <si>
    <t>Laptop Lenovo V15 G4</t>
  </si>
  <si>
    <t>https://http2.mlstatic.com/D_Q_NP_2X_606273-MLV82083132229_012025-E.webp</t>
  </si>
  <si>
    <t>https://articulo.mercadolibre.com.ve/MLV-823691758-laptop-lenovo-v15-g4-_JM?searchVariation=182804336856#polycard_client=search-nordic&amp;searchVariation=182804336856&amp;position=42&amp;search_layout=grid&amp;type=item&amp;tracking_id=bf1842ec-e7c1-49ae-bfa9-ccf92a541999</t>
  </si>
  <si>
    <t>Laptop Hp Zbook 15 G5 I7-8850 64gb Ram 512 Gb Ssd Nvidia 4gb</t>
  </si>
  <si>
    <t>https://http2.mlstatic.com/D_Q_NP_2X_840741-MLV81883949826_012025-E.webp</t>
  </si>
  <si>
    <t>https://articulo.mercadolibre.com.ve/MLV-824951656-laptop-hp-zbook-15-g5-i7-8850-64gb-ram-512-gb-ssd-nvidia-4gb-_JM?searchVariation=182819248004#polycard_client=search-nordic&amp;searchVariation=182819248004&amp;position=43&amp;search_layout=grid&amp;type=item&amp;tracking_id=bf1842ec-e7c1-49ae-bfa9-ccf92a541999</t>
  </si>
  <si>
    <t>Laptop Hp Elitebook 840 G3 I7 6600 6ta 16 Ram 512 Dd Solido</t>
  </si>
  <si>
    <t>https://http2.mlstatic.com/D_Q_NP_2X_982653-MLV79826745053_102024-E.webp</t>
  </si>
  <si>
    <t>https://articulo.mercadolibre.com.ve/MLV-826440460-laptop-hp-elitebook-840-g3-i7-6600-6ta-16-ram-512-dd-solido-_JM?searchVariation=182870797182#polycard_client=search-nordic&amp;searchVariation=182870797182&amp;position=44&amp;search_layout=grid&amp;type=item&amp;tracking_id=bf1842ec-e7c1-49ae-bfa9-ccf92a541999</t>
  </si>
  <si>
    <t>Macbook 13 In 2009</t>
  </si>
  <si>
    <t>https://http2.mlstatic.com/D_Q_NP_2X_773325-MLV82891387297_032025-E.webp</t>
  </si>
  <si>
    <t>https://articulo.mercadolibre.com.ve/MLV-829784824-macbook-13-in-2009-_JM?searchVariation=183061286776#polycard_client=search-nordic&amp;searchVariation=183061286776&amp;position=45&amp;search_layout=grid&amp;type=item&amp;tracking_id=bf1842ec-e7c1-49ae-bfa9-ccf92a541999</t>
  </si>
  <si>
    <t>Laptop Hp Omen 16,1 I7-13700hx 32gb 480gb Ssd Rtx 4060 240hz</t>
  </si>
  <si>
    <t>https://http2.mlstatic.com/D_Q_NP_2X_669221-MLV83112851091_032025-E.webp</t>
  </si>
  <si>
    <t>https://articulo.mercadolibre.com.ve/MLV-831509642-laptop-hp-omen-161-i7-13700hx-32gb-480gb-ssd-rtx-4060-240hz-_JM?searchVariation=187233196397#polycard_client=search-nordic&amp;searchVariation=187233196397&amp;position=46&amp;search_layout=grid&amp;type=item&amp;tracking_id=bf1842ec-e7c1-49ae-bfa9-ccf92a541999</t>
  </si>
  <si>
    <t>Lenovo Portátil Ideapad Slim 3, Procesador Amd Ryzen 5-7520u</t>
  </si>
  <si>
    <t>https://http2.mlstatic.com/D_Q_NP_2X_608948-MLV83386974934_042025-E.webp</t>
  </si>
  <si>
    <t>https://articulo.mercadolibre.com.ve/MLV-834848442-lenovo-portatil-ideapad-slim-3-procesador-amd-ryzen-5-7520u-_JM?searchVariation=183331302080#polycard_client=search-nordic&amp;searchVariation=183331302080&amp;position=47&amp;search_layout=grid&amp;type=item&amp;tracking_id=bf1842ec-e7c1-49ae-bfa9-ccf92a541999</t>
  </si>
  <si>
    <t>Laptop Hp I7 6th Gen 8 Gb Ram 256 Gb Ssd</t>
  </si>
  <si>
    <t>https://http2.mlstatic.com/D_Q_NP_2X_735691-MLV83456324618_042025-E.webp</t>
  </si>
  <si>
    <t>https://articulo.mercadolibre.com.ve/MLV-835967824-laptop-hp-i7-6th-gen-8-gb-ram-256-gb-ssd-_JM?searchVariation=187518213205#polycard_client=search-nordic&amp;searchVariation=187518213205&amp;position=48&amp;search_layout=grid&amp;type=item&amp;tracking_id=bf1842ec-e7c1-49ae-bfa9-ccf92a541999</t>
  </si>
  <si>
    <t>Lenovo Thinkpad T460 14 Hd, Core I5-6300u, 8 Gb Ram 256 Ssd</t>
  </si>
  <si>
    <t>https://articulo.mercadolibre.com.ve/MLV-836197172-lenovo-thinkpad-t460-14-hd-core-i5-6300u-8-gb-ram-256-ssd-_JM?searchVariation=187525615861#polycard_client=search-nordic&amp;searchVariation=187525615861&amp;position=1&amp;search_layout=grid&amp;type=item&amp;tracking_id=c108b7a0-ed10-45de-aa42-b4cd1e6e5f0d</t>
  </si>
  <si>
    <t>Laptop Lenovo Thinkpad L13 13,3 I7-10ma 16gb Ram 512 Gb Ssd</t>
  </si>
  <si>
    <t>https://http2.mlstatic.com/D_Q_NP_2X_992794-MLV83860463657_042025-E.webp</t>
  </si>
  <si>
    <t>https://articulo.mercadolibre.com.ve/MLV-838211434-laptop-lenovo-thinkpad-l13-133-i7-10ma-16gb-ram-512-gb-ssd-_JM?searchVariation=187563794251#polycard_client=search-nordic&amp;searchVariation=187563794251&amp;position=2&amp;search_layout=grid&amp;type=item&amp;tracking_id=c108b7a0-ed10-45de-aa42-b4cd1e6e5f0d</t>
  </si>
  <si>
    <t>Lenovo V15, Core I7 16gb Ram, 512gb Ssd, Win 11 Pro</t>
  </si>
  <si>
    <t>https://http2.mlstatic.com/D_Q_NP_2X_639005-MLV83913322263_042025-E.webp</t>
  </si>
  <si>
    <t>https://articulo.mercadolibre.com.ve/MLV-838343218-lenovo-v15-core-i7-16gb-ram-512gb-ssd-win-11-pro-_JM?searchVariation=183402445096#polycard_client=search-nordic&amp;searchVariation=183402445096&amp;position=3&amp;search_layout=grid&amp;type=item&amp;tracking_id=c108b7a0-ed10-45de-aa42-b4cd1e6e5f0d</t>
  </si>
  <si>
    <t>https://http2.mlstatic.com/D_Q_NP_2X_722244-MLV83676842802_042025-E.webp</t>
  </si>
  <si>
    <t>https://articulo.mercadolibre.com.ve/MLV-839474210-laptop-siragon-_JM?searchVariation=187612605263#polycard_client=search-nordic&amp;searchVariation=187612605263&amp;position=4&amp;search_layout=grid&amp;type=item&amp;tracking_id=c108b7a0-ed10-45de-aa42-b4cd1e6e5f0d</t>
  </si>
  <si>
    <t>Dell Latitude Core I7-8665u @1.90ghz, 2112 Mhz</t>
  </si>
  <si>
    <t>https://http2.mlstatic.com/D_Q_NP_2X_956914-MLV83967423062_052025-E.webp</t>
  </si>
  <si>
    <t>https://articulo.mercadolibre.com.ve/MLV-842191628-dell-latitude-core-i7-8665u-190ghz-2112-mhz-_JM?searchVariation=187785301335#polycard_client=search-nordic&amp;searchVariation=187785301335&amp;position=5&amp;search_layout=grid&amp;type=item&amp;tracking_id=c108b7a0-ed10-45de-aa42-b4cd1e6e5f0d</t>
  </si>
  <si>
    <t>Laptop Dell 5580. Intel I5 De 7ma Generación.</t>
  </si>
  <si>
    <t>https://http2.mlstatic.com/D_Q_NP_2X_682945-MLV84260846529_052025-E.webp</t>
  </si>
  <si>
    <t>https://articulo.mercadolibre.com.ve/MLV-842230412-laptop-dell-5580-intel-i5-de-7ma-generacion-_JM?searchVariation=187783970593#polycard_client=search-nordic&amp;searchVariation=187783970593&amp;position=6&amp;search_layout=grid&amp;type=item&amp;tracking_id=c108b7a0-ed10-45de-aa42-b4cd1e6e5f0d</t>
  </si>
  <si>
    <t>Repuestos Laptop Acer Travelmate 4070</t>
  </si>
  <si>
    <t>https://http2.mlstatic.com/D_Q_NP_2X_895259-MLV44975946904_022021-E.webp</t>
  </si>
  <si>
    <t>https://articulo.mercadolibre.com.ve/MLV-575564904-repuestos-laptop-acer-travelmate-4070-_JM#polycard_client=search-nordic&amp;position=7&amp;search_layout=grid&amp;type=item&amp;tracking_id=c108b7a0-ed10-45de-aa42-b4cd1e6e5f0d&amp;wid=MLV575564904&amp;sid=search</t>
  </si>
  <si>
    <t>Laptop Hp Dy2172 Intel Core I7-1165g7 16gb Ram 512gb Ssd W11</t>
  </si>
  <si>
    <t>https://http2.mlstatic.com/D_Q_NP_2X_927688-MLV49355503757_032022-E.webp</t>
  </si>
  <si>
    <t>https://articulo.mercadolibre.com.ve/MLV-712247003-laptop-hp-dy2172-intel-core-i7-1165g7-16gb-ram-512gb-ssd-w11-_JM?searchVariation=174302954251#polycard_client=search-nordic&amp;searchVariation=174302954251&amp;position=8&amp;search_layout=grid&amp;type=item&amp;tracking_id=c108b7a0-ed10-45de-aa42-b4cd1e6e5f0d</t>
  </si>
  <si>
    <t>Laptop Asus X415ea I3 8gb 256ssd 11gen</t>
  </si>
  <si>
    <t>https://http2.mlstatic.com/D_Q_NP_2X_988006-MLV54551106170_032023-E.webp</t>
  </si>
  <si>
    <t>https://articulo.mercadolibre.com.ve/MLV-741981358-laptop-asus-x415ea-i3-8gb-256ssd-11gen-_JM?searchVariation=177164079822#polycard_client=search-nordic&amp;searchVariation=177164079822&amp;position=9&amp;search_layout=grid&amp;type=item&amp;tracking_id=c108b7a0-ed10-45de-aa42-b4cd1e6e5f0d</t>
  </si>
  <si>
    <t>Laptop Dell Core I7 5.0ghz 16gb Ssd 1tb Ultima Generacion</t>
  </si>
  <si>
    <t>https://http2.mlstatic.com/D_Q_NP_2X_745328-MLV81254869593_122024-E.webp</t>
  </si>
  <si>
    <t>https://articulo.mercadolibre.com.ve/MLV-746189334-laptop-dell-core-i7-50ghz-16gb-ssd-1tb-ultima-generacion-_JM?searchVariation=177734430785#polycard_client=search-nordic&amp;searchVariation=177734430785&amp;position=10&amp;search_layout=grid&amp;type=item&amp;tracking_id=c108b7a0-ed10-45de-aa42-b4cd1e6e5f0d</t>
  </si>
  <si>
    <t>Laptop Apple Macbook Air A1370 11.6 Core I5 4gb Ssd 120gb</t>
  </si>
  <si>
    <t>https://http2.mlstatic.com/D_Q_NP_2X_658378-MLV69929172957_062023-E.webp</t>
  </si>
  <si>
    <t>https://articulo.mercadolibre.com.ve/MLV-756756296-laptop-apple-macbook-air-a1370-116-core-i5-4gb-ssd-120gb-_JM?searchVariation=177971919408#polycard_client=search-nordic&amp;searchVariation=177971919408&amp;position=11&amp;search_layout=grid&amp;type=item&amp;tracking_id=c108b7a0-ed10-45de-aa42-b4cd1e6e5f0d</t>
  </si>
  <si>
    <t>Lenovo Ideapad 1i 82qd00cjus, Intel Core I5-1235u</t>
  </si>
  <si>
    <t>https://http2.mlstatic.com/D_Q_NP_2X_800869-MLV80119934091_102024-E.webp</t>
  </si>
  <si>
    <t>https://articulo.mercadolibre.com.ve/MLV-767089413-lenovo-ideapad-1i-82qd00cjus-intel-core-i5-1235u-_JM?searchVariation=185615523483#polycard_client=search-nordic&amp;searchVariation=185615523483&amp;position=12&amp;search_layout=grid&amp;type=item&amp;tracking_id=c108b7a0-ed10-45de-aa42-b4cd1e6e5f0d</t>
  </si>
  <si>
    <t>Laptop Toshiba Satellite P305d-s8828 Para Reparar O Repuesto</t>
  </si>
  <si>
    <t>https://http2.mlstatic.com/D_Q_NP_2X_767572-MLV72031709247_092023-E.webp</t>
  </si>
  <si>
    <t>https://articulo.mercadolibre.com.ve/MLV-771600550-laptop-toshiba-satellite-p305d-s8828-para-reparar-o-repuesto-_JM#polycard_client=search-nordic&amp;position=13&amp;search_layout=grid&amp;type=item&amp;tracking_id=c108b7a0-ed10-45de-aa42-b4cd1e6e5f0d&amp;wid=MLV771600550&amp;sid=search</t>
  </si>
  <si>
    <t>Dell Latitude 5440 14  Fd I7 13th Gen I7-1355u 16 Gb Ssd 512</t>
  </si>
  <si>
    <t>https://http2.mlstatic.com/D_Q_NP_2X_871163-MLV74308121530_022024-E.webp</t>
  </si>
  <si>
    <t>https://articulo.mercadolibre.com.ve/MLV-784597340-dell-latitude-5440-14-fd-i7-13th-gen-i7-1355u-16-gb-ssd-512-_JM?searchVariation=179811283684#polycard_client=search-nordic&amp;searchVariation=179811283684&amp;position=14&amp;search_layout=grid&amp;type=item&amp;tracking_id=c108b7a0-ed10-45de-aa42-b4cd1e6e5f0d</t>
  </si>
  <si>
    <t>Laptop Lenovo Thinkpad L14 Tactil 8gb 256gb I5 11gen Win10</t>
  </si>
  <si>
    <t>https://http2.mlstatic.com/D_Q_NP_2X_873723-MLV74821090806_032024-E.webp</t>
  </si>
  <si>
    <t>https://articulo.mercadolibre.com.ve/MLV-787853808-laptop-lenovo-thinkpad-l14-tactil-8gb-256gb-i5-11gen-win10-_JM?searchVariation=179991737216#polycard_client=search-nordic&amp;searchVariation=179991737216&amp;position=15&amp;search_layout=grid&amp;type=item&amp;tracking_id=c108b7a0-ed10-45de-aa42-b4cd1e6e5f0d</t>
  </si>
  <si>
    <t>Macbook Pro  M3 16</t>
  </si>
  <si>
    <t>https://http2.mlstatic.com/D_Q_NP_2X_658447-MLV77363985712_072024-E.webp</t>
  </si>
  <si>
    <t>https://articulo.mercadolibre.com.ve/MLV-802839058-macbook-pro-m3-16-_JM?searchVariation=181006467860#polycard_client=search-nordic&amp;searchVariation=181006467860&amp;position=16&amp;search_layout=grid&amp;type=item&amp;tracking_id=c108b7a0-ed10-45de-aa42-b4cd1e6e5f0d</t>
  </si>
  <si>
    <t>Macbook Pro 2012 Usada</t>
  </si>
  <si>
    <t>https://http2.mlstatic.com/D_Q_NP_2X_824845-MLV78913987854_092024-E.webp</t>
  </si>
  <si>
    <t>https://articulo.mercadolibre.com.ve/MLV-809750266-macbook-pro-2012-usada-_JM?searchVariation=184804549649#polycard_client=search-nordic&amp;searchVariation=184804549649&amp;position=17&amp;search_layout=grid&amp;type=item&amp;tracking_id=c108b7a0-ed10-45de-aa42-b4cd1e6e5f0d</t>
  </si>
  <si>
    <t>Laptop Lenovo Ideapad 3 Core I5-1135u 12gb 512gb Touch 15.6</t>
  </si>
  <si>
    <t>https://http2.mlstatic.com/D_Q_NP_2X_690206-MLV79146889926_092024-E.webp</t>
  </si>
  <si>
    <t>https://articulo.mercadolibre.com.ve/MLV-810232352-laptop-lenovo-ideapad-3-core-i5-1135u-12gb-512gb-touch-156-_JM?searchVariation=184977712723#polycard_client=search-nordic&amp;searchVariation=184977712723&amp;position=18&amp;search_layout=grid&amp;type=item&amp;tracking_id=c108b7a0-ed10-45de-aa42-b4cd1e6e5f0d</t>
  </si>
  <si>
    <t>Hp Elitebook 840 G3 I5 6ta. Gen. 8 Gb 256 Gb Ssd</t>
  </si>
  <si>
    <t>https://http2.mlstatic.com/D_Q_NP_2X_768350-MLV79110603322_092024-E.webp</t>
  </si>
  <si>
    <t>https://articulo.mercadolibre.com.ve/MLV-810237040-hp-elitebook-840-g3-i5-6ta-gen-8-gb-256-gb-ssd-_JM?searchVariation=184955021823#polycard_client=search-nordic&amp;searchVariation=184955021823&amp;position=19&amp;search_layout=grid&amp;type=item&amp;tracking_id=c108b7a0-ed10-45de-aa42-b4cd1e6e5f0d</t>
  </si>
  <si>
    <t>Laptop Hp Zbook 1564 I7 7th Gen 8gbram Ssd 256gb Graficos</t>
  </si>
  <si>
    <t>https://http2.mlstatic.com/D_Q_NP_2X_958077-MLV79464532410_102024-E.webp</t>
  </si>
  <si>
    <t>https://articulo.mercadolibre.com.ve/MLV-812135760-laptop-hp-zbook-1564-i7-7th-gen-8gbram-ssd-256gb-graficos-_JM?searchVariation=181827472240#polycard_client=search-nordic&amp;searchVariation=181827472240&amp;position=20&amp;search_layout=grid&amp;type=item&amp;tracking_id=c108b7a0-ed10-45de-aa42-b4cd1e6e5f0d</t>
  </si>
  <si>
    <t>Lapto Hp Paviliom Dm1</t>
  </si>
  <si>
    <t>https://http2.mlstatic.com/D_Q_NP_2X_989321-MLV79552323156_102024-E.webp</t>
  </si>
  <si>
    <t>https://articulo.mercadolibre.com.ve/MLV-812550218-lapto-hp-paviliom-dm1-_JM?searchVariation=181836350386#polycard_client=search-nordic&amp;searchVariation=181836350386&amp;position=21&amp;search_layout=grid&amp;type=item&amp;tracking_id=c108b7a0-ed10-45de-aa42-b4cd1e6e5f0d</t>
  </si>
  <si>
    <t>https://http2.mlstatic.com/D_Q_NP_2X_808265-MLV79885756393_102024-E.webp</t>
  </si>
  <si>
    <t>https://articulo.mercadolibre.com.ve/MLV-812984734-notebook-hp-i5-1235u-8gb256ssd156-win-11blue-_JM?searchVariation=185392567501#polycard_client=search-nordic&amp;searchVariation=185392567501&amp;position=22&amp;search_layout=grid&amp;type=item&amp;tracking_id=c108b7a0-ed10-45de-aa42-b4cd1e6e5f0d</t>
  </si>
  <si>
    <t>Apple Macbook Pro 2017 I5 16gb 250gb 2560x1600</t>
  </si>
  <si>
    <t>https://http2.mlstatic.com/D_Q_NP_2X_874274-MLV82013993812_022025-E.webp</t>
  </si>
  <si>
    <t>https://articulo.mercadolibre.com.ve/MLV-825917532-apple-macbook-pro-2017-i5-16gb-250gb-2560x1600-_JM?searchVariation=182841573948#polycard_client=search-nordic&amp;searchVariation=182841573948&amp;position=23&amp;search_layout=grid&amp;type=item&amp;tracking_id=c108b7a0-ed10-45de-aa42-b4cd1e6e5f0d</t>
  </si>
  <si>
    <t>Lenovo Thinkpad T490, I7 16gb, 256gb Ssd, Táctil, W11 Pro</t>
  </si>
  <si>
    <t>https://http2.mlstatic.com/D_Q_NP_2X_766921-MLV82350132510_022025-E.webp</t>
  </si>
  <si>
    <t>https://articulo.mercadolibre.com.ve/MLV-828864256-lenovo-thinkpad-t490-i7-16gb-256gb-ssd-tactil-w11-pro-_JM?searchVariation=182969677248#polycard_client=search-nordic&amp;searchVariation=182969677248&amp;position=24&amp;search_layout=grid&amp;type=item&amp;tracking_id=c108b7a0-ed10-45de-aa42-b4cd1e6e5f0d</t>
  </si>
  <si>
    <t>Notebook Lenovo Thinkpad L14 Ryzen 5-5500u 16gb 512gb Ssd</t>
  </si>
  <si>
    <t>https://http2.mlstatic.com/D_Q_NP_2X_640262-MLV82725816650_032025-E.webp</t>
  </si>
  <si>
    <t>https://articulo.mercadolibre.com.ve/MLV-831049642-notebook-lenovo-thinkpad-l14-ryzen-5-5500u-16gb-512gb-ssd-_JM?searchVariation=187185365003#polycard_client=search-nordic&amp;searchVariation=187185365003&amp;position=25&amp;search_layout=grid&amp;type=item&amp;tracking_id=c108b7a0-ed10-45de-aa42-b4cd1e6e5f0d</t>
  </si>
  <si>
    <t>Laptop Hp 255 G10 Ryzen 7 15,6 16gb Ram 512gb Ssd M.2</t>
  </si>
  <si>
    <t>https://http2.mlstatic.com/D_Q_NP_2X_991437-MLV83648326843_042025-E.webp</t>
  </si>
  <si>
    <t>https://articulo.mercadolibre.com.ve/MLV-834961782-laptop-hp-255-g10-ryzen-7-156-16gb-ram-512gb-ssd-m2-_JM?searchVariation=183322849174#polycard_client=search-nordic&amp;searchVariation=183322849174&amp;position=26&amp;search_layout=grid&amp;type=item&amp;tracking_id=c108b7a0-ed10-45de-aa42-b4cd1e6e5f0d</t>
  </si>
  <si>
    <t>Laptop Ienovo R61, Dd 160gb, 2.5 Gb Ram, Cargador</t>
  </si>
  <si>
    <t>https://http2.mlstatic.com/D_Q_NP_2X_889268-MLV83795576619_042025-E.webp</t>
  </si>
  <si>
    <t>https://articulo.mercadolibre.com.ve/MLV-836326308-laptop-ienovo-r61-dd-160gb-25-gb-ram-cargador-_JM?searchVariation=183366296370#polycard_client=search-nordic&amp;searchVariation=183366296370&amp;position=27&amp;search_layout=grid&amp;type=item&amp;tracking_id=c108b7a0-ed10-45de-aa42-b4cd1e6e5f0d</t>
  </si>
  <si>
    <t>Laptop Hp 512 8ram</t>
  </si>
  <si>
    <t>https://http2.mlstatic.com/D_Q_NP_2X_875380-MLV83860338709_042025-E.webp</t>
  </si>
  <si>
    <t>https://articulo.mercadolibre.com.ve/MLV-838211426-laptop-hp-512-8ram-_JM?searchVariation=183383048376#polycard_client=search-nordic&amp;searchVariation=183383048376&amp;position=28&amp;search_layout=grid&amp;type=item&amp;tracking_id=c108b7a0-ed10-45de-aa42-b4cd1e6e5f0d</t>
  </si>
  <si>
    <t>Laptop Hp Core I5  Elite Con Detalle De Batwria</t>
  </si>
  <si>
    <t>https://http2.mlstatic.com/D_Q_NP_2X_800400-MLV84028354751_042025-E.webp</t>
  </si>
  <si>
    <t>https://articulo.mercadolibre.com.ve/MLV-839965616-laptop-hp-core-i5-elite-con-detalle-de-batwria-_JM?searchVariation=187647061013#polycard_client=search-nordic&amp;searchVariation=187647061013&amp;position=29&amp;search_layout=grid&amp;type=item&amp;tracking_id=c108b7a0-ed10-45de-aa42-b4cd1e6e5f0d</t>
  </si>
  <si>
    <t>Laptop Lenovo Ideapad 3 I7-12gen 512gb 16gb Ram 15.6 Tactil</t>
  </si>
  <si>
    <t>https://http2.mlstatic.com/D_Q_NP_2X_630977-MLV84200815257_042025-E.webp</t>
  </si>
  <si>
    <t>https://articulo.mercadolibre.com.ve/MLV-841581652-laptop-lenovo-ideapad-3-i7-12gen-512gb-16gb-ram-156-tactil-_JM?searchVariation=183495589628#polycard_client=search-nordic&amp;searchVariation=183495589628&amp;position=30&amp;search_layout=grid&amp;type=item&amp;tracking_id=c108b7a0-ed10-45de-aa42-b4cd1e6e5f0d</t>
  </si>
  <si>
    <t>Laptop #macbookair Early 2015 13-inch I5 4gb 250gb Ssd 2015</t>
  </si>
  <si>
    <t>https://http2.mlstatic.com/D_Q_NP_2X_854399-MLV83904057640_042025-E.webp</t>
  </si>
  <si>
    <t>https://articulo.mercadolibre.com.ve/MLV-841799018-laptop-macbookair-early-2015-13-inch-i5-4gb-250gb-ssd-2015-_JM?searchVariation=183495315206#polycard_client=search-nordic&amp;searchVariation=183495315206&amp;position=31&amp;search_layout=grid&amp;type=item&amp;tracking_id=c108b7a0-ed10-45de-aa42-b4cd1e6e5f0d</t>
  </si>
  <si>
    <t>Repuestos Laptop Asus K50ij</t>
  </si>
  <si>
    <t>https://http2.mlstatic.com/D_Q_NP_2X_631077-MLV45004056470_022021-E.webp</t>
  </si>
  <si>
    <t>https://articulo.mercadolibre.com.ve/MLV-575684289-repuestos-laptop-asus-k50ij-_JM?searchVariation=77113560015#polycard_client=search-nordic&amp;searchVariation=77113560015&amp;position=32&amp;search_layout=grid&amp;type=item&amp;tracking_id=c108b7a0-ed10-45de-aa42-b4cd1e6e5f0d</t>
  </si>
  <si>
    <t>Laptop Asus L210m 11.6  Hd Intel N4020 4gbram 64gb</t>
  </si>
  <si>
    <t>https://http2.mlstatic.com/D_Q_NP_2X_625893-MLV44585025645_012021-E.webp</t>
  </si>
  <si>
    <t>https://articulo.mercadolibre.com.ve/MLV-578393833-laptop-asus-l210m-116-hd-intel-n4020-4gbram-64gb-_JM?searchVariation=83545289312#polycard_client=search-nordic&amp;searchVariation=83545289312&amp;position=33&amp;search_layout=grid&amp;type=item&amp;tracking_id=c108b7a0-ed10-45de-aa42-b4cd1e6e5f0d</t>
  </si>
  <si>
    <t>Laptop Dell Inspiron 6400 Con Problemas</t>
  </si>
  <si>
    <t>https://http2.mlstatic.com/D_Q_NP_2X_677695-MLV44435919317_122020-E.webp</t>
  </si>
  <si>
    <t>https://articulo.mercadolibre.com.ve/MLV-708659524-laptop-dell-inspiron-6400-con-problemas-_JM?searchVariation=174098224665#polycard_client=search-nordic&amp;searchVariation=174098224665&amp;position=34&amp;search_layout=grid&amp;type=item&amp;tracking_id=c108b7a0-ed10-45de-aa42-b4cd1e6e5f0d</t>
  </si>
  <si>
    <t>Repuestos Laptop Lenovo T61</t>
  </si>
  <si>
    <t>https://http2.mlstatic.com/D_Q_NP_2X_884096-MLV50450779741_062022-E.webp</t>
  </si>
  <si>
    <t>https://articulo.mercadolibre.com.ve/MLV-718573568-repuestos-laptop-lenovo-t61-_JM?searchVariation=174704879237#polycard_client=search-nordic&amp;searchVariation=174704879237&amp;position=35&amp;search_layout=grid&amp;type=item&amp;tracking_id=c108b7a0-ed10-45de-aa42-b4cd1e6e5f0d</t>
  </si>
  <si>
    <t>Laptop 15.6  Airbar Táctil</t>
  </si>
  <si>
    <t>https://http2.mlstatic.com/D_Q_NP_2X_958555-MLV76727092042_062024-E.webp</t>
  </si>
  <si>
    <t>https://articulo.mercadolibre.com.ve/MLV-744365389-laptop-156-airbar-tactil-_JM?searchVariation=178109840930#polycard_client=search-nordic&amp;searchVariation=178109840930&amp;position=36&amp;search_layout=grid&amp;type=item&amp;tracking_id=c108b7a0-ed10-45de-aa42-b4cd1e6e5f0d</t>
  </si>
  <si>
    <t>Laptop Dell Inspiron 15 Series 3000 Origina</t>
  </si>
  <si>
    <t>https://http2.mlstatic.com/D_Q_NP_2X_665027-MLV78393487257_082024-E.webp</t>
  </si>
  <si>
    <t>https://articulo.mercadolibre.com.ve/MLV-764979613-laptop-dell-inspiron-15-series-3000-origina-_JM?searchVariation=184249098355#polycard_client=search-nordic&amp;searchVariation=184249098355&amp;position=37&amp;search_layout=grid&amp;type=item&amp;tracking_id=c108b7a0-ed10-45de-aa42-b4cd1e6e5f0d</t>
  </si>
  <si>
    <t>Laptop Hp 15-dy5885 I5-1235u 8gb Ram Ssd 500gb 15.6</t>
  </si>
  <si>
    <t>https://http2.mlstatic.com/D_Q_NP_2X_654627-MLV82238263183_022025-E.webp</t>
  </si>
  <si>
    <t>https://articulo.mercadolibre.com.ve/MLV-769222357-laptop-hp-15-dy5885-i5-1235u-8gb-ram-ssd-500gb-156-_JM?searchVariation=186837581225#polycard_client=search-nordic&amp;searchVariation=186837581225&amp;position=38&amp;search_layout=grid&amp;type=item&amp;tracking_id=c108b7a0-ed10-45de-aa42-b4cd1e6e5f0d</t>
  </si>
  <si>
    <t>Jemip Jp5095 Celeron N5095 8gb 256gb Ssd Windows</t>
  </si>
  <si>
    <t>https://http2.mlstatic.com/D_Q_NP_2X_611622-MLV82452806168_022025-E.webp</t>
  </si>
  <si>
    <t>https://articulo.mercadolibre.com.ve/MLV-769453703-jemip-jp5095-celeron-n5095-8gb-256gb-ssd-windows-_JM?searchVariation=187059608659#polycard_client=search-nordic&amp;searchVariation=187059608659&amp;position=39&amp;search_layout=grid&amp;type=item&amp;tracking_id=c108b7a0-ed10-45de-aa42-b4cd1e6e5f0d</t>
  </si>
  <si>
    <t>Laptop Acer</t>
  </si>
  <si>
    <t>https://http2.mlstatic.com/D_Q_NP_2X_969206-MLV71847002244_092023-E.webp</t>
  </si>
  <si>
    <t>https://articulo.mercadolibre.com.ve/MLV-770394660-laptop-acer-_JM?searchVariation=180024171813#polycard_client=search-nordic&amp;searchVariation=180024171813&amp;position=40&amp;search_layout=grid&amp;type=item&amp;tracking_id=c108b7a0-ed10-45de-aa42-b4cd1e6e5f0d</t>
  </si>
  <si>
    <t>Macbook Pro A1502</t>
  </si>
  <si>
    <t>https://http2.mlstatic.com/D_Q_NP_2X_916843-MLV77186822625_062024-E.webp</t>
  </si>
  <si>
    <t>https://articulo.mercadolibre.com.ve/MLV-800083064-macbook-pro-a1502-_JM?searchVariation=180799198706#polycard_client=search-nordic&amp;searchVariation=180799198706&amp;position=41&amp;search_layout=grid&amp;type=item&amp;tracking_id=c108b7a0-ed10-45de-aa42-b4cd1e6e5f0d</t>
  </si>
  <si>
    <t>Hp Victus 15-fa1093 Gaming Core I5-13420h 512gb Ssd 8gb 15</t>
  </si>
  <si>
    <t>https://http2.mlstatic.com/D_Q_NP_2X_702916-MLV78532329209_082024-E.webp</t>
  </si>
  <si>
    <t>https://articulo.mercadolibre.com.ve/MLV-807384484-hp-victus-15-fa1093-gaming-core-i5-13420h-512gb-ssd-8gb-15-_JM?searchVariation=181418878712#polycard_client=search-nordic&amp;searchVariation=181418878712&amp;position=42&amp;search_layout=grid&amp;type=item&amp;tracking_id=c108b7a0-ed10-45de-aa42-b4cd1e6e5f0d</t>
  </si>
  <si>
    <t>Laptop Dell Usada</t>
  </si>
  <si>
    <t>https://http2.mlstatic.com/D_Q_NP_2X_979502-MLV79104414761_092024-E.webp</t>
  </si>
  <si>
    <t>https://articulo.mercadolibre.com.ve/MLV-809454556-laptop-dell-usada-_JM?searchVariation=184772161929#polycard_client=search-nordic&amp;searchVariation=184772161929&amp;position=43&amp;search_layout=grid&amp;type=item&amp;tracking_id=c108b7a0-ed10-45de-aa42-b4cd1e6e5f0d</t>
  </si>
  <si>
    <t>Hp Probook 640 G1 14  Remanufacturada W10 Garantía 8 Meses</t>
  </si>
  <si>
    <t>https://http2.mlstatic.com/D_Q_NP_2X_723060-MLV80947628140_122024-E.webp</t>
  </si>
  <si>
    <t>https://articulo.mercadolibre.com.ve/MLV-819543580-hp-probook-640-g1-14-remanufacturada-w10-garantia-8-meses-_JM?searchVariation=186324344789#polycard_client=search-nordic&amp;searchVariation=186324344789&amp;position=44&amp;search_layout=grid&amp;type=item&amp;tracking_id=c108b7a0-ed10-45de-aa42-b4cd1e6e5f0d</t>
  </si>
  <si>
    <t>Laptop Asus Vivobook 14 Fhd I3 8gb 128gb Usb Hdmi Bagc</t>
  </si>
  <si>
    <t>https://http2.mlstatic.com/D_Q_NP_2X_824171-MLV81449555743_122024-E.webp</t>
  </si>
  <si>
    <t>https://articulo.mercadolibre.com.ve/MLV-820571824-laptop-asus-vivobook-14-fhd-i3-8gb-128gb-usb-hdmi-bagc-_JM?searchVariation=186460093247#polycard_client=search-nordic&amp;searchVariation=186460093247&amp;position=45&amp;search_layout=grid&amp;type=item&amp;tracking_id=c108b7a0-ed10-45de-aa42-b4cd1e6e5f0d</t>
  </si>
  <si>
    <t>Laptop Asus Vivobook X1404za-i38128 Intel  Core I3-1215u, 12</t>
  </si>
  <si>
    <t>U STORE</t>
  </si>
  <si>
    <t>https://http2.mlstatic.com/D_Q_NP_2X_767271-MLV82050077217_012025-E.webp</t>
  </si>
  <si>
    <t>https://articulo.mercadolibre.com.ve/MLV-823450930-laptop-asus-vivobook-x1404za-i38128-intel-core-i3-1215u-12-_JM?searchVariation=182795622974#polycard_client=search-nordic&amp;searchVariation=182795622974&amp;position=46&amp;search_layout=grid&amp;type=item&amp;tracking_id=c108b7a0-ed10-45de-aa42-b4cd1e6e5f0d</t>
  </si>
  <si>
    <t>Laptop Msi I5-13420h 16gb 512gb Rtx3050 15.6</t>
  </si>
  <si>
    <t>https://http2.mlstatic.com/D_Q_NP_2X_991164-MLV81901689172_012025-E.webp</t>
  </si>
  <si>
    <t>https://articulo.mercadolibre.com.ve/MLV-825173042-laptop-msi-i5-13420h-16gb-512gb-rtx3050-156-_JM?searchVariation=186823235941#polycard_client=search-nordic&amp;searchVariation=186823235941&amp;position=47&amp;search_layout=grid&amp;type=item&amp;tracking_id=c108b7a0-ed10-45de-aa42-b4cd1e6e5f0d</t>
  </si>
  <si>
    <t>Hp Omen 16t-wf100 Gaming Core I9-14900hx 1tb Ssd 16gb 16.1</t>
  </si>
  <si>
    <t>https://http2.mlstatic.com/D_Q_NP_2X_676301-MLV82117784318_022025-E.webp</t>
  </si>
  <si>
    <t>https://articulo.mercadolibre.com.ve/MLV-826696050-hp-omen-16t-wf100-gaming-core-i9-14900hx-1tb-ssd-16gb-161-_JM?searchVariation=186906263117#polycard_client=search-nordic&amp;searchVariation=186906263117&amp;position=48&amp;search_layout=grid&amp;type=item&amp;tracking_id=c108b7a0-ed10-45de-aa42-b4cd1e6e5f0d</t>
  </si>
  <si>
    <t>Chromebook Dell</t>
  </si>
  <si>
    <t>https://http2.mlstatic.com/D_Q_NP_2X_729382-MLV78684261677_082024-E.webp</t>
  </si>
  <si>
    <t>https://articulo.mercadolibre.com.ve/MLV-828203246-chromebook-dell-_JM?searchVariation=182929464770#polycard_client=search-nordic&amp;searchVariation=182929464770&amp;position=1&amp;search_layout=grid&amp;type=item&amp;tracking_id=b1ab0bb0-34c2-4eb2-bd71-50d11f881c90</t>
  </si>
  <si>
    <t>Laptop Apple Macbook Pro Mrw33ll/a 16  M3 Max Space Black</t>
  </si>
  <si>
    <t>https://http2.mlstatic.com/D_Q_NP_2X_819482-MLV82663274395_022025-E.webp</t>
  </si>
  <si>
    <t>https://articulo.mercadolibre.com.ve/MLV-828725438-laptop-apple-macbook-pro-mrw33lla-16-m3-max-space-black-_JM#polycard_client=search-nordic&amp;position=2&amp;search_layout=grid&amp;type=item&amp;tracking_id=b1ab0bb0-34c2-4eb2-bd71-50d11f881c90&amp;wid=MLV828725438&amp;sid=search</t>
  </si>
  <si>
    <t>Macbook Pro 2017 (14,2) A1706 - Para Repuestos, Flex Dañado</t>
  </si>
  <si>
    <t>https://http2.mlstatic.com/D_Q_NP_2X_917222-MLV81630987846_012025-E.webp</t>
  </si>
  <si>
    <t>https://articulo.mercadolibre.com.ve/MLV-829499416-macbook-pro-2017-142-a1706-para-repuestos-flex-danado-_JM?searchVariation=187092500895#polycard_client=search-nordic&amp;searchVariation=187092500895&amp;position=3&amp;search_layout=grid&amp;type=item&amp;tracking_id=b1ab0bb0-34c2-4eb2-bd71-50d11f881c90</t>
  </si>
  <si>
    <t>Asus Vivobook 15 I5 12va 8gb 256gb 15.6inch Laptop</t>
  </si>
  <si>
    <t>https://http2.mlstatic.com/D_Q_NP_2X_984769-MLV82890783059_032025-E.webp</t>
  </si>
  <si>
    <t>https://articulo.mercadolibre.com.ve/MLV-829973002-asus-vivobook-15-i5-12va-8gb-256gb-156inch-laptop-_JM?searchVariation=187734690755#polycard_client=search-nordic&amp;searchVariation=187734690755&amp;position=4&amp;search_layout=grid&amp;type=item&amp;tracking_id=b1ab0bb0-34c2-4eb2-bd71-50d11f881c90</t>
  </si>
  <si>
    <t>Laptop Hp 15-core I5-1235u Touch-screen 15.6 8gb 512ssd W11</t>
  </si>
  <si>
    <t>https://http2.mlstatic.com/D_Q_NP_2X_630572-MLV82986195139_032025-E.webp</t>
  </si>
  <si>
    <t>https://articulo.mercadolibre.com.ve/MLV-830529234-laptop-hp-15-core-i5-1235u-touch-screen-156-8gb-512ssd-w11-_JM?searchVariation=187171916565#polycard_client=search-nordic&amp;searchVariation=187171916565&amp;position=5&amp;search_layout=grid&amp;type=item&amp;tracking_id=b1ab0bb0-34c2-4eb2-bd71-50d11f881c90</t>
  </si>
  <si>
    <t>Laptop Dell Latitude 2in 1 5289 Cor I5-7200u 8gb Ram Ssd 256</t>
  </si>
  <si>
    <t>https://http2.mlstatic.com/D_Q_NP_2X_970834-MLV82744631334_032025-E.webp</t>
  </si>
  <si>
    <t>https://articulo.mercadolibre.com.ve/MLV-830778974-laptop-dell-latitude-2in-1-5289-cor-i5-7200u-8gb-ram-ssd-256-_JM?searchVariation=183113192752#polycard_client=search-nordic&amp;searchVariation=183113192752&amp;position=6&amp;search_layout=grid&amp;type=item&amp;tracking_id=b1ab0bb0-34c2-4eb2-bd71-50d11f881c90</t>
  </si>
  <si>
    <t>Asus Vivobook 15.6 Intel Core I3 11va Generación, 4gb Ram</t>
  </si>
  <si>
    <t>https://http2.mlstatic.com/D_Q_NP_2X_796321-MLV82793373872_032025-E.webp</t>
  </si>
  <si>
    <t>https://articulo.mercadolibre.com.ve/MLV-831320844-asus-vivobook-156-intel-core-i3-11va-generacion-4gb-ram-_JM?searchVariation=183131205120#polycard_client=search-nordic&amp;searchVariation=183131205120&amp;position=7&amp;search_layout=grid&amp;type=item&amp;tracking_id=b1ab0bb0-34c2-4eb2-bd71-50d11f881c90</t>
  </si>
  <si>
    <t>Laptop Hp Pavilion Táctil Core 5</t>
  </si>
  <si>
    <t>https://http2.mlstatic.com/D_Q_NP_2X_902819-MLV82793867758_032025-E.webp</t>
  </si>
  <si>
    <t>https://articulo.mercadolibre.com.ve/MLV-831450776-laptop-hp-pavilion-tactil-core-5-_JM?searchVariation=187218933577#polycard_client=search-nordic&amp;searchVariation=187218933577&amp;position=8&amp;search_layout=grid&amp;type=item&amp;tracking_id=b1ab0bb0-34c2-4eb2-bd71-50d11f881c90</t>
  </si>
  <si>
    <t>Laptop Asus D2010 Para Repuestos</t>
  </si>
  <si>
    <t>https://http2.mlstatic.com/D_Q_NP_2X_905683-MLV82886209018_032025-E.webp</t>
  </si>
  <si>
    <t>https://articulo.mercadolibre.com.ve/MLV-831716198-laptop-asus-d2010-para-repuestos-_JM?searchVariation=183162865622#polycard_client=search-nordic&amp;searchVariation=183162865622&amp;position=9&amp;search_layout=grid&amp;type=item&amp;tracking_id=b1ab0bb0-34c2-4eb2-bd71-50d11f881c90</t>
  </si>
  <si>
    <t>Laptop Asus Vivobook 15.6 Core 15-1235u / 8gb / F1504za-wh52</t>
  </si>
  <si>
    <t>https://http2.mlstatic.com/D_Q_NP_2X_689344-MLV83179012869_032025-E.webp</t>
  </si>
  <si>
    <t>https://articulo.mercadolibre.com.ve/MLV-832025260-laptop-asus-vivobook-156-core-15-1235u-8gb-f1504za-wh52-_JM?searchVariation=187285137351#polycard_client=search-nordic&amp;searchVariation=187285137351&amp;position=10&amp;search_layout=grid&amp;type=item&amp;tracking_id=b1ab0bb0-34c2-4eb2-bd71-50d11f881c90</t>
  </si>
  <si>
    <t>EVOO</t>
  </si>
  <si>
    <t>Mini Laptop Evoo 4gb Ram 64gb Windows 11 Para Repuesto</t>
  </si>
  <si>
    <t>https://http2.mlstatic.com/D_Q_NP_2X_832567-MLV83022379614_032025-E.webp</t>
  </si>
  <si>
    <t>https://articulo.mercadolibre.com.ve/MLV-832465068-mini-laptop-evoo-4gb-ram-64gb-windows-11-para-repuesto-_JM?searchVariation=183208321076#polycard_client=search-nordic&amp;searchVariation=183208321076&amp;position=11&amp;search_layout=grid&amp;type=item&amp;tracking_id=b1ab0bb0-34c2-4eb2-bd71-50d11f881c90</t>
  </si>
  <si>
    <t>Repuesto Para Laptop Toshiba Satélite L645d</t>
  </si>
  <si>
    <t>https://http2.mlstatic.com/D_Q_NP_2X_972356-MLV83271208584_042025-E.webp</t>
  </si>
  <si>
    <t>https://articulo.mercadolibre.com.ve/MLV-834236902-repuesto-para-laptop-toshiba-satelite-l645d-_JM?searchVariation=183285271342#polycard_client=search-nordic&amp;searchVariation=183285271342&amp;position=12&amp;search_layout=grid&amp;type=item&amp;tracking_id=b1ab0bb0-34c2-4eb2-bd71-50d11f881c90</t>
  </si>
  <si>
    <t>Laptop Acer Chromebook</t>
  </si>
  <si>
    <t>https://http2.mlstatic.com/D_Q_NP_2X_825091-MLV83390589006_042025-E.webp</t>
  </si>
  <si>
    <t>https://articulo.mercadolibre.com.ve/MLV-835352378-laptop-acer-chromebook-_JM?searchVariation=183331484796#polycard_client=search-nordic&amp;searchVariation=183331484796&amp;position=13&amp;search_layout=grid&amp;type=item&amp;tracking_id=b1ab0bb0-34c2-4eb2-bd71-50d11f881c90</t>
  </si>
  <si>
    <t>Laptop Gamer Lenovo Ryzen 7 5800h, 16gb, 512gb Ssd, Rtx 3060</t>
  </si>
  <si>
    <t>https://http2.mlstatic.com/D_Q_NP_2X_887689-MLV83769234655_042025-E.webp</t>
  </si>
  <si>
    <t>https://articulo.mercadolibre.com.ve/MLV-835828434-laptop-gamer-lenovo-ryzen-7-5800h-16gb-512gb-ssd-rtx-3060-_JM?searchVariation=187526890329#polycard_client=search-nordic&amp;searchVariation=187526890329&amp;position=14&amp;search_layout=grid&amp;type=item&amp;tracking_id=b1ab0bb0-34c2-4eb2-bd71-50d11f881c90</t>
  </si>
  <si>
    <t>Apple Macbook Air 15  Intel I5 4gb Macos 10.7</t>
  </si>
  <si>
    <t>https://http2.mlstatic.com/D_Q_NP_2X_630953-MLV83879753369_042025-E.webp</t>
  </si>
  <si>
    <t>https://articulo.mercadolibre.com.ve/MLV-838418948-apple-macbook-air-15-intel-i5-4gb-macos-107-_JM?searchVariation=183389940878#polycard_client=search-nordic&amp;searchVariation=183389940878&amp;position=15&amp;search_layout=grid&amp;type=item&amp;tracking_id=b1ab0bb0-34c2-4eb2-bd71-50d11f881c90</t>
  </si>
  <si>
    <t>Portatil Laptop Hp Probook 440 G10 Core I5 8gb 256 W11pro E</t>
  </si>
  <si>
    <t>https://http2.mlstatic.com/D_Q_NP_2X_852445-MLV83650989066_042025-E.webp</t>
  </si>
  <si>
    <t>https://articulo.mercadolibre.com.ve/MLV-838915772-portatil-laptop-hp-probook-440-g10-core-i5-8gb-256-w11pro-e-_JM?searchVariation=187596265425#polycard_client=search-nordic&amp;searchVariation=187596265425&amp;position=16&amp;search_layout=grid&amp;type=item&amp;tracking_id=b1ab0bb0-34c2-4eb2-bd71-50d11f881c90</t>
  </si>
  <si>
    <t>Laptop Lenovo Con Cargador Y Mouse</t>
  </si>
  <si>
    <t>https://http2.mlstatic.com/D_Q_NP_2X_785253-MLV84030710984_052025-E.webp</t>
  </si>
  <si>
    <t>https://articulo.mercadolibre.com.ve/MLV-842374834-laptop-lenovo-con-cargador-y-mouse-_JM?searchVariation=187808921963#polycard_client=search-nordic&amp;searchVariation=187808921963&amp;position=17&amp;search_layout=grid&amp;type=item&amp;tracking_id=b1ab0bb0-34c2-4eb2-bd71-50d11f881c90</t>
  </si>
  <si>
    <t>iPad Original De Apple De Primera Generación Mod. A1219 16gb</t>
  </si>
  <si>
    <t>https://http2.mlstatic.com/D_Q_NP_2X_795779-MLV80799851037_112024-E.webp</t>
  </si>
  <si>
    <t>https://articulo.mercadolibre.com.ve/MLV-541829383-ipad-original-de-apple-de-primera-generacion-mod-a1219-16gb-_JM#polycard_client=search-nordic&amp;position=18&amp;search_layout=grid&amp;type=item&amp;tracking_id=b1ab0bb0-34c2-4eb2-bd71-50d11f881c90&amp;wid=MLV541829383&amp;sid=search</t>
  </si>
  <si>
    <t>Laptop Lenovo Yoga X1 I5 8gb 256gb Ssd Táctil</t>
  </si>
  <si>
    <t>https://http2.mlstatic.com/D_Q_NP_2X_859156-MLV53700789746_022023-E.webp</t>
  </si>
  <si>
    <t>https://articulo.mercadolibre.com.ve/MLV-737219150-laptop-lenovo-yoga-x1-i5-8gb-256gb-ssd-tactil-_JM?searchVariation=176563600767#polycard_client=search-nordic&amp;searchVariation=176563600767&amp;position=19&amp;search_layout=grid&amp;type=item&amp;tracking_id=b1ab0bb0-34c2-4eb2-bd71-50d11f881c90</t>
  </si>
  <si>
    <t>Laptop Compaq Presario V3000 ** Repuestos **</t>
  </si>
  <si>
    <t>https://http2.mlstatic.com/D_Q_NP_2X_763373-MLV54060057647_022023-E.webp</t>
  </si>
  <si>
    <t>https://articulo.mercadolibre.com.ve/MLV-739319365-laptop-compaq-presario-v3000-repuestos--_JM?searchVariation=176841598154#polycard_client=search-nordic&amp;searchVariation=176841598154&amp;position=20&amp;search_layout=grid&amp;type=item&amp;tracking_id=b1ab0bb0-34c2-4eb2-bd71-50d11f881c90</t>
  </si>
  <si>
    <t>Mesa Plegable Para Laptop O Tablet 60x40x28cm</t>
  </si>
  <si>
    <t>https://http2.mlstatic.com/D_Q_NP_2X_741562-MLV54558313679_032023-E.webp</t>
  </si>
  <si>
    <t>https://articulo.mercadolibre.com.ve/MLV-740684737-mesa-plegable-para-laptop-o-tablet-60x40x28cm-_JM?searchVariation=177166908986#polycard_client=search-nordic&amp;searchVariation=177166908986&amp;position=21&amp;search_layout=grid&amp;type=item&amp;tracking_id=b1ab0bb0-34c2-4eb2-bd71-50d11f881c90</t>
  </si>
  <si>
    <t>Repuestos Síragon Nb-3100 Solo Carcasa Lpl-11</t>
  </si>
  <si>
    <t>https://http2.mlstatic.com/D_Q_NP_2X_905302-MLV54765073766_032023-E.webp</t>
  </si>
  <si>
    <t>https://articulo.mercadolibre.com.ve/MLV-740897037-repuestos-siragon-nb-3100-solo-carcasa-lpl-11-_JM#polycard_client=search-nordic&amp;position=22&amp;search_layout=grid&amp;type=item&amp;tracking_id=b1ab0bb0-34c2-4eb2-bd71-50d11f881c90</t>
  </si>
  <si>
    <t>Ano 2022 14' Hd Portátil, Intel Celeron N4020 Yx2xr</t>
  </si>
  <si>
    <t>https://http2.mlstatic.com/D_Q_NP_2X_954872-MLV54883141508_042023-E.webp</t>
  </si>
  <si>
    <t>https://articulo.mercadolibre.com.ve/MLV-744873460-ano-2022-14-hd-portatil-intel-celeron-n4020-yx2xr-_JM#polycard_client=search-nordic&amp;position=23&amp;search_layout=grid&amp;type=item&amp;tracking_id=b1ab0bb0-34c2-4eb2-bd71-50d11f881c90&amp;wid=MLV744873460&amp;sid=search</t>
  </si>
  <si>
    <t>Repuestos Laptop Gateway M350wvn Lpl-55 Usada</t>
  </si>
  <si>
    <t>https://http2.mlstatic.com/D_Q_NP_2X_873635-MLV54919283844_042023-E.webp</t>
  </si>
  <si>
    <t>https://articulo.mercadolibre.com.ve/MLV-745482536-repuestos-laptop-gateway-m350wvn-lpl-55-usada-_JM#polycard_client=search-nordic&amp;position=24&amp;search_layout=grid&amp;type=item&amp;tracking_id=b1ab0bb0-34c2-4eb2-bd71-50d11f881c90</t>
  </si>
  <si>
    <t>https://http2.mlstatic.com/D_Q_NP_2X_685636-MLV72772465125_112023-E.webp</t>
  </si>
  <si>
    <t>https://articulo.mercadolibre.com.ve/MLV-750577565-laptop-idealpad-lenovo-z565-_JM?searchVariation=179186034050#polycard_client=search-nordic&amp;searchVariation=179186034050&amp;position=25&amp;search_layout=grid&amp;type=item&amp;tracking_id=b1ab0bb0-34c2-4eb2-bd71-50d11f881c90</t>
  </si>
  <si>
    <t>Placa Base Bdl51 La-d711p Para Portátil Hp Pavilion 15-ba</t>
  </si>
  <si>
    <t>https://http2.mlstatic.com/D_Q_NP_2X_966586-MLV69566787871_052023-E.webp</t>
  </si>
  <si>
    <t>https://articulo.mercadolibre.com.ve/MLV-753584064-placa-base-bdl51-la-d711p-para-portatil-hp-pavilion-15-ba-_JM?searchVariation=177775849318#polycard_client=search-nordic&amp;searchVariation=177775849318&amp;position=26&amp;search_layout=grid&amp;type=item&amp;tracking_id=b1ab0bb0-34c2-4eb2-bd71-50d11f881c90</t>
  </si>
  <si>
    <t>Cornetas Laptop Toshiba Satellite C55-a</t>
  </si>
  <si>
    <t>https://http2.mlstatic.com/D_Q_NP_2X_617802-MLV70671743763_072023-E.webp</t>
  </si>
  <si>
    <t>https://articulo.mercadolibre.com.ve/MLV-762633658-cornetas-laptop-toshiba-satellite-c55-a-_JM#polycard_client=search-nordic&amp;position=27&amp;search_layout=grid&amp;type=item&amp;tracking_id=b1ab0bb0-34c2-4eb2-bd71-50d11f881c90&amp;wid=MLV762633658&amp;sid=search</t>
  </si>
  <si>
    <t>Hp Laptop Hd De 15.6  Intel 3.7ghz Pentium 8gb Ram, 128dd</t>
  </si>
  <si>
    <t>https://http2.mlstatic.com/D_Q_NP_2X_639202-MLV77684004400_072024-E.webp</t>
  </si>
  <si>
    <t>https://articulo.mercadolibre.com.ve/MLV-764063179-hp-laptop-hd-de-156-intel-37ghz-pentium-8gb-ram-128dd-_JM?searchVariation=181163065658#polycard_client=search-nordic&amp;searchVariation=181163065658&amp;position=28&amp;search_layout=grid&amp;type=item&amp;tracking_id=b1ab0bb0-34c2-4eb2-bd71-50d11f881c90</t>
  </si>
  <si>
    <t>Laptop Acer Nitro 5</t>
  </si>
  <si>
    <t>https://http2.mlstatic.com/D_Q_NP_2X_654915-MLV80842780718_122024-E.webp</t>
  </si>
  <si>
    <t>https://articulo.mercadolibre.com.ve/MLV-768349221-laptop-acer-nitro-5-_JM?searchVariation=186252502091#polycard_client=search-nordic&amp;searchVariation=186252502091&amp;position=29&amp;search_layout=grid&amp;type=item&amp;tracking_id=b1ab0bb0-34c2-4eb2-bd71-50d11f881c90</t>
  </si>
  <si>
    <t>Laptop Presario F500</t>
  </si>
  <si>
    <t>https://http2.mlstatic.com/D_Q_NP_2X_927093-MLV80841222054_122024-E.webp</t>
  </si>
  <si>
    <t>https://articulo.mercadolibre.com.ve/MLV-768349443-laptop-presario-f500-_JM?searchVariation=182381786960#polycard_client=search-nordic&amp;searchVariation=182381786960&amp;position=30&amp;search_layout=grid&amp;type=item&amp;tracking_id=b1ab0bb0-34c2-4eb2-bd71-50d11f881c90</t>
  </si>
  <si>
    <t>https://http2.mlstatic.com/D_Q_NP_2X_711239-MLV81108250099_122024-E.webp</t>
  </si>
  <si>
    <t>https://articulo.mercadolibre.com.ve/MLV-768351445-laptop-hp-intel-celeron-n4500-8-gb-ram-256-ssd-windows-11-_JM?searchVariation=182381997290#polycard_client=search-nordic&amp;searchVariation=182381997290&amp;position=31&amp;search_layout=grid&amp;type=item&amp;tracking_id=b1ab0bb0-34c2-4eb2-bd71-50d11f881c90</t>
  </si>
  <si>
    <t>Laptop Dell Inspiron 3520 Touch Core I5-1155g7 8gb/256gb Ssd</t>
  </si>
  <si>
    <t>https://http2.mlstatic.com/D_Q_NP_2X_647881-MLV82452608234_022025-E.webp</t>
  </si>
  <si>
    <t>https://articulo.mercadolibre.com.ve/MLV-769401975-laptop-dell-inspiron-3520-touch-core-i5-1155g7-8gb256gb-ssd-_JM?searchVariation=187059596073#polycard_client=search-nordic&amp;searchVariation=187059596073&amp;position=32&amp;search_layout=grid&amp;type=item&amp;tracking_id=b1ab0bb0-34c2-4eb2-bd71-50d11f881c90</t>
  </si>
  <si>
    <t>Repuestos Toshiba Satélite A305-s6837,no Da Video Lpl-34</t>
  </si>
  <si>
    <t>https://http2.mlstatic.com/D_Q_NP_2X_630143-MLV54762615587_032023-E.webp</t>
  </si>
  <si>
    <t>https://articulo.mercadolibre.com.ve/MLV-778350082-repuestos-toshiba-satelite-a305-s6837no-da-video-lpl-34-_JM#polycard_client=search-nordic&amp;position=33&amp;search_layout=grid&amp;type=item&amp;tracking_id=b1ab0bb0-34c2-4eb2-bd71-50d11f881c90</t>
  </si>
  <si>
    <t>Laptop Lenovo Thinkbook Core I5-1135g7 8gb 256gb Ssd M.2</t>
  </si>
  <si>
    <t>https://http2.mlstatic.com/D_Q_NP_2X_819774-MLV76385648049_052024-E.webp</t>
  </si>
  <si>
    <t>https://articulo.mercadolibre.com.ve/MLV-795378116-laptop-lenovo-thinkbook-core-i5-1135g7-8gb-256gb-ssd-m2-_JM?searchVariation=180491163616#polycard_client=search-nordic&amp;searchVariation=180491163616&amp;position=34&amp;search_layout=grid&amp;type=item&amp;tracking_id=b1ab0bb0-34c2-4eb2-bd71-50d11f881c90</t>
  </si>
  <si>
    <t>Laptop Lenovo V14 Ryzen 5 7520u 8gb Ddr5 256gb Ssd 14  W11h</t>
  </si>
  <si>
    <t>https://http2.mlstatic.com/D_Q_NP_2X_802808-MLV76247721332_052024-E.webp</t>
  </si>
  <si>
    <t>https://articulo.mercadolibre.com.ve/MLV-795692734-laptop-lenovo-v14-ryzen-5-7520u-8gb-ddr5-256gb-ssd-14-w11h-_JM?searchVariation=182813126657#polycard_client=search-nordic&amp;searchVariation=182813126657&amp;position=35&amp;search_layout=grid&amp;type=item&amp;tracking_id=b1ab0bb0-34c2-4eb2-bd71-50d11f881c90</t>
  </si>
  <si>
    <t>Notebook Lenovo V15-iap I5-1235 8gb 256gb Ssd 15.6  Freedos</t>
  </si>
  <si>
    <t>https://http2.mlstatic.com/D_Q_NP_2X_825025-MLV76480775080_052024-E.webp</t>
  </si>
  <si>
    <t>https://articulo.mercadolibre.com.ve/MLV-796859206-notebook-lenovo-v15-iap-i5-1235-8gb-256gb-ssd-156-freedos-_JM?searchVariation=182938231009#polycard_client=search-nordic&amp;searchVariation=182938231009&amp;position=36&amp;search_layout=grid&amp;type=item&amp;tracking_id=b1ab0bb0-34c2-4eb2-bd71-50d11f881c90</t>
  </si>
  <si>
    <t>Laptop Lenovo Thinkpad T480 I5 8th 16gb Ram 256gb Ssd Tactil</t>
  </si>
  <si>
    <t>https://articulo.mercadolibre.com.ve/MLV-799641226-laptop-lenovo-thinkpad-t480-i5-8th-16gb-ram-256gb-ssd-tactil-_JM?searchVariation=183217306477#polycard_client=search-nordic&amp;searchVariation=183217306477&amp;position=37&amp;search_layout=grid&amp;type=item&amp;tracking_id=b1ab0bb0-34c2-4eb2-bd71-50d11f881c90</t>
  </si>
  <si>
    <t>Laptop Hp Elitebook 840 G6 Core I7 16gb Ram 512gb</t>
  </si>
  <si>
    <t>https://http2.mlstatic.com/D_Q_NP_2X_714501-MLV80626931954_112024-E.webp</t>
  </si>
  <si>
    <t>https://articulo.mercadolibre.com.ve/MLV-803001026-laptop-hp-elitebook-840-g6-core-i7-16gb-ram-512gb-_JM?searchVariation=186144408723#polycard_client=search-nordic&amp;searchVariation=186144408723&amp;position=38&amp;search_layout=grid&amp;type=item&amp;tracking_id=b1ab0bb0-34c2-4eb2-bd71-50d11f881c90</t>
  </si>
  <si>
    <t>Laptop Acer Aspire Go 15 I3 8 Ram Ddr5 Ssd 128</t>
  </si>
  <si>
    <t>https://http2.mlstatic.com/D_Q_NP_2X_678161-MLV79346176769_092024-E.webp</t>
  </si>
  <si>
    <t>https://articulo.mercadolibre.com.ve/MLV-810325954-laptop-acer-aspire-go-15-i3-8-ram-ddr5-ssd-128-_JM?searchVariation=181697123912#polycard_client=search-nordic&amp;searchVariation=181697123912&amp;position=39&amp;search_layout=grid&amp;type=item&amp;tracking_id=b1ab0bb0-34c2-4eb2-bd71-50d11f881c90</t>
  </si>
  <si>
    <t>Laptop Lenovo 82r700l5us Core I5 14  2 En 1  8gb/512 Gb</t>
  </si>
  <si>
    <t>https://http2.mlstatic.com/D_Q_NP_2X_778875-MLV79116526702_092024-E.webp</t>
  </si>
  <si>
    <t>https://articulo.mercadolibre.com.ve/MLV-810392312-laptop-lenovo-82r700l5us-core-i5-14-2-en-1-8gb512-gb-_JM?searchVariation=181699185564#polycard_client=search-nordic&amp;searchVariation=181699185564&amp;position=40&amp;search_layout=grid&amp;type=item&amp;tracking_id=b1ab0bb0-34c2-4eb2-bd71-50d11f881c90</t>
  </si>
  <si>
    <t>Laptop Hp Pavilion Dv9640 Para Repuestos</t>
  </si>
  <si>
    <t>https://http2.mlstatic.com/D_Q_NP_2X_785706-MLA79461828257_092024-E.webp</t>
  </si>
  <si>
    <t>https://articulo.mercadolibre.com.ve/MLV-810608410-laptop-hp-pavilion-dv9640-para-repuestos-_JM?searchVariation=181739416144#polycard_client=search-nordic&amp;searchVariation=181739416144&amp;position=41&amp;search_layout=grid&amp;type=item&amp;tracking_id=b1ab0bb0-34c2-4eb2-bd71-50d11f881c90</t>
  </si>
  <si>
    <t>Laptop Hp Elitebook 1040 G3 Touch S I5 6thgen 8gb Ssd 128gb</t>
  </si>
  <si>
    <t>https://http2.mlstatic.com/D_Q_NP_2X_879729-MLV79504135124_102024-E.webp</t>
  </si>
  <si>
    <t>https://articulo.mercadolibre.com.ve/MLV-812538674-laptop-hp-elitebook-1040-g3-touch-s-i5-6thgen-8gb-ssd-128gb-_JM?searchVariation=181838655302#polycard_client=search-nordic&amp;searchVariation=181838655302&amp;position=42&amp;search_layout=grid&amp;type=item&amp;tracking_id=b1ab0bb0-34c2-4eb2-bd71-50d11f881c90</t>
  </si>
  <si>
    <t>https://http2.mlstatic.com/D_Q_NP_2X_618915-MLV79641626686_102024-E.webp</t>
  </si>
  <si>
    <t>https://articulo.mercadolibre.com.ve/MLV-813185526-laptop-lenovo-_JM?searchVariation=185396962679#polycard_client=search-nordic&amp;searchVariation=185396962679&amp;position=43&amp;search_layout=grid&amp;type=item&amp;tracking_id=b1ab0bb0-34c2-4eb2-bd71-50d11f881c90</t>
  </si>
  <si>
    <t>Pantalla Laptop Lenovo G550 G555 G580 15.6 Pulgada 40 Pines</t>
  </si>
  <si>
    <t>https://http2.mlstatic.com/D_Q_NP_2X_846295-MLV54814742985_042023-E.webp</t>
  </si>
  <si>
    <t>https://articulo.mercadolibre.com.ve/MLV-817568672-pantalla-laptop-lenovo-g550-g555-g580-156-pulgada-40-pines-_JM?searchVariation=182266611496#polycard_client=search-nordic&amp;searchVariation=182266611496&amp;position=44&amp;search_layout=grid&amp;type=item&amp;tracking_id=b1ab0bb0-34c2-4eb2-bd71-50d11f881c90</t>
  </si>
  <si>
    <t>Laptop Lenovo Thinkpad L13 13,3 I5-11va Gen 8gb Ram 1tb Ssd</t>
  </si>
  <si>
    <t>https://http2.mlstatic.com/D_Q_NP_2X_619687-MLV80932171134_122024-E.webp</t>
  </si>
  <si>
    <t>https://articulo.mercadolibre.com.ve/MLV-819529558-laptop-lenovo-thinkpad-l13-133-i5-11va-gen-8gb-ram-1tb-ssd-_JM?searchVariation=186309675193#polycard_client=search-nordic&amp;searchVariation=186309675193&amp;position=45&amp;search_layout=grid&amp;type=item&amp;tracking_id=b1ab0bb0-34c2-4eb2-bd71-50d11f881c90</t>
  </si>
  <si>
    <t>Laptop Vit, 4gb Ram, 297gb</t>
  </si>
  <si>
    <t>https://http2.mlstatic.com/D_Q_NP_2X_769745-MLV81368967453_122024-E.webp</t>
  </si>
  <si>
    <t>https://articulo.mercadolibre.com.ve/MLV-820053156-laptop-vit-4gb-ram-297gb-_JM?searchVariation=182522604850#polycard_client=search-nordic&amp;searchVariation=182522604850&amp;position=46&amp;search_layout=grid&amp;type=item&amp;tracking_id=b1ab0bb0-34c2-4eb2-bd71-50d11f881c90</t>
  </si>
  <si>
    <t>Laptop Toshiba Satellite 16gb Ram 240gb Ssd</t>
  </si>
  <si>
    <t>https://http2.mlstatic.com/D_Q_NP_2X_961247-MLV81415911570_122024-E.webp</t>
  </si>
  <si>
    <t>https://articulo.mercadolibre.com.ve/MLV-821951786-laptop-toshiba-satellite-16gb-ram-240gb-ssd-_JM?searchVariation=186582507551#polycard_client=search-nordic&amp;searchVariation=186582507551&amp;position=47&amp;search_layout=grid&amp;type=item&amp;tracking_id=b1ab0bb0-34c2-4eb2-bd71-50d11f881c90</t>
  </si>
  <si>
    <t>Laptop Dell Inspiron 15 1 Terabyte</t>
  </si>
  <si>
    <t>https://http2.mlstatic.com/D_Q_NP_2X_783149-MLV82371074381_022025-E.webp</t>
  </si>
  <si>
    <t>https://articulo.mercadolibre.com.ve/MLV-826364870-laptop-dell-inspiron-15-1-terabyte-_JM?searchVariation=186893169705#polycard_client=search-nordic&amp;searchVariation=186893169705&amp;position=48&amp;search_layout=grid&amp;type=item&amp;tracking_id=b1ab0bb0-34c2-4eb2-bd71-50d11f881c90</t>
  </si>
  <si>
    <t>Laptops Usada En Buen Estado</t>
  </si>
  <si>
    <t>https://http2.mlstatic.com/D_Q_NP_2X_620715-MLV82032773018_022025-E.webp</t>
  </si>
  <si>
    <t>https://articulo.mercadolibre.com.ve/MLV-826510590-laptops-usada-en-buen-estado-_JM?searchVariation=186864790317#polycard_client=search-nordic&amp;searchVariation=186864790317&amp;position=1&amp;search_layout=grid&amp;type=item&amp;tracking_id=80b3702b-b01d-4c75-afe7-9f06f0ec798f</t>
  </si>
  <si>
    <t>Laptop Gaming Msi Ci9-12900h 16gb 1tb Ssd Rtx 3070 8gb Tfve</t>
  </si>
  <si>
    <t>https://http2.mlstatic.com/D_Q_NP_2X_819480-MLV82192596620_022025-E.webp</t>
  </si>
  <si>
    <t>https://articulo.mercadolibre.com.ve/MLV-827213328-laptop-gaming-msi-ci9-12900h-16gb-1tb-ssd-rtx-3070-8gb-tfve-_JM?searchVariation=182905847182#polycard_client=search-nordic&amp;searchVariation=182905847182&amp;position=2&amp;search_layout=grid&amp;type=item&amp;tracking_id=80b3702b-b01d-4c75-afe7-9f06f0ec798f</t>
  </si>
  <si>
    <t>Laptop Powerbook G4</t>
  </si>
  <si>
    <t>https://http2.mlstatic.com/D_Q_NP_2X_931641-MLV82239055714_022025-E.webp</t>
  </si>
  <si>
    <t>https://articulo.mercadolibre.com.ve/MLV-828135584-laptop-powerbook-g4-_JM?searchVariation=182927176294#polycard_client=search-nordic&amp;searchVariation=182927176294&amp;position=3&amp;search_layout=grid&amp;type=item&amp;tracking_id=80b3702b-b01d-4c75-afe7-9f06f0ec798f</t>
  </si>
  <si>
    <t>Lapto Nueva.</t>
  </si>
  <si>
    <t>https://http2.mlstatic.com/D_Q_NP_2X_963202-MLV82397356696_022025-E.webp</t>
  </si>
  <si>
    <t>https://articulo.mercadolibre.com.ve/MLV-828845110-lapto-nueva-_JM?searchVariation=187037683279#polycard_client=search-nordic&amp;searchVariation=187037683279&amp;position=4&amp;search_layout=grid&amp;type=item&amp;tracking_id=80b3702b-b01d-4c75-afe7-9f06f0ec798f</t>
  </si>
  <si>
    <t>Laptop Dell Alienware X14 Awx14r2-7746slv-pus</t>
  </si>
  <si>
    <t>https://http2.mlstatic.com/D_Q_NP_2X_947992-MLV82663288875_022025-E.webp</t>
  </si>
  <si>
    <t>https://articulo.mercadolibre.com.ve/MLV-828868488-laptop-dell-alienware-x14-awx14r2-7746slv-pus-_JM#polycard_client=search-nordic&amp;position=5&amp;search_layout=grid&amp;type=item&amp;tracking_id=80b3702b-b01d-4c75-afe7-9f06f0ec798f&amp;wid=MLV828868488&amp;sid=search</t>
  </si>
  <si>
    <t>Laptop Lenovo 83fw0001us 16  Touchscreen</t>
  </si>
  <si>
    <t>https://http2.mlstatic.com/D_Q_NP_2X_804961-MLV82663263573_022025-E.webp</t>
  </si>
  <si>
    <t>https://articulo.mercadolibre.com.ve/MLV-828894690-laptop-lenovo-83fw0001us-16-touchscreen-_JM#polycard_client=search-nordic&amp;position=6&amp;search_layout=grid&amp;type=item&amp;tracking_id=80b3702b-b01d-4c75-afe7-9f06f0ec798f&amp;wid=MLV828894690&amp;sid=search</t>
  </si>
  <si>
    <t>Laptop Hp Victus Ci7-14700hx 16gb 512gb Rtx 4060 8gb Tfve</t>
  </si>
  <si>
    <t>https://articulo.mercadolibre.com.ve/MLV-828919832-laptop-hp-victus-ci7-14700hx-16gb-512gb-rtx-4060-8gb-tfve-_JM?searchVariation=187023609593#polycard_client=search-nordic&amp;searchVariation=187023609593&amp;position=7&amp;search_layout=grid&amp;type=item&amp;tracking_id=80b3702b-b01d-4c75-afe7-9f06f0ec798f</t>
  </si>
  <si>
    <t>Laptop Lenovo V14 G4 Amn 14  Ryzen 5 7520u 256gb 8gb Ddr5</t>
  </si>
  <si>
    <t>https://http2.mlstatic.com/D_Q_NP_2X_832345-MLV82987143793_032025-E.webp</t>
  </si>
  <si>
    <t>https://articulo.mercadolibre.com.ve/MLV-830555476-laptop-lenovo-v14-g4-amn-14-ryzen-5-7520u-256gb-8gb-ddr5-_JM?searchVariation=183095790394#polycard_client=search-nordic&amp;searchVariation=183095790394&amp;position=8&amp;search_layout=grid&amp;type=item&amp;tracking_id=80b3702b-b01d-4c75-afe7-9f06f0ec798f</t>
  </si>
  <si>
    <t>Laptop Dell Inspiron 3520 I5-1235u 8gb Ram 512gb Ssd 15.6</t>
  </si>
  <si>
    <t>https://http2.mlstatic.com/D_Q_NP_2X_859147-MLV82772329048_032025-E.webp</t>
  </si>
  <si>
    <t>https://articulo.mercadolibre.com.ve/MLV-830990256-laptop-dell-inspiron-3520-i5-1235u-8gb-ram-512gb-ssd-156-_JM?searchVariation=183122298740#polycard_client=search-nordic&amp;searchVariation=183122298740&amp;position=9&amp;search_layout=grid&amp;type=item&amp;tracking_id=80b3702b-b01d-4c75-afe7-9f06f0ec798f</t>
  </si>
  <si>
    <t>Laptop Windows 11 Intel N4000 8gb Ram 512gb Rom</t>
  </si>
  <si>
    <t>https://http2.mlstatic.com/D_Q_NP_2X_626053-MLV83128048107_032025-E.webp</t>
  </si>
  <si>
    <t>https://articulo.mercadolibre.com.ve/MLV-831329336-laptop-windows-11-intel-n4000-8gb-ram-512gb-rom-_JM?searchVariation=183147139480#polycard_client=search-nordic&amp;searchVariation=183147139480&amp;position=10&amp;search_layout=grid&amp;type=item&amp;tracking_id=80b3702b-b01d-4c75-afe7-9f06f0ec798f</t>
  </si>
  <si>
    <t>Laptop Hp Modelo 15dw-0083wm Para Reparar O Repuesto.</t>
  </si>
  <si>
    <t>https://http2.mlstatic.com/D_Q_NP_2X_770191-MLV82826050182_032025-E.webp</t>
  </si>
  <si>
    <t>https://articulo.mercadolibre.com.ve/MLV-831367520-laptop-hp-modelo-15dw-0083wm-para-reparar-o-repuesto-_JM?searchVariation=187233456003#polycard_client=search-nordic&amp;searchVariation=187233456003&amp;position=11&amp;search_layout=grid&amp;type=item&amp;tracking_id=80b3702b-b01d-4c75-afe7-9f06f0ec798f</t>
  </si>
  <si>
    <t>Dell Latitude 5400 I5 8gb 256gb Ssd Win 10 Pro</t>
  </si>
  <si>
    <t>https://http2.mlstatic.com/D_Q_NP_2X_991939-MLV83130240939_032025-E.webp</t>
  </si>
  <si>
    <t>https://articulo.mercadolibre.com.ve/MLV-831472948-dell-latitude-5400-i5-8gb-256gb-ssd-win-10-pro-_JM?searchVariation=183147757472#polycard_client=search-nordic&amp;searchVariation=183147757472&amp;position=12&amp;search_layout=grid&amp;type=item&amp;tracking_id=80b3702b-b01d-4c75-afe7-9f06f0ec798f</t>
  </si>
  <si>
    <t>Laptop Lenovo R400</t>
  </si>
  <si>
    <t>https://http2.mlstatic.com/D_Q_NP_2X_794761-MLV83257998934_042025-E.webp</t>
  </si>
  <si>
    <t>https://articulo.mercadolibre.com.ve/MLV-834314096-laptop-lenovo-r400-_JM?searchVariation=183281411252#polycard_client=search-nordic&amp;searchVariation=183281411252&amp;position=13&amp;search_layout=grid&amp;type=item&amp;tracking_id=80b3702b-b01d-4c75-afe7-9f06f0ec798f</t>
  </si>
  <si>
    <t>Laptop Dell Latitude E5470 I5 8gb Ram 128gb Ssd 2gb R7 M360</t>
  </si>
  <si>
    <t>https://http2.mlstatic.com/D_Q_NP_2X_680029-MLV84129469905_042025-E.webp</t>
  </si>
  <si>
    <t>https://articulo.mercadolibre.com.ve/MLV-840936326-laptop-dell-latitude-e5470-i5-8gb-ram-128gb-ssd-2gb-r7-m360-_JM?searchVariation=187717974765#polycard_client=search-nordic&amp;searchVariation=187717974765&amp;position=14&amp;search_layout=grid&amp;type=item&amp;tracking_id=80b3702b-b01d-4c75-afe7-9f06f0ec798f</t>
  </si>
  <si>
    <t>Laptop Macbook Air A1369 13 Pulgadas Intel I7 4gb Ram Ssd</t>
  </si>
  <si>
    <t>https://http2.mlstatic.com/D_Q_NP_2X_667114-MLV82146255862_022025-E.webp</t>
  </si>
  <si>
    <t>https://articulo.mercadolibre.com.ve/MLV-841541588-laptop-macbook-air-a1369-13-pulgadas-intel-i7-4gb-ram-ssd-_JM?searchVariation=187738967375#polycard_client=search-nordic&amp;searchVariation=187738967375&amp;position=15&amp;search_layout=grid&amp;type=item&amp;tracking_id=80b3702b-b01d-4c75-afe7-9f06f0ec798f</t>
  </si>
  <si>
    <t>Apple Macbook Air 15  M4 Pro 16gb Ram 512gb Ssd 2025</t>
  </si>
  <si>
    <t>https://http2.mlstatic.com/D_Q_NP_2X_732217-MLV84344738361_052025-E.webp</t>
  </si>
  <si>
    <t>https://articulo.mercadolibre.com.ve/MLV-842120176-apple-macbook-air-15-m4-pro-16gb-ram-512gb-ssd-2025-_JM?searchVariation=187816531083#polycard_client=search-nordic&amp;searchVariation=187816531083&amp;position=16&amp;search_layout=grid&amp;type=item&amp;tracking_id=80b3702b-b01d-4c75-afe7-9f06f0ec798f</t>
  </si>
  <si>
    <t>Cd-dvd Para Laptop Hp Amd Tx2 Usado</t>
  </si>
  <si>
    <t>https://http2.mlstatic.com/D_Q_NP_2X_13552-MLV2746091896_052012-E.webp</t>
  </si>
  <si>
    <t>https://articulo.mercadolibre.com.ve/MLV-550671551-cd-dvd-para-laptop-hp-amd-tx2-usado-_JM#polycard_client=search-nordic&amp;position=17&amp;search_layout=grid&amp;type=item&amp;tracking_id=80b3702b-b01d-4c75-afe7-9f06f0ec798f&amp;wid=MLV550671551&amp;sid=search</t>
  </si>
  <si>
    <t>Repuestos Laptop Lenovo Ideapad S10-2</t>
  </si>
  <si>
    <t>https://http2.mlstatic.com/D_Q_NP_2X_771561-MLV45004160033_022021-E.webp</t>
  </si>
  <si>
    <t>https://articulo.mercadolibre.com.ve/MLV-716869118-repuestos-laptop-lenovo-ideapad-s10-2-_JM?searchVariation=174594350122#polycard_client=search-nordic&amp;searchVariation=174594350122&amp;position=18&amp;search_layout=grid&amp;type=item&amp;tracking_id=80b3702b-b01d-4c75-afe7-9f06f0ec798f</t>
  </si>
  <si>
    <t>Laptop Hp Pavilion X360 Dw1023dx Core I5-1135g7 8gb   Lps.</t>
  </si>
  <si>
    <t>https://http2.mlstatic.com/D_Q_NP_2X_681056-MLV54093671239_032023-E.webp</t>
  </si>
  <si>
    <t>https://articulo.mercadolibre.com.ve/MLV-739544866-laptop-hp-pavilion-x360-dw1023dx-core-i5-1135g7-8gb-lps-_JM?searchVariation=176872507085#polycard_client=search-nordic&amp;searchVariation=176872507085&amp;position=19&amp;search_layout=grid&amp;type=item&amp;tracking_id=80b3702b-b01d-4c75-afe7-9f06f0ec798f</t>
  </si>
  <si>
    <t>Apple iMac Mf883ll/a 21.5-inch 500gb Escritorio Gme28</t>
  </si>
  <si>
    <t>https://http2.mlstatic.com/D_Q_NP_2X_779296-MLV54455902010_032023-E.webp</t>
  </si>
  <si>
    <t>https://articulo.mercadolibre.com.ve/MLV-741573092-apple-imac-mf883lla-215-inch-500gb-escritorio-gme28-_JM#polycard_client=search-nordic&amp;position=20&amp;search_layout=grid&amp;type=item&amp;tracking_id=80b3702b-b01d-4c75-afe7-9f06f0ec798f&amp;wid=MLV741573092&amp;sid=search</t>
  </si>
  <si>
    <t>Aus Tuf Juego F15 Portátil De Juegos, 15.6 144hz Fhd G93jo</t>
  </si>
  <si>
    <t>https://http2.mlstatic.com/D_Q_NP_2X_673391-MLV54453766489_032023-E.webp</t>
  </si>
  <si>
    <t>https://articulo.mercadolibre.com.ve/MLV-741598138-aus-tuf-juego-f15-portatil-de-juegos-156-144hz-fhd-g93jo-_JM#polycard_client=search-nordic&amp;position=21&amp;search_layout=grid&amp;type=item&amp;tracking_id=80b3702b-b01d-4c75-afe7-9f06f0ec798f&amp;wid=MLV741598138&amp;sid=search</t>
  </si>
  <si>
    <t>Lapto Hp Dv2000</t>
  </si>
  <si>
    <t>https://http2.mlstatic.com/D_Q_NP_2X_628907-MLV73659743801_122023-E.webp</t>
  </si>
  <si>
    <t>https://articulo.mercadolibre.com.ve/MLV-752619445-lapto-hp-dv2000-_JM?searchVariation=181222063617#polycard_client=search-nordic&amp;searchVariation=181222063617&amp;position=22&amp;search_layout=grid&amp;type=item&amp;tracking_id=80b3702b-b01d-4c75-afe7-9f06f0ec798f</t>
  </si>
  <si>
    <t>Laptop Dell Latitude E7450 Intel I7-5600u 8gb 256ssd</t>
  </si>
  <si>
    <t>https://http2.mlstatic.com/D_Q_NP_2X_864762-MLV73828363748_012024-E.webp</t>
  </si>
  <si>
    <t>https://articulo.mercadolibre.com.ve/MLV-753062657-laptop-dell-latitude-e7450-intel-i7-5600u-8gb-256ssd-_JM?searchVariation=181392812713#polycard_client=search-nordic&amp;searchVariation=181392812713&amp;position=23&amp;search_layout=grid&amp;type=item&amp;tracking_id=80b3702b-b01d-4c75-afe7-9f06f0ec798f</t>
  </si>
  <si>
    <t>Laptop Hp Dv6700 Para Repuesto</t>
  </si>
  <si>
    <t>https://http2.mlstatic.com/D_Q_NP_2X_719165-MLV69552974967_052023-E.webp</t>
  </si>
  <si>
    <t>https://articulo.mercadolibre.com.ve/MLV-753405382-laptop-hp-dv6700-para-repuesto-_JM?searchVariation=177766747024#polycard_client=search-nordic&amp;searchVariation=177766747024&amp;position=24&amp;search_layout=grid&amp;type=item&amp;tracking_id=80b3702b-b01d-4c75-afe7-9f06f0ec798f</t>
  </si>
  <si>
    <t>Laptop Hp Probook 450 G3 Intel I5-6200u/ 256gb Ssd/ 8gb Ddr4</t>
  </si>
  <si>
    <t>https://http2.mlstatic.com/D_Q_NP_2X_917469-MLV76627094177_052024-E.webp</t>
  </si>
  <si>
    <t>https://articulo.mercadolibre.com.ve/MLV-760526071-laptop-hp-probook-450-g3-intel-i5-6200u-256gb-ssd-8gb-ddr4-_JM?searchVariation=180572919318#polycard_client=search-nordic&amp;searchVariation=180572919318&amp;position=25&amp;search_layout=grid&amp;type=item&amp;tracking_id=80b3702b-b01d-4c75-afe7-9f06f0ec798f</t>
  </si>
  <si>
    <t>Tarjeta Madre Laptop Toshiba Satellite C845 C11-25</t>
  </si>
  <si>
    <t>https://http2.mlstatic.com/D_Q_NP_2X_726173-MLV77346795819_062024-E.webp</t>
  </si>
  <si>
    <t>https://articulo.mercadolibre.com.ve/MLV-762904329-tarjeta-madre-laptop-toshiba-satellite-c845-c11-25-_JM?searchVariation=183409842877#polycard_client=search-nordic&amp;searchVariation=183409842877&amp;position=26&amp;search_layout=grid&amp;type=item&amp;tracking_id=80b3702b-b01d-4c75-afe7-9f06f0ec798f</t>
  </si>
  <si>
    <t>Laptop Dell Refurbished</t>
  </si>
  <si>
    <t>https://http2.mlstatic.com/D_Q_NP_2X_770051-MLV77525786576_072024-E.webp</t>
  </si>
  <si>
    <t>https://articulo.mercadolibre.com.ve/MLV-763759301-laptop-dell-refurbished-_JM?searchVariation=181096838552#polycard_client=search-nordic&amp;searchVariation=181096838552&amp;position=27&amp;search_layout=grid&amp;type=item&amp;tracking_id=80b3702b-b01d-4c75-afe7-9f06f0ec798f</t>
  </si>
  <si>
    <t>Laptop Panasonic Toughbook 55fz</t>
  </si>
  <si>
    <t>https://http2.mlstatic.com/D_Q_NP_2X_721586-MLV71012887947_082023-E.webp</t>
  </si>
  <si>
    <t>https://articulo.mercadolibre.com.ve/MLV-764903384-laptop-panasonic-toughbook-55fz-_JM?searchVariation=178447650136#polycard_client=search-nordic&amp;searchVariation=178447650136&amp;position=28&amp;search_layout=grid&amp;type=item&amp;tracking_id=80b3702b-b01d-4c75-afe7-9f06f0ec798f</t>
  </si>
  <si>
    <t>Laptop Dell Latitude E7470</t>
  </si>
  <si>
    <t>https://http2.mlstatic.com/D_Q_NP_2X_733843-MLV79067329354_092024-E.webp</t>
  </si>
  <si>
    <t>https://articulo.mercadolibre.com.ve/MLV-766340637-laptop-dell-latitude-e7470-_JM?searchVariation=184922691311#polycard_client=search-nordic&amp;searchVariation=184922691311&amp;position=29&amp;search_layout=grid&amp;type=item&amp;tracking_id=80b3702b-b01d-4c75-afe7-9f06f0ec798f</t>
  </si>
  <si>
    <t>Repuestos De Laptop Canaima Roja Gruesa</t>
  </si>
  <si>
    <t>https://http2.mlstatic.com/D_Q_NP_2X_920132-MLV77134239210_062024-E.webp</t>
  </si>
  <si>
    <t>https://articulo.mercadolibre.com.ve/MLV-767588635-repuestos-de-laptop-canaima-roja-gruesa-_JM?searchVariation=185909029039#polycard_client=search-nordic&amp;searchVariation=185909029039&amp;position=30&amp;search_layout=grid&amp;type=item&amp;tracking_id=80b3702b-b01d-4c75-afe7-9f06f0ec798f</t>
  </si>
  <si>
    <t>Laptop Acer 14 Intel Core I5 1135g7 2.4ghz 8gb Ram 256gb</t>
  </si>
  <si>
    <t>https://http2.mlstatic.com/D_Q_NP_2X_687937-MLV72898903459_112023-E.webp</t>
  </si>
  <si>
    <t>https://articulo.mercadolibre.com.ve/MLV-777788620-laptop-acer-14-intel-core-i5-1135g7-24ghz-8gb-ram-256gb-_JM?searchVariation=180668592035#polycard_client=search-nordic&amp;searchVariation=180668592035&amp;position=31&amp;search_layout=grid&amp;type=item&amp;tracking_id=80b3702b-b01d-4c75-afe7-9f06f0ec798f</t>
  </si>
  <si>
    <t>Laptop Vit</t>
  </si>
  <si>
    <t>https://http2.mlstatic.com/D_Q_NP_2X_712581-MLV72159524195_102023-E.webp</t>
  </si>
  <si>
    <t>https://articulo.mercadolibre.com.ve/MLV-787624440-laptop-vit-_JM?searchVariation=181952726531#polycard_client=search-nordic&amp;searchVariation=181952726531&amp;position=32&amp;search_layout=grid&amp;type=item&amp;tracking_id=80b3702b-b01d-4c75-afe7-9f06f0ec798f</t>
  </si>
  <si>
    <t>Laptop Vyt I5</t>
  </si>
  <si>
    <t>https://http2.mlstatic.com/D_Q_NP_2X_949987-MLV76345150233_052024-E.webp</t>
  </si>
  <si>
    <t>https://articulo.mercadolibre.com.ve/MLV-795290270-laptop-vyt-i5-_JM?searchVariation=180471626308#polycard_client=search-nordic&amp;searchVariation=180471626308&amp;position=33&amp;search_layout=grid&amp;type=item&amp;tracking_id=80b3702b-b01d-4c75-afe7-9f06f0ec798f</t>
  </si>
  <si>
    <t>Laptop Asus I9 13va 16/1tb/vram6gb</t>
  </si>
  <si>
    <t>https://http2.mlstatic.com/D_Q_NP_2X_870652-MLV81974200834_022025-E.webp</t>
  </si>
  <si>
    <t>https://articulo.mercadolibre.com.ve/MLV-796754278-laptop-asus-i9-13va-161tbvram6gb-_JM?searchVariation=180580679744#polycard_client=search-nordic&amp;searchVariation=180580679744&amp;position=34&amp;search_layout=grid&amp;type=item&amp;tracking_id=80b3702b-b01d-4c75-afe7-9f06f0ec798f</t>
  </si>
  <si>
    <t>Laptop Asus 15.6 Pulgadas, I3 8/256</t>
  </si>
  <si>
    <t>https://http2.mlstatic.com/D_Q_NP_2X_794532-MLV77842857471_072024-E.webp</t>
  </si>
  <si>
    <t>https://articulo.mercadolibre.com.ve/MLV-803836864-laptop-asus-156-pulgadas-i3-8256-_JM?searchVariation=181139717694#polycard_client=search-nordic&amp;searchVariation=181139717694&amp;position=35&amp;search_layout=grid&amp;type=item&amp;tracking_id=80b3702b-b01d-4c75-afe7-9f06f0ec798f</t>
  </si>
  <si>
    <t>Hp Notebook 15</t>
  </si>
  <si>
    <t>https://http2.mlstatic.com/D_Q_NP_2X_739842-MLV78172322021_082024-E.webp</t>
  </si>
  <si>
    <t>https://articulo.mercadolibre.com.ve/MLV-805398386-hp-notebook-15-_JM?searchVariation=181272997854#polycard_client=search-nordic&amp;searchVariation=181272997854&amp;position=36&amp;search_layout=grid&amp;type=item&amp;tracking_id=80b3702b-b01d-4c75-afe7-9f06f0ec798f</t>
  </si>
  <si>
    <t>Repuestos Laptop Vit 2420</t>
  </si>
  <si>
    <t>https://http2.mlstatic.com/D_Q_NP_2X_786873-MLV78969497844_092024-E.webp</t>
  </si>
  <si>
    <t>https://articulo.mercadolibre.com.ve/MLV-809778902-repuestos-laptop-vit-2420-_JM?searchVariation=184846053495#polycard_client=search-nordic&amp;searchVariation=184846053495&amp;position=37&amp;search_layout=grid&amp;type=item&amp;tracking_id=80b3702b-b01d-4c75-afe7-9f06f0ec798f</t>
  </si>
  <si>
    <t>Dell Latitude 5420 I7 11va. Gen. 32 Gb 512 Gb Tactil</t>
  </si>
  <si>
    <t>https://http2.mlstatic.com/D_Q_NP_2X_729012-MLV83056580937_032025-E.webp</t>
  </si>
  <si>
    <t>https://articulo.mercadolibre.com.ve/MLV-810301972-dell-latitude-5420-i7-11va-gen-32-gb-512-gb-tactil-_JM?searchVariation=181698194508#polycard_client=search-nordic&amp;searchVariation=181698194508&amp;position=38&amp;search_layout=grid&amp;type=item&amp;tracking_id=80b3702b-b01d-4c75-afe7-9f06f0ec798f</t>
  </si>
  <si>
    <t>Dell I3520  Gj8w7 15.6 Tactil I5-1235 8 Gb/512 Gb Ssd Win</t>
  </si>
  <si>
    <t>https://http2.mlstatic.com/D_Q_NP_2X_968885-MLV80122721708_112024-E.webp</t>
  </si>
  <si>
    <t>https://articulo.mercadolibre.com.ve/MLV-815633530-dell-i3520-gj8w7-156-tactil-i5-1235-8-gb512-gb-ssd-win-_JM?searchVariation=185855281553#polycard_client=search-nordic&amp;searchVariation=185855281553&amp;position=39&amp;search_layout=grid&amp;type=item&amp;tracking_id=80b3702b-b01d-4c75-afe7-9f06f0ec798f</t>
  </si>
  <si>
    <t>Laptop Hp Victus Amd Ryzen 7-8845shs/16gb Ram/1tb Ssd</t>
  </si>
  <si>
    <t>https://http2.mlstatic.com/D_Q_NP_2X_783735-MLV80675857778_112024-E.webp</t>
  </si>
  <si>
    <t>https://articulo.mercadolibre.com.ve/MLV-818232020-laptop-hp-victus-amd-ryzen-7-8845shs16gb-ram1tb-ssd-_JM?searchVariation=186171942739#polycard_client=search-nordic&amp;searchVariation=186171942739&amp;position=40&amp;search_layout=grid&amp;type=item&amp;tracking_id=80b3702b-b01d-4c75-afe7-9f06f0ec798f</t>
  </si>
  <si>
    <t>Laptos Dell Latitude 5490 I5 8gb 256gb 7tagen Orgm</t>
  </si>
  <si>
    <t>https://http2.mlstatic.com/D_Q_NP_2X_834736-MLV81334001835_122024-E.webp</t>
  </si>
  <si>
    <t>https://articulo.mercadolibre.com.ve/MLV-820013388-laptos-dell-latitude-5490-i5-8gb-256gb-7tagen-orgm-_JM?searchVariation=182510495444#polycard_client=search-nordic&amp;searchVariation=182510495444&amp;position=41&amp;search_layout=grid&amp;type=item&amp;tracking_id=80b3702b-b01d-4c75-afe7-9f06f0ec798f</t>
  </si>
  <si>
    <t>Laptop Hp Probook 640 G2 I5-6300u 8gb Ram Ssd 256gb</t>
  </si>
  <si>
    <t>https://http2.mlstatic.com/D_Q_NP_2X_759873-MLV81182040096_122024-E.webp</t>
  </si>
  <si>
    <t>https://articulo.mercadolibre.com.ve/MLV-820687152-laptop-hp-probook-640-g2-i5-6300u-8gb-ram-ssd-256gb-_JM?searchVariation=182549879652#polycard_client=search-nordic&amp;searchVariation=182549879652&amp;position=42&amp;search_layout=grid&amp;type=item&amp;tracking_id=80b3702b-b01d-4c75-afe7-9f06f0ec798f</t>
  </si>
  <si>
    <t>Laptop Hp 15.6  Fhd Intel 8gb Ssd256 Win 11</t>
  </si>
  <si>
    <t>https://http2.mlstatic.com/D_Q_NP_2X_993366-MLV81220204846_122024-E.webp</t>
  </si>
  <si>
    <t>https://articulo.mercadolibre.com.ve/MLV-820809900-laptop-hp-156-fhd-intel-8gb-ssd256-win-11-_JM?searchVariation=186479779005#polycard_client=search-nordic&amp;searchVariation=186479779005&amp;position=43&amp;search_layout=grid&amp;type=item&amp;tracking_id=80b3702b-b01d-4c75-afe7-9f06f0ec798f</t>
  </si>
  <si>
    <t>Laptop Lenovo Thinkbook / 21mw0005us</t>
  </si>
  <si>
    <t>https://http2.mlstatic.com/D_Q_NP_2X_957325-MLV81802550684_012025-E.webp</t>
  </si>
  <si>
    <t>https://articulo.mercadolibre.com.ve/MLV-823691314-laptop-lenovo-thinkbook-21mw0005us-_JM?searchVariation=182804093922#polycard_client=search-nordic&amp;searchVariation=182804093922&amp;position=44&amp;search_layout=grid&amp;type=item&amp;tracking_id=80b3702b-b01d-4c75-afe7-9f06f0ec798f</t>
  </si>
  <si>
    <t>Laptop Acer Aspire 3 Spin 14 I3 8ram Ddr5 256gb 14 Touch</t>
  </si>
  <si>
    <t>https://http2.mlstatic.com/D_Q_NP_2X_827443-MLV82032228536_022025-E.webp</t>
  </si>
  <si>
    <t>https://articulo.mercadolibre.com.ve/MLV-826433248-laptop-acer-aspire-3-spin-14-i3-8ram-ddr5-256gb-14-touch-_JM?searchVariation=186864771205#polycard_client=search-nordic&amp;searchVariation=186864771205&amp;position=45&amp;search_layout=grid&amp;type=item&amp;tracking_id=80b3702b-b01d-4c75-afe7-9f06f0ec798f</t>
  </si>
  <si>
    <t>Macbook Pro 13 Pulgadas Mid 2010 2,86 Ghz Intel Core 2 Duo</t>
  </si>
  <si>
    <t>https://http2.mlstatic.com/D_Q_NP_2X_636651-MLV82246892246_022025-E.webp</t>
  </si>
  <si>
    <t>https://articulo.mercadolibre.com.ve/MLV-828072678-macbook-pro-13-pulgadas-mid-2010-286-ghz-intel-core-2-duo-_JM?searchVariation=182928782738#polycard_client=search-nordic&amp;searchVariation=182928782738&amp;position=46&amp;search_layout=grid&amp;type=item&amp;tracking_id=80b3702b-b01d-4c75-afe7-9f06f0ec798f</t>
  </si>
  <si>
    <t>Macbook</t>
  </si>
  <si>
    <t>https://http2.mlstatic.com/D_Q_NP_2X_666872-MLV54965769741_042023-E.webp</t>
  </si>
  <si>
    <t>https://articulo.mercadolibre.com.ve/MLV-828531702-macbook-_JM?searchVariation=187004981407#polycard_client=search-nordic&amp;searchVariation=187004981407&amp;position=47&amp;search_layout=grid&amp;type=item&amp;tracking_id=80b3702b-b01d-4c75-afe7-9f06f0ec798f</t>
  </si>
  <si>
    <t>Notebook Acer Aspire Go 15 Slim 15.6  Intel I3-n305 8gb Ram</t>
  </si>
  <si>
    <t>https://http2.mlstatic.com/D_Q_NP_2X_899143-MLV82271947890_022025-E.webp</t>
  </si>
  <si>
    <t>https://articulo.mercadolibre.com.ve/MLV-828591320-notebook-acer-aspire-go-15-slim-156-intel-i3-n305-8gb-ram-_JM?searchVariation=182938747166#polycard_client=search-nordic&amp;searchVariation=182938747166&amp;position=48&amp;search_layout=grid&amp;type=item&amp;tracking_id=80b3702b-b01d-4c75-afe7-9f06f0ec798f</t>
  </si>
  <si>
    <t>Laptop Apple APPLE Air De 13,6 - Chip M1 8gb Ssd256 Gb</t>
  </si>
  <si>
    <t>https://articulo.mercadolibre.com.ve/MLV-766199441-laptop-apple-APPLE-air-de-136-chip-m1-8gb-ssd256-gb-_JM?searchVariation=184771611813#polycard_client=search-nordic&amp;searchVariation=184771611813&amp;position=1&amp;search_layout=grid&amp;type=item&amp;tracking_id=259e1da1-cb5b-4546-afe9-2eaefce1dedf</t>
  </si>
  <si>
    <t>Laptop Apple APPLE Air De 13,6 - Chip M2 8gb Ssd256 Gb</t>
  </si>
  <si>
    <t>https://articulo.mercadolibre.com.ve/MLV-801041160-laptop-apple-APPLE-air-de-136-chip-m2-8gb-ssd256-gb-_JM?searchVariation=183396482271#polycard_client=search-nordic&amp;searchVariation=183396482271&amp;position=6&amp;search_layout=grid&amp;type=item&amp;tracking_id=259e1da1-cb5b-4546-afe9-2eaefce1dedf</t>
  </si>
  <si>
    <t>Laptop APPLE Air 2024 De 15 Pulgadas Con Chip M3</t>
  </si>
  <si>
    <t>https://articulo.mercadolibre.com.ve/MLV-766800343-laptop-APPLE-air-2024-de-15-pulgadas-con-chip-m3-_JM?searchVariation=185326303641#polycard_client=search-nordic&amp;searchVariation=185326303641&amp;position=23&amp;search_layout=grid&amp;type=item&amp;tracking_id=259e1da1-cb5b-4546-afe9-2eaefce1dedf</t>
  </si>
  <si>
    <t>Laptop APPLE Air 13 Retina I5 8gb 128gb Ssd 2018 A1932</t>
  </si>
  <si>
    <t>https://articulo.mercadolibre.com.ve/MLV-831652648-laptop-APPLE-air-13-retina-i5-8gb-128gb-ssd-2018-a1932-_JM?searchVariation=187263798551#polycard_client=search-nordic&amp;searchVariation=187263798551&amp;position=8&amp;search_layout=grid&amp;type=item&amp;tracking_id=198c31b3-ea07-4e4c-8981-1be8092cdcad</t>
  </si>
  <si>
    <t>Laptop APPLE Air Early 13  I5 8gb 128gb Ssd 2015 A1466</t>
  </si>
  <si>
    <t>https://articulo.mercadolibre.com.ve/MLV-831707300-laptop-APPLE-air-early-13-i5-8gb-128gb-ssd-2015-a1466-_JM?searchVariation=187274039619#polycard_client=search-nordic&amp;searchVariation=187274039619&amp;position=16&amp;search_layout=grid&amp;type=item&amp;tracking_id=198c31b3-ea07-4e4c-8981-1be8092cdcad</t>
  </si>
  <si>
    <t>APPLE Air 2024 De 13.6inch, Chip M3, 16gb Ram, 256gb Ssd</t>
  </si>
  <si>
    <t>https://articulo.mercadolibre.com.ve/MLV-821859382-APPLE-air-2024-de-136inch-chip-m3-16gb-ram-256gb-ssd-_JM?searchVariation=186577064679#polycard_client=search-nordic&amp;searchVariation=186577064679&amp;position=2&amp;search_layout=grid&amp;type=item&amp;tracking_id=bbefea18-1028-499f-a912-ba2fd35526a9</t>
  </si>
  <si>
    <t>Laptop APPLE Pro 15 Core I7 16gb 512gb Ssd 2016 A1707</t>
  </si>
  <si>
    <t>https://articulo.mercadolibre.com.ve/MLV-831769244-laptop-APPLE-pro-15-core-i7-16gb-512gb-ssd-2016-a1707-_JM?searchVariation=183163754750#polycard_client=search-nordic&amp;searchVariation=183163754750&amp;position=19&amp;search_layout=grid&amp;type=item&amp;tracking_id=bbefea18-1028-499f-a912-ba2fd35526a9</t>
  </si>
  <si>
    <t>Apple APPLE Pro M4 Max 8-core 1tb Ssd 36gb 14.2 Tfve</t>
  </si>
  <si>
    <t>https://articulo.mercadolibre.com.ve/MLV-826985420-apple-APPLE-pro-m4-max-8-core-1tb-ssd-36gb-142-tfve-_JM?searchVariation=186929404705#polycard_client=search-nordic&amp;searchVariation=186929404705&amp;position=43&amp;search_layout=grid&amp;type=item&amp;tracking_id=bbefea18-1028-499f-a912-ba2fd35526a9</t>
  </si>
  <si>
    <t>Laptop APPLE Air 13 Retina I3 8gb 128gb Ssd 2020 A2179</t>
  </si>
  <si>
    <t>https://articulo.mercadolibre.com.ve/MLV-831719888-laptop-APPLE-air-13-retina-i3-8gb-128gb-ssd-2020-a2179-_JM?searchVariation=187273323823#polycard_client=search-nordic&amp;searchVariation=187273323823&amp;position=26&amp;search_layout=grid&amp;type=item&amp;tracking_id=f91e2e7e-c54e-4da4-a454-edcb912e00c1</t>
  </si>
  <si>
    <t>Laptop Apple APPLE Air A1466 13.3 Core I5 4gb Ssd 128gb</t>
  </si>
  <si>
    <t>https://articulo.mercadolibre.com.ve/MLV-782865910-laptop-apple-APPLE-air-a1466-133-core-i5-4gb-ssd-128gb-_JM?searchVariation=179693648808#polycard_client=search-nordic&amp;searchVariation=179693648808&amp;position=30&amp;search_layout=grid&amp;type=item&amp;tracking_id=f91e2e7e-c54e-4da4-a454-edcb912e00c1</t>
  </si>
  <si>
    <t>Laptop Apple APPLE Pro 16  M3 Pro</t>
  </si>
  <si>
    <t>https://articulo.mercadolibre.com.ve/MLV-784078590-laptop-apple-APPLE-pro-16-m3-pro-_JM?searchVariation=181621443069#polycard_client=search-nordic&amp;searchVariation=181621443069&amp;position=33&amp;search_layout=grid&amp;type=item&amp;tracking_id=f91e2e7e-c54e-4da4-a454-edcb912e00c1</t>
  </si>
  <si>
    <t>Apple APPLE Pro M4  14-core 512gb Ssd 48gb 16.2 Tfve</t>
  </si>
  <si>
    <t>https://articulo.mercadolibre.com.ve/MLV-827165122-apple-APPLE-pro-m4-14-core-512gb-ssd-48gb-162-tfve-_JM?searchVariation=182898913058#polycard_client=search-nordic&amp;searchVariation=182898913058&amp;position=15&amp;search_layout=grid&amp;type=item&amp;tracking_id=77ff9d69-36bd-4c03-b954-df07c0a7ab2e</t>
  </si>
  <si>
    <t>APPLE Air 2022 M2 8gb Ram 256gb Ssd 13.6  Apple</t>
  </si>
  <si>
    <t>https://articulo.mercadolibre.com.ve/MLV-804437952-APPLE-air-2022-m2-8gb-ram-256gb-ssd-136-apple-_JM?searchVariation=181193898992#polycard_client=search-nordic&amp;searchVariation=181193898992&amp;position=23&amp;search_layout=grid&amp;type=item&amp;tracking_id=77ff9d69-36bd-4c03-b954-df07c0a7ab2e</t>
  </si>
  <si>
    <t>2020 Apple APPLE Pro Con Manzana M1 Chip (13 Mdpkr</t>
  </si>
  <si>
    <t>https://articulo.mercadolibre.com.ve/MLV-744834620-2020-apple-APPLE-pro-con-manzana-m1-chip-13-mdpkr-_JM#polycard_client=search-nordic&amp;position=26&amp;search_layout=grid&amp;type=item&amp;tracking_id=77ff9d69-36bd-4c03-b954-df07c0a7ab2e&amp;wid=MLV744834620&amp;sid=search</t>
  </si>
  <si>
    <t>Apple APPLE Pro Con Intel Core I5, (13,3 Pulgadas, T44wx</t>
  </si>
  <si>
    <t>https://articulo.mercadolibre.com.ve/MLV-744873482-apple-APPLE-pro-con-intel-core-i5-133-pulgadas-t44wx-_JM#polycard_client=search-nordic&amp;position=35&amp;search_layout=grid&amp;type=item&amp;tracking_id=77ff9d69-36bd-4c03-b954-df07c0a7ab2e&amp;wid=MLV744873482&amp;sid=search</t>
  </si>
  <si>
    <t>Apple APPLE Pro M2 Pro 512gb Ssd 16gb 14.2  Tfve</t>
  </si>
  <si>
    <t>https://articulo.mercadolibre.com.ve/MLV-826589960-apple-APPLE-pro-m2-pro-512gb-ssd-16gb-142-tfve-_JM?searchVariation=186904730443#polycard_client=search-nordic&amp;searchVariation=186904730443&amp;position=27&amp;search_layout=grid&amp;type=item&amp;tracking_id=180dbb3d-ef36-4318-a693-82665e86f197</t>
  </si>
  <si>
    <t>APPLE A1181 (2007)  *tarjeta Madre ( Negociable Pregunte)</t>
  </si>
  <si>
    <t>https://articulo.mercadolibre.com.ve/MLV-740352627-APPLE-a1181-2007-tarjeta-madre-negociable-pregunte-_JM?searchVariation=177234561425#polycard_client=search-nordic&amp;searchVariation=177234561425&amp;position=16&amp;search_layout=grid&amp;type=item&amp;tracking_id=a9b4bd13-b414-4aa9-818e-78fa0b3173b3</t>
  </si>
  <si>
    <t>Apple 13in APPLE Pro, Retina, Touch Bar, 3.1ghz Tml2j</t>
  </si>
  <si>
    <t>https://articulo.mercadolibre.com.ve/MLV-740337747-apple-13in-APPLE-pro-retina-touch-bar-31ghz-tml2j-_JM#polycard_client=search-nordic&amp;position=1&amp;search_layout=grid&amp;type=item&amp;tracking_id=f5a6d7fc-7e45-4927-881b-4cfffcac68fa&amp;wid=MLV740337747&amp;sid=search</t>
  </si>
  <si>
    <t>Apple APPLE Pro M4 Pro 14-core 512gb Ssd 48gb 14.2 Tfve</t>
  </si>
  <si>
    <t>https://articulo.mercadolibre.com.ve/MLV-828148748-apple-APPLE-pro-m4-pro-14-core-512gb-ssd-48gb-142-tfve-_JM?searchVariation=186964390727#polycard_client=search-nordic&amp;searchVariation=186964390727&amp;position=4&amp;search_layout=grid&amp;type=item&amp;tracking_id=89533aab-3eb2-4a15-aea7-29e504f89596</t>
  </si>
  <si>
    <t>Apple APPLE Pro M2 Max 12-core 1tb Ssd 32gb 16.2  Tfve</t>
  </si>
  <si>
    <t>https://articulo.mercadolibre.com.ve/MLV-826971722-apple-APPLE-pro-m2-max-12-core-1tb-ssd-32gb-162-tfve-_JM?searchVariation=182898337052#polycard_client=search-nordic&amp;searchVariation=182898337052&amp;position=26&amp;search_layout=grid&amp;type=item&amp;tracking_id=89533aab-3eb2-4a15-aea7-29e504f89596</t>
  </si>
  <si>
    <t>APPLE Air 13.3 M1 Chip 8 Gb Ram 256 Gb Ssd Modelo 2020</t>
  </si>
  <si>
    <t>https://articulo.mercadolibre.com.ve/MLV-769157756-APPLE-air-133-m1-chip-8-gb-ram-256-gb-ssd-modelo-2020-_JM#polycard_client=search-nordic&amp;position=46&amp;search_layout=grid&amp;type=item&amp;tracking_id=89533aab-3eb2-4a15-aea7-29e504f89596&amp;wid=MLV769157756&amp;sid=search</t>
  </si>
  <si>
    <t>Apple APPLE Pro Con Touch Bar Retina De 13 G2w3s</t>
  </si>
  <si>
    <t>https://articulo.mercadolibre.com.ve/MLV-741609234-apple-APPLE-pro-con-touch-bar-retina-de-13-g2w3s-_JM?searchVariation=177111439870#polycard_client=search-nordic&amp;searchVariation=177111439870&amp;position=5&amp;search_layout=grid&amp;type=item&amp;tracking_id=6f06ff7e-6f87-4772-a08e-c5eeb14369a4</t>
  </si>
  <si>
    <t>2019 APPLE Pro Con 1.4ghz Intel Core I5 (13 72x84</t>
  </si>
  <si>
    <t>https://articulo.mercadolibre.com.ve/MLV-740273735-2019-APPLE-pro-con-14ghz-intel-core-i5-13-72x84-_JM#polycard_client=search-nordic&amp;position=21&amp;search_layout=grid&amp;type=item&amp;tracking_id=6f06ff7e-6f87-4772-a08e-c5eeb14369a4&amp;wid=MLV740273735&amp;sid=search</t>
  </si>
  <si>
    <t>Apple APPLE Air 13 M1 A2337 8gb Ram 256 Ssd 2020</t>
  </si>
  <si>
    <t>https://articulo.mercadolibre.com.ve/MLV-729527081-apple-APPLE-air-13-m1-a2337-8gb-ram-256-ssd-2020-_JM?searchVariation=175805414909#polycard_client=search-nordic&amp;searchVariation=175805414909&amp;position=35&amp;search_layout=grid&amp;type=item&amp;tracking_id=87151635-b529-45c3-a1d2-b1ea238fd3d5</t>
  </si>
  <si>
    <t>Apple 13  APPLE Air</t>
  </si>
  <si>
    <t>https://articulo.mercadolibre.com.ve/MLV-828949788-apple-13-APPLE-air-_JM?searchVariation=182988968750#polycard_client=search-nordic&amp;searchVariation=182988968750&amp;position=39&amp;search_layout=grid&amp;type=item&amp;tracking_id=87151635-b529-45c3-a1d2-b1ea238fd3d5</t>
  </si>
  <si>
    <t>APPLE Pro 2016 (13,3 Pulgadas, 500 Gb)</t>
  </si>
  <si>
    <t>https://articulo.mercadolibre.com.ve/MLV-824826238-APPLE-pro-2016-133-pulgadas-500-gb-_JM?searchVariation=182818036298#polycard_client=search-nordic&amp;searchVariation=182818036298&amp;position=17&amp;search_layout=grid&amp;type=item&amp;tracking_id=3f90e222-502f-4816-aad9-55e780e57c95</t>
  </si>
  <si>
    <t>APPLE Pro 2014 Retina Display</t>
  </si>
  <si>
    <t>https://articulo.mercadolibre.com.ve/MLV-806690068-APPLE-pro-2014-retina-display-_JM?searchVariation=184186394701#polycard_client=search-nordic&amp;searchVariation=184186394701&amp;position=26&amp;search_layout=grid&amp;type=item&amp;tracking_id=3f90e222-502f-4816-aad9-55e780e57c95</t>
  </si>
  <si>
    <t>APPLE Air M1, 256ssd, Retina, 8gb En Caja Como Nuevo</t>
  </si>
  <si>
    <t>https://articulo.mercadolibre.com.ve/MLV-771013252-APPLE-air-m1-256ssd-retina-8gb-en-caja-como-nuevo-_JM?searchVariation=178879943764#polycard_client=search-nordic&amp;searchVariation=178879943764&amp;position=35&amp;search_layout=grid&amp;type=item&amp;tracking_id=3f90e222-502f-4816-aad9-55e780e57c95</t>
  </si>
  <si>
    <t>APPLE Air 2011</t>
  </si>
  <si>
    <t>https://articulo.mercadolibre.com.ve/MLV-821933642-APPLE-air-2011-_JM?searchVariation=186603777319#polycard_client=search-nordic&amp;searchVariation=186603777319&amp;position=36&amp;search_layout=grid&amp;type=item&amp;tracking_id=3f90e222-502f-4816-aad9-55e780e57c95</t>
  </si>
  <si>
    <t>APPLE Pro 2019 Procesador 2.4 Ghz Core I5 Ram 8gm</t>
  </si>
  <si>
    <t>https://articulo.mercadolibre.com.ve/MLV-828844808-APPLE-pro-2019-procesador-24-ghz-core-i5-ram-8gm-_JM?searchVariation=182988091988#polycard_client=search-nordic&amp;searchVariation=182988091988&amp;position=7&amp;search_layout=grid&amp;type=item&amp;tracking_id=a1da12be-50e1-4f30-95c9-974dbc6ebfae</t>
  </si>
  <si>
    <t>Apple APPLE Air Procesador Intel I7 - Like New (ccs, Val)</t>
  </si>
  <si>
    <t>https://articulo.mercadolibre.com.ve/MLV-824067834-apple-APPLE-air-procesador-intel-i7-like-new-ccs-val-_JM?searchVariation=186797897555#polycard_client=search-nordic&amp;searchVariation=186797897555&amp;position=16&amp;search_layout=grid&amp;type=item&amp;tracking_id=a1da12be-50e1-4f30-95c9-974dbc6ebfae</t>
  </si>
  <si>
    <t>APPLE Air M3 2024 8 Nucleos 256gb</t>
  </si>
  <si>
    <t>https://articulo.mercadolibre.com.ve/MLV-766337717-APPLE-air-m3-2024-8-nucleos-256gb-_JM?searchVariation=181681127036#polycard_client=search-nordic&amp;searchVariation=181681127036&amp;position=25&amp;search_layout=grid&amp;type=item&amp;tracking_id=a1da12be-50e1-4f30-95c9-974dbc6ebfae</t>
  </si>
  <si>
    <t>Laptop APPLE Air 13  2017 A1466</t>
  </si>
  <si>
    <t>https://articulo.mercadolibre.com.ve/MLV-821999772-laptop-APPLE-air-13-2017-a1466-_JM?searchVariation=182658577600#polycard_client=search-nordic&amp;searchVariation=182658577600&amp;position=37&amp;search_layout=grid&amp;type=item&amp;tracking_id=a1da12be-50e1-4f30-95c9-974dbc6ebfae</t>
  </si>
  <si>
    <t>Laptop Apple APPLE Pro 2014 Retina Display 256gb Ssd I5</t>
  </si>
  <si>
    <t>https://articulo.mercadolibre.com.ve/MLV-799607766-laptop-apple-APPLE-pro-2014-retina-display-256gb-ssd-i5-_JM?searchVariation=183226305917#polycard_client=search-nordic&amp;searchVariation=183226305917&amp;position=11&amp;search_layout=grid&amp;type=item&amp;tracking_id=cc2fb076-09a0-4086-b843-8bb4c57ecb70</t>
  </si>
  <si>
    <t>Laptop APPLE Air 13  2015 I7 8gb 256gb - Perfecto Estado</t>
  </si>
  <si>
    <t>https://articulo.mercadolibre.com.ve/MLV-815697522-laptop-APPLE-air-13-2015-i7-8gb-256gb-perfecto-estado-_JM?searchVariation=182114030772#polycard_client=search-nordic&amp;searchVariation=182114030772&amp;position=41&amp;search_layout=grid&amp;type=item&amp;tracking_id=cc2fb076-09a0-4086-b843-8bb4c57ecb70</t>
  </si>
  <si>
    <t>APPLE Pro 2020</t>
  </si>
  <si>
    <t>https://articulo.mercadolibre.com.ve/MLV-822078362-APPLE-pro-2020-_JM?searchVariation=186626072425#polycard_client=search-nordic&amp;searchVariation=186626072425&amp;position=44&amp;search_layout=grid&amp;type=item&amp;tracking_id=cc2fb076-09a0-4086-b843-8bb4c57ecb70</t>
  </si>
  <si>
    <t>APPLE Pro Con Windows Instalado Y Sus Programas.</t>
  </si>
  <si>
    <t>https://articulo.mercadolibre.com.ve/MLV-726294213-APPLE-pro-con-windows-instalado-y-sus-programas-_JM?searchVariation=175465125797#polycard_client=search-nordic&amp;searchVariation=175465125797&amp;position=45&amp;search_layout=grid&amp;type=item&amp;tracking_id=cc2fb076-09a0-4086-b843-8bb4c57ecb70</t>
  </si>
  <si>
    <t>APPLE Pro 2012 (en Perfecto Estado Como Nueva En Caja)</t>
  </si>
  <si>
    <t>https://articulo.mercadolibre.com.ve/MLV-815738846-APPLE-pro-2012-en-perfecto-estado-como-nueva-en-caja-_JM?searchVariation=185925904067#polycard_client=search-nordic&amp;searchVariation=185925904067&amp;position=47&amp;search_layout=grid&amp;type=item&amp;tracking_id=cc2fb076-09a0-4086-b843-8bb4c57ecb70</t>
  </si>
  <si>
    <t>APPLE A1278</t>
  </si>
  <si>
    <t>https://articulo.mercadolibre.com.ve/MLV-770021841-APPLE-a1278-_JM#polycard_client=search-nordic&amp;position=16&amp;search_layout=grid&amp;type=item&amp;tracking_id=ca8724f6-1185-4f2c-84d0-39f9835d830c&amp;wid=MLV770021841&amp;sid=search</t>
  </si>
  <si>
    <t>Laptop APPLE Pro Mid 2014 Core I5 8gb Ram 128gb Itr</t>
  </si>
  <si>
    <t>https://articulo.mercadolibre.com.ve/MLV-842331974-laptop-APPLE-pro-mid-2014-core-i5-8gb-ram-128gb-itr-_JM?searchVariation=187794943597#polycard_client=search-nordic&amp;searchVariation=187794943597&amp;position=42&amp;search_layout=grid&amp;type=item&amp;tracking_id=ca8724f6-1185-4f2c-84d0-39f9835d830c</t>
  </si>
  <si>
    <t>APPLE Pro M1 2020 500gb Ssd 8gb Ram</t>
  </si>
  <si>
    <t>https://articulo.mercadolibre.com.ve/MLV-769817963-APPLE-pro-m1-2020-500gb-ssd-8gb-ram-_JM?searchVariation=187305594587#polycard_client=search-nordic&amp;searchVariation=187305594587&amp;position=4&amp;search_layout=grid&amp;type=item&amp;tracking_id=108debca-66ca-4688-817e-7c10c9b2a852</t>
  </si>
  <si>
    <t>APPLE Air M3 15</t>
  </si>
  <si>
    <t>https://articulo.mercadolibre.com.ve/MLV-826605226-APPLE-air-m3-15-_JM?searchVariation=182881610732#polycard_client=search-nordic&amp;searchVariation=182881610732&amp;position=5&amp;search_layout=grid&amp;type=item&amp;tracking_id=108debca-66ca-4688-817e-7c10c9b2a852</t>
  </si>
  <si>
    <t>Laptop APPLE Air 13  2016 I5 8gb 256gb</t>
  </si>
  <si>
    <t>https://articulo.mercadolibre.com.ve/MLV-819416462-laptop-APPLE-air-13-2016-i5-8gb-256gb-_JM?searchVariation=182442331752#polycard_client=search-nordic&amp;searchVariation=182442331752&amp;position=34&amp;search_layout=grid&amp;type=item&amp;tracking_id=108debca-66ca-4688-817e-7c10c9b2a852</t>
  </si>
  <si>
    <t>APPLE Pro 2015</t>
  </si>
  <si>
    <t>https://articulo.mercadolibre.com.ve/MLV-821628082-APPLE-pro-2015-_JM?searchVariation=182597447080#polycard_client=search-nordic&amp;searchVariation=182597447080&amp;position=35&amp;search_layout=grid&amp;type=item&amp;tracking_id=108debca-66ca-4688-817e-7c10c9b2a852</t>
  </si>
  <si>
    <t>Laptop Computador Notebook Portatil Apple APPLE A1181</t>
  </si>
  <si>
    <t>https://articulo.mercadolibre.com.ve/MLV-732989099-laptop-computador-notebook-portatil-apple-APPLE-a1181-_JM?searchVariation=176299224519#polycard_client=search-nordic&amp;searchVariation=176299224519&amp;position=17&amp;search_layout=grid&amp;type=item&amp;tracking_id=41318a20-ca98-4844-8d1c-b693aa1b7f05</t>
  </si>
  <si>
    <t>APPLE Air 2015 Pci Express 128gb I5 Corriente Magsafe 2</t>
  </si>
  <si>
    <t>https://articulo.mercadolibre.com.ve/MLV-817334034-APPLE-air-2015-pci-express-128gb-i5-corriente-magsafe-2-_JM?searchVariation=186049476143#polycard_client=search-nordic&amp;searchVariation=186049476143&amp;position=19&amp;search_layout=grid&amp;type=item&amp;tracking_id=41318a20-ca98-4844-8d1c-b693aa1b7f05</t>
  </si>
  <si>
    <t>APPLE Pro 16 2019 Repuesto</t>
  </si>
  <si>
    <t>https://articulo.mercadolibre.com.ve/MLV-827342634-APPLE-pro-16-2019-repuesto-_JM?searchVariation=186932477509#polycard_client=search-nordic&amp;searchVariation=186932477509&amp;position=34&amp;search_layout=grid&amp;type=item&amp;tracking_id=41318a20-ca98-4844-8d1c-b693aa1b7f05</t>
  </si>
  <si>
    <t>Apple APPLE Aire Md711ll/a 11.6 Pulgadas Portátil - Mwhic</t>
  </si>
  <si>
    <t>https://articulo.mercadolibre.com.ve/MLV-740286721-apple-APPLE-aire-md711lla-116-pulgadas-portatil-mwhic-_JM#polycard_client=search-nordic&amp;position=45&amp;search_layout=grid&amp;type=item&amp;tracking_id=41318a20-ca98-4844-8d1c-b693aa1b7f05&amp;wid=MLV740286721&amp;sid=search</t>
  </si>
  <si>
    <t>APPLE Pro 5,5 2009</t>
  </si>
  <si>
    <t>https://articulo.mercadolibre.com.ve/MLV-721659418-APPLE-pro-55-2009-_JM?searchVariation=174981050533#polycard_client=search-nordic&amp;searchVariation=174981050533&amp;position=4&amp;search_layout=grid&amp;type=item&amp;tracking_id=effde4fb-0846-4de7-bf07-84df50f8d6c9</t>
  </si>
  <si>
    <t>APPLE Air 13 Pulgadas Mid 2011</t>
  </si>
  <si>
    <t>https://articulo.mercadolibre.com.ve/MLV-836122812-APPLE-air-13-pulgadas-mid-2011-_JM?searchVariation=187538209289#polycard_client=search-nordic&amp;searchVariation=187538209289&amp;position=16&amp;search_layout=grid&amp;type=item&amp;tracking_id=effde4fb-0846-4de7-bf07-84df50f8d6c9</t>
  </si>
  <si>
    <t>Apple APPLE 2022 Pro M2 8-core 256gb Ssd 8gb 13.2 Tfve</t>
  </si>
  <si>
    <t>https://articulo.mercadolibre.com.ve/MLV-826998120-apple-APPLE-2022-pro-m2-8-core-256gb-ssd-8gb-132-tfve-_JM?searchVariation=182898742064#polycard_client=search-nordic&amp;searchVariation=182898742064&amp;position=24&amp;search_layout=grid&amp;type=item&amp;tracking_id=effde4fb-0846-4de7-bf07-84df50f8d6c9</t>
  </si>
  <si>
    <t>Tarde 2021 Apple APPLE Pro Con El Chip Apple M1 Pro 3nhw8</t>
  </si>
  <si>
    <t>https://articulo.mercadolibre.com.ve/MLV-741198893-tarde-2021-apple-APPLE-pro-con-el-chip-apple-m1-pro-3nhw8-_JM?searchVariation=177614360827#polycard_client=search-nordic&amp;searchVariation=177614360827&amp;position=29&amp;search_layout=grid&amp;type=item&amp;tracking_id=effde4fb-0846-4de7-bf07-84df50f8d6c9</t>
  </si>
  <si>
    <t>Apple APPLE Pro Mgxa2ll/a Portátil De 15 Pulgadas C1r91</t>
  </si>
  <si>
    <t>https://articulo.mercadolibre.com.ve/MLV-741609220-apple-APPLE-pro-mgxa2lla-portatil-de-15-pulgadas-c1r91-_JM#polycard_client=search-nordic&amp;position=30&amp;search_layout=grid&amp;type=item&amp;tracking_id=effde4fb-0846-4de7-bf07-84df50f8d6c9&amp;wid=MLV741609220&amp;sid=search</t>
  </si>
  <si>
    <t>Remate Laptop Apple APPLE Air 13  2015 Core I7 8gb Ssd 256</t>
  </si>
  <si>
    <t>https://articulo.mercadolibre.com.ve/MLV-824851780-remate-laptop-apple-APPLE-air-13-2015-core-i7-8gb-ssd-256-_JM?searchVariation=182817611790#polycard_client=search-nordic&amp;searchVariation=182817611790&amp;position=43&amp;search_layout=grid&amp;type=item&amp;tracking_id=effde4fb-0846-4de7-bf07-84df50f8d6c9</t>
  </si>
  <si>
    <t>APPLE Air 13 Pulgadas 2015 A1466 128gb Ssd 8gb Ram Silver</t>
  </si>
  <si>
    <t>https://articulo.mercadolibre.com.ve/MLV-717326529-APPLE-air-13-pulgadas-2015-a1466-128gb-ssd-8gb-ram-silver-_JM?searchVariation=174617079313#polycard_client=search-nordic&amp;searchVariation=174617079313&amp;position=44&amp;search_layout=grid&amp;type=item&amp;tracking_id=effde4fb-0846-4de7-bf07-84df50f8d6c9</t>
  </si>
  <si>
    <t>Laptop Apple APPLE Pro A1278 Core I5 250ssd Vendo O Cambio</t>
  </si>
  <si>
    <t>https://articulo.mercadolibre.com.ve/MLV-748319819-laptop-apple-APPLE-pro-a1278-core-i5-250ssd-vendo-o-cambio-_JM?searchVariation=178725840020#polycard_client=search-nordic&amp;searchVariation=178725840020&amp;position=45&amp;search_layout=grid&amp;type=item&amp;tracking_id=effde4fb-0846-4de7-bf07-84df50f8d6c9</t>
  </si>
  <si>
    <t>A Finales De 2019 Apple APPLE Pro Con 2.6ghz Intel 64vpw</t>
  </si>
  <si>
    <t>https://articulo.mercadolibre.com.ve/MLV-741585816-a-finales-de-2019-apple-APPLE-pro-con-26ghz-intel-64vpw-_JM?searchVariation=177111426444#polycard_client=search-nordic&amp;searchVariation=177111426444&amp;position=8&amp;search_layout=grid&amp;type=item&amp;tracking_id=928276cb-86e2-4ed1-9b56-7287d51a1a07</t>
  </si>
  <si>
    <t>APPLE Air 2020 En Perfectas Condiciones</t>
  </si>
  <si>
    <t>https://articulo.mercadolibre.com.ve/MLV-723382946-APPLE-air-2020-en-perfectas-condiciones-_JM?searchVariation=175166418495#polycard_client=search-nordic&amp;searchVariation=175166418495&amp;position=39&amp;search_layout=grid&amp;type=item&amp;tracking_id=928276cb-86e2-4ed1-9b56-7287d51a1a07</t>
  </si>
  <si>
    <t>APPLE Pro 15 Pulgadas 2007 I7x4 2.9 Ghz 16gb Ram 512gb Ssd</t>
  </si>
  <si>
    <t>https://articulo.mercadolibre.com.ve/MLV-813547008-APPLE-pro-15-pulgadas-2007-i7x4-29-ghz-16gb-ram-512gb-ssd-_JM?searchVariation=181949683090#polycard_client=search-nordic&amp;searchVariation=181949683090&amp;position=43&amp;search_layout=grid&amp;type=item&amp;tracking_id=928276cb-86e2-4ed1-9b56-7287d51a1a07</t>
  </si>
  <si>
    <t>Laptop APPLE Pro A1278 13 Pulgadas Intel I7 8 Gb Ram Ssd</t>
  </si>
  <si>
    <t>https://articulo.mercadolibre.com.ve/MLV-841528782-laptop-APPLE-pro-a1278-13-pulgadas-intel-i7-8-gb-ram-ssd-_JM?searchVariation=183485682420#polycard_client=search-nordic&amp;searchVariation=183485682420&amp;position=9&amp;search_layout=grid&amp;type=item&amp;tracking_id=cc5804f3-cd52-447f-b3fc-444a9299b03c</t>
  </si>
  <si>
    <t>APPLE Air A1466, 8gb Ram, 128gb Ssd, I5 Año 2015</t>
  </si>
  <si>
    <t>https://articulo.mercadolibre.com.ve/MLV-823793520-APPLE-air-a1466-8gb-ram-128gb-ssd-i5-ano-2015-_JM?searchVariation=186793933121#polycard_client=search-nordic&amp;searchVariation=186793933121&amp;position=15&amp;search_layout=grid&amp;type=item&amp;tracking_id=cc5804f3-cd52-447f-b3fc-444a9299b03c</t>
  </si>
  <si>
    <t>Laptop Apple APPLE Air M2</t>
  </si>
  <si>
    <t>https://articulo.mercadolibre.com.ve/MLV-831830516-laptop-apple-APPLE-air-m2-_JM?searchVariation=183172830726#polycard_client=search-nordic&amp;searchVariation=183172830726&amp;position=16&amp;search_layout=grid&amp;type=item&amp;tracking_id=cc5804f3-cd52-447f-b3fc-444a9299b03c</t>
  </si>
  <si>
    <t>APPLE Pro M1 2020 De 16gb Ram Y 256gb, Teclado Español</t>
  </si>
  <si>
    <t>https://articulo.mercadolibre.com.ve/MLV-807174038-APPLE-pro-m1-2020-de-16gb-ram-y-256gb-teclado-espanol-_JM?searchVariation=184323444791#polycard_client=search-nordic&amp;searchVariation=184323444791&amp;position=41&amp;search_layout=grid&amp;type=item&amp;tracking_id=cc5804f3-cd52-447f-b3fc-444a9299b03c</t>
  </si>
  <si>
    <t>Apple APPLE Air (13-inch Retina Display, 1.6ghz De Cnsgq</t>
  </si>
  <si>
    <t>https://articulo.mercadolibre.com.ve/MLV-744759808-apple-APPLE-air-13-inch-retina-display-16ghz-de-cnsgq-_JM#polycard_client=search-nordic&amp;position=48&amp;search_layout=grid&amp;type=item&amp;tracking_id=cc5804f3-cd52-447f-b3fc-444a9299b03c&amp;wid=MLV744759808&amp;sid=search</t>
  </si>
  <si>
    <t>Apple APPLE Pro 16 Pulgadas 2019 I7 Intel 16 Ram 512 Ssd</t>
  </si>
  <si>
    <t>https://articulo.mercadolibre.com.ve/MLV-750779749-apple-APPLE-pro-16-pulgadas-2019-i7-intel-16-ram-512-ssd-_JM?searchVariation=180616505815#polycard_client=search-nordic&amp;searchVariation=180616505815&amp;position=1&amp;search_layout=grid&amp;type=item&amp;tracking_id=645fdaae-fe64-4604-81ef-64938baaae3b</t>
  </si>
  <si>
    <t>APPLE Air 2024 M3 16gb 512gb</t>
  </si>
  <si>
    <t>https://articulo.mercadolibre.com.ve/MLV-830073256-APPLE-air-2024-m3-16gb-512gb-_JM?searchVariation=187127658967#polycard_client=search-nordic&amp;searchVariation=187127658967&amp;position=10&amp;search_layout=grid&amp;type=item&amp;tracking_id=645fdaae-fe64-4604-81ef-64938baaae3b</t>
  </si>
  <si>
    <t>Apple APPLE Pro 2019 Modelo (5v972ll/a) 13.3 Dlcmx</t>
  </si>
  <si>
    <t>https://articulo.mercadolibre.com.ve/MLV-741622312-apple-APPLE-pro-2019-modelo-5v972lla-133-dlcmx-_JM#polycard_client=search-nordic&amp;position=14&amp;search_layout=grid&amp;type=item&amp;tracking_id=645fdaae-fe64-4604-81ef-64938baaae3b&amp;wid=MLV741622312&amp;sid=search</t>
  </si>
  <si>
    <t>Apple APPLE Pro M2 Pro 12-core 1tb Ssd 16gb 14.2 Tfve</t>
  </si>
  <si>
    <t>https://articulo.mercadolibre.com.ve/MLV-826617934-apple-APPLE-pro-m2-pro-12-core-1tb-ssd-16gb-142-tfve-_JM?searchVariation=186906409319#polycard_client=search-nordic&amp;searchVariation=186906409319&amp;position=21&amp;search_layout=grid&amp;type=item&amp;tracking_id=645fdaae-fe64-4604-81ef-64938baaae3b</t>
  </si>
  <si>
    <t>APPLE Pro 14 M3 Pro 36gb 1tb Ssd Nov 2023</t>
  </si>
  <si>
    <t>https://articulo.mercadolibre.com.ve/MLV-781564646-APPLE-pro-14-m3-pro-36gb-1tb-ssd-nov-2023-_JM?searchVariation=181132973835#polycard_client=search-nordic&amp;searchVariation=181132973835&amp;position=46&amp;search_layout=grid&amp;type=item&amp;tracking_id=645fdaae-fe64-4604-81ef-64938baaae3b</t>
  </si>
  <si>
    <t>Apple APPLE Pro 15 Pulgadas Late 2016 16gb 512gb</t>
  </si>
  <si>
    <t>https://articulo.mercadolibre.com.ve/MLV-831569512-apple-APPLE-pro-15-pulgadas-late-2016-16gb-512gb-_JM?searchVariation=183155624950#polycard_client=search-nordic&amp;searchVariation=183155624950&amp;position=7&amp;search_layout=grid&amp;type=item&amp;tracking_id=b6e016da-001b-418f-a8ea-0689c83b2233</t>
  </si>
  <si>
    <t>Laptop APPLE Air I7 2015 Muy Poco Uso</t>
  </si>
  <si>
    <t>https://articulo.mercadolibre.com.ve/MLV-811306254-laptop-APPLE-air-i7-2015-muy-poco-uso-_JM?searchVariation=185124395343#polycard_client=search-nordic&amp;searchVariation=185124395343&amp;position=12&amp;search_layout=grid&amp;type=item&amp;tracking_id=b6e016da-001b-418f-a8ea-0689c83b2233</t>
  </si>
  <si>
    <t>Laptop APPLE Air 2019</t>
  </si>
  <si>
    <t>https://articulo.mercadolibre.com.ve/MLV-818207456-laptop-APPLE-air-2019-_JM?searchVariation=182320317898#polycard_client=search-nordic&amp;searchVariation=182320317898&amp;position=15&amp;search_layout=grid&amp;type=item&amp;tracking_id=b6e016da-001b-418f-a8ea-0689c83b2233</t>
  </si>
  <si>
    <t>Laptop Apple APPLE Air M3 16gb Ram 256gb Ssd 13.6 A3113</t>
  </si>
  <si>
    <t>https://articulo.mercadolibre.com.ve/MLV-826306472-laptop-apple-APPLE-air-m3-16gb-ram-256gb-ssd-136-a3113-_JM?searchVariation=186866110755#polycard_client=search-nordic&amp;searchVariation=186866110755&amp;position=18&amp;search_layout=grid&amp;type=item&amp;tracking_id=b6e016da-001b-418f-a8ea-0689c83b2233</t>
  </si>
  <si>
    <t>Laptop Apple APPLE Air 2020 13´´ Chip M1 8gb Ram Ssd 256gb</t>
  </si>
  <si>
    <t>https://articulo.mercadolibre.com.ve/MLV-729520536-laptop-apple-APPLE-air-2020-13-chip-m1-8gb-ram-ssd-256gb-_JM?searchVariation=175805573247#polycard_client=search-nordic&amp;searchVariation=175805573247&amp;position=25&amp;search_layout=grid&amp;type=item&amp;tracking_id=b6e016da-001b-418f-a8ea-0689c83b2233</t>
  </si>
  <si>
    <t>APPLE Pro 17 Core 2 Duo 2.8</t>
  </si>
  <si>
    <t>https://articulo.mercadolibre.com.ve/MLV-828045466-APPLE-pro-17-core-2-duo-28-_JM?searchVariation=186965472993#polycard_client=search-nordic&amp;searchVariation=186965472993&amp;position=32&amp;search_layout=grid&amp;type=item&amp;tracking_id=b6e016da-001b-418f-a8ea-0689c83b2233</t>
  </si>
  <si>
    <t>APPLE Pro 15  Core I7 16gb 1tb 4gb Video Touch Bar 2018</t>
  </si>
  <si>
    <t>https://articulo.mercadolibre.com.ve/MLV-755920585-APPLE-pro-15-core-i7-16gb-1tb-4gb-video-touch-bar-2018-_JM?searchVariation=181986085099#polycard_client=search-nordic&amp;searchVariation=181986085099&amp;position=47&amp;search_layout=grid&amp;type=item&amp;tracking_id=b6e016da-001b-418f-a8ea-0689c83b2233</t>
  </si>
  <si>
    <t>Laptop Apple 14 APPLE M3 Pro 512gb Ssd 16gbram A2918</t>
  </si>
  <si>
    <t>https://articulo.mercadolibre.com.ve/MLV-784567894-laptop-apple-14-APPLE-m3-pro-512gb-ssd-16gbram-a2918-_JM?searchVariation=179804682350#polycard_client=search-nordic&amp;searchVariation=179804682350&amp;position=1&amp;search_layout=grid&amp;type=item&amp;tracking_id=485a664c-29b7-434f-9737-56c41ac9850d</t>
  </si>
  <si>
    <t>Laptop APPLE Air 2014 256gb</t>
  </si>
  <si>
    <t>https://articulo.mercadolibre.com.ve/MLV-830736308-laptop-APPLE-air-2014-256gb-_JM?searchVariation=183104723752#polycard_client=search-nordic&amp;searchVariation=183104723752&amp;position=40&amp;search_layout=grid&amp;type=item&amp;tracking_id=485a664c-29b7-434f-9737-56c41ac9850d</t>
  </si>
  <si>
    <t>Repuestos Laptop Apple A1181 APPLE Negro</t>
  </si>
  <si>
    <t>https://articulo.mercadolibre.com.ve/MLV-575689706-repuestos-laptop-apple-a1181-APPLE-negro-_JM?searchVariation=77118229896#polycard_client=search-nordic&amp;searchVariation=77118229896&amp;position=42&amp;search_layout=grid&amp;type=item&amp;tracking_id=485a664c-29b7-434f-9737-56c41ac9850d</t>
  </si>
  <si>
    <t>Apple APPLE Air C1mpq60pg941, 4gb Ram, 256gb Ssd</t>
  </si>
  <si>
    <t>https://articulo.mercadolibre.com.ve/MLV-825748130-apple-APPLE-air-c1mpq60pg941-4gb-ram-256gb-ssd-_JM?searchVariation=186847062401#polycard_client=search-nordic&amp;searchVariation=186847062401&amp;position=1&amp;search_layout=grid&amp;type=item&amp;tracking_id=da76771d-24d8-4da9-86d0-83cb05b25b66</t>
  </si>
  <si>
    <t>Apple APPLE 2023 Pro M2 Max 12-core 1tb Ssd 32gb 14.2 Tfve</t>
  </si>
  <si>
    <t>https://articulo.mercadolibre.com.ve/MLV-827152224-apple-APPLE-2023-pro-m2-max-12-core-1tb-ssd-32gb-142-tfve-_JM?searchVariation=186929372187#polycard_client=search-nordic&amp;searchVariation=186929372187&amp;position=20&amp;search_layout=grid&amp;type=item&amp;tracking_id=da76771d-24d8-4da9-86d0-83cb05b25b66</t>
  </si>
  <si>
    <t>https://articulo.mercadolibre.com.ve/MLV-810275878-APPLE-pro-2020-_JM?searchVariation=181698070366#polycard_client=search-nordic&amp;searchVariation=181698070366&amp;position=42&amp;search_layout=grid&amp;type=item&amp;tracking_id=da76771d-24d8-4da9-86d0-83cb05b25b66</t>
  </si>
  <si>
    <t>APPLE Air 13.3 Pulgadas (2012)</t>
  </si>
  <si>
    <t>https://articulo.mercadolibre.com.ve/MLV-812185348-APPLE-air-133-pulgadas-2012-_JM?searchVariation=185235400599#polycard_client=search-nordic&amp;searchVariation=185235400599&amp;position=11&amp;search_layout=grid&amp;type=item&amp;tracking_id=407c6c51-1c57-4528-8af5-accec6e57811</t>
  </si>
  <si>
    <t>Laptop APPLE Air M2 (2022) Negra</t>
  </si>
  <si>
    <t>https://articulo.mercadolibre.com.ve/MLV-836158294-laptop-APPLE-air-m2-2022-negra-_JM?searchVariation=183356889026#polycard_client=search-nordic&amp;searchVariation=183356889026&amp;position=21&amp;search_layout=grid&amp;type=item&amp;tracking_id=407c6c51-1c57-4528-8af5-accec6e57811</t>
  </si>
  <si>
    <t>APPLE  Pro M1 Pro 2021</t>
  </si>
  <si>
    <t>https://articulo.mercadolibre.com.ve/MLV-802221134-APPLE-pro-m1-pro-2021-_JM?searchVariation=183498318117#polycard_client=search-nordic&amp;searchVariation=183498318117&amp;position=28&amp;search_layout=grid&amp;type=item&amp;tracking_id=407c6c51-1c57-4528-8af5-accec6e57811</t>
  </si>
  <si>
    <t>Pantalla (panel Display) APPLE Pro 13 2011-2012 Apple</t>
  </si>
  <si>
    <t>https://articulo.mercadolibre.com.ve/MLV-818920768-pantalla-panel-display-APPLE-pro-13-2011-2012-apple-_JM?searchVariation=182392164556#polycard_client=search-nordic&amp;searchVariation=182392164556&amp;position=29&amp;search_layout=grid&amp;type=item&amp;tracking_id=407c6c51-1c57-4528-8af5-accec6e57811</t>
  </si>
  <si>
    <t>Apple APPLE Air Retina Repuestos Varios</t>
  </si>
  <si>
    <t>https://articulo.mercadolibre.com.ve/MLV-807986634-apple-APPLE-air-retina-repuestos-varios-_JM?searchVariation=184444162889#polycard_client=search-nordic&amp;searchVariation=184444162889&amp;position=24&amp;search_layout=grid&amp;type=item&amp;tracking_id=923b6408-1144-46be-a521-015f4f44f565</t>
  </si>
  <si>
    <t>Apple APPLE Pro 15 2017</t>
  </si>
  <si>
    <t>https://articulo.mercadolibre.com.ve/MLV-818907916-apple-APPLE-pro-15-2017-_JM?searchVariation=186267233381#polycard_client=search-nordic&amp;searchVariation=186267233381&amp;position=43&amp;search_layout=grid&amp;type=item&amp;tracking_id=923b6408-1144-46be-a521-015f4f44f565</t>
  </si>
  <si>
    <t>Apple APPLE Pro M2 Pro 12-core 1tb Ssd 16gb 16.2   Tfve</t>
  </si>
  <si>
    <t>https://articulo.mercadolibre.com.ve/MLV-826760100-apple-APPLE-pro-m2-pro-12-core-1tb-ssd-16gb-162-tfve-_JM?searchVariation=182880406050#polycard_client=search-nordic&amp;searchVariation=182880406050&amp;position=17&amp;search_layout=grid&amp;type=item&amp;tracking_id=d3e52487-10f7-4832-8d4e-77ce7c9533bd</t>
  </si>
  <si>
    <t>Apple APPLE Pro  Mitad 2012</t>
  </si>
  <si>
    <t>https://articulo.mercadolibre.com.ve/MLV-832465150-apple-APPLE-pro-mitad-2012-_JM?searchVariation=187321109219#polycard_client=search-nordic&amp;searchVariation=187321109219&amp;position=21&amp;search_layout=grid&amp;type=item&amp;tracking_id=d3e52487-10f7-4832-8d4e-77ce7c9533bd</t>
  </si>
  <si>
    <t>APPLE Pro Con Windows Ya Instalado.</t>
  </si>
  <si>
    <t>https://articulo.mercadolibre.com.ve/MLV-726307256-APPLE-pro-con-windows-ya-instalado-_JM?searchVariation=175465028799#polycard_client=search-nordic&amp;searchVariation=175465028799&amp;position=41&amp;search_layout=grid&amp;type=item&amp;tracking_id=d3e52487-10f7-4832-8d4e-77ce7c9533bd</t>
  </si>
  <si>
    <t>Apple 2021 APPLE Pro (14 Pulgadas, Chip M1 Pro Con Sqk7o</t>
  </si>
  <si>
    <t>https://articulo.mercadolibre.com.ve/MLV-744860502-apple-2021-APPLE-pro-14-pulgadas-chip-m1-pro-con-sqk7o-_JM?searchVariation=177614337579#polycard_client=search-nordic&amp;searchVariation=177614337579&amp;position=43&amp;search_layout=grid&amp;type=item&amp;tracking_id=d3e52487-10f7-4832-8d4e-77ce7c9533bd</t>
  </si>
  <si>
    <t>APPLE Para Repuesto No Prende</t>
  </si>
  <si>
    <t>https://articulo.mercadolibre.com.ve/MLV-812030176-APPLE-para-repuesto-no-prende-_JM?searchVariation=185232070423#polycard_client=search-nordic&amp;searchVariation=185232070423&amp;position=48&amp;search_layout=grid&amp;type=item&amp;tracking_id=d3e52487-10f7-4832-8d4e-77ce7c9533bd</t>
  </si>
  <si>
    <t>Lapto APPLE Air 2010</t>
  </si>
  <si>
    <t>https://articulo.mercadolibre.com.ve/MLV-752091169-lapto-APPLE-air-2010-_JM?searchVariation=181001654591#polycard_client=search-nordic&amp;searchVariation=181001654591&amp;position=13&amp;search_layout=grid&amp;type=item&amp;tracking_id=6f8df9e4-857f-4fc4-9141-f3d60ea18ec4</t>
  </si>
  <si>
    <t>Apple APPLE Air 15 M2 A2941 8gb Ram 256 Ssd 2023</t>
  </si>
  <si>
    <t>https://articulo.mercadolibre.com.ve/MLV-771028566-apple-APPLE-air-15-m2-a2941-8gb-ram-256-ssd-2023-_JM?searchVariation=180083017251#polycard_client=search-nordic&amp;searchVariation=180083017251&amp;position=44&amp;search_layout=grid&amp;type=item&amp;tracking_id=6f8df9e4-857f-4fc4-9141-f3d60ea18ec4</t>
  </si>
  <si>
    <t>2019 Apple APPLE Air Con 1.6ghz Intel Core I5 (13 27zcg</t>
  </si>
  <si>
    <t>https://articulo.mercadolibre.com.ve/MLV-741598146-2019-apple-APPLE-air-con-16ghz-intel-core-i5-13-27zcg-_JM?searchVariation=177221017611#polycard_client=search-nordic&amp;searchVariation=177221017611&amp;position=10&amp;search_layout=grid&amp;type=item&amp;tracking_id=c59293ca-74b4-4dba-b896-379df79eaa42</t>
  </si>
  <si>
    <t>APPLE Pro 13</t>
  </si>
  <si>
    <t>https://articulo.mercadolibre.com.ve/MLV-824945762-APPLE-pro-13-_JM?searchVariation=182821288174#polycard_client=search-nordic&amp;searchVariation=182821288174&amp;position=30&amp;search_layout=grid&amp;type=item&amp;tracking_id=c59293ca-74b4-4dba-b896-379df79eaa42</t>
  </si>
  <si>
    <t>A Principios De 2020 Apple APPLE Aire Con 1,1 Ghz Q9qs1</t>
  </si>
  <si>
    <t>https://articulo.mercadolibre.com.ve/MLV-740337753-a-principios-de-2020-apple-APPLE-aire-con-11-ghz-q9qs1-_JM#polycard_client=search-nordic&amp;position=37&amp;search_layout=grid&amp;type=item&amp;tracking_id=c59293ca-74b4-4dba-b896-379df79eaa42&amp;wid=MLV740337753&amp;sid=search</t>
  </si>
  <si>
    <t>Apple 2022 APPLE Air Laptop Con Chip M2: 13.6 Zltbo</t>
  </si>
  <si>
    <t>https://articulo.mercadolibre.com.ve/MLV-744847496-apple-2022-APPLE-air-laptop-con-chip-m2-136-zltbo-_JM?searchVariation=177357718902#polycard_client=search-nordic&amp;searchVariation=177357718902&amp;position=38&amp;search_layout=grid&amp;type=item&amp;tracking_id=c59293ca-74b4-4dba-b896-379df79eaa42</t>
  </si>
  <si>
    <t>Laptop Apple 14  APPLE M3 Pro 512gb Ssd A2918</t>
  </si>
  <si>
    <t>https://articulo.mercadolibre.com.ve/MLV-784204892-laptop-apple-14-APPLE-m3-pro-512gb-ssd-a2918-_JM?searchVariation=181631909553#polycard_client=search-nordic&amp;searchVariation=181631909553&amp;position=44&amp;search_layout=grid&amp;type=item&amp;tracking_id=c59293ca-74b4-4dba-b896-379df79eaa42</t>
  </si>
  <si>
    <t>APPLE Pro 16  M1 Max, 64gb Ram</t>
  </si>
  <si>
    <t>https://articulo.mercadolibre.com.ve/MLV-820076182-APPLE-pro-16-m1-max-64gb-ram-_JM?searchVariation=186421097069#polycard_client=search-nordic&amp;searchVariation=186421097069&amp;position=47&amp;search_layout=grid&amp;type=item&amp;tracking_id=c59293ca-74b4-4dba-b896-379df79eaa42</t>
  </si>
  <si>
    <t>Laptop Apple APPLE A1278 2011 Core I5 4gb 500gb Sata Orgm</t>
  </si>
  <si>
    <t>https://articulo.mercadolibre.com.ve/MLV-724265638-laptop-apple-APPLE-a1278-2011-core-i5-4gb-500gb-sata-orgm-_JM?searchVariation=175244116843#polycard_client=search-nordic&amp;searchVariation=175244116843&amp;position=9&amp;search_layout=grid&amp;type=item&amp;tracking_id=1ce84d70-0a4e-4ad0-8d80-eb35ad20172c</t>
  </si>
  <si>
    <t>Apple APPLE 2022 Pro M2 8-core 1tb Ssd 24gb 13.3 Tfve</t>
  </si>
  <si>
    <t>https://articulo.mercadolibre.com.ve/MLV-826946272-apple-APPLE-2022-pro-m2-8-core-1tb-ssd-24gb-133-tfve-_JM?searchVariation=186929527327#polycard_client=search-nordic&amp;searchVariation=186929527327&amp;position=19&amp;search_layout=grid&amp;type=item&amp;tracking_id=1ce84d70-0a4e-4ad0-8d80-eb35ad20172c</t>
  </si>
  <si>
    <t>Apple APPLE Pro Retina Mf843ll/a 13 Laptop, 3.1ghz Bx7vt</t>
  </si>
  <si>
    <t>https://articulo.mercadolibre.com.ve/MLV-741198889-apple-APPLE-pro-retina-mf843lla-13-laptop-31ghz-bx7vt-_JM#polycard_client=search-nordic&amp;position=28&amp;search_layout=grid&amp;type=item&amp;tracking_id=1ce84d70-0a4e-4ad0-8d80-eb35ad20172c&amp;wid=MLV741198889&amp;sid=search</t>
  </si>
  <si>
    <t>Laptop Apple APPLE Air 2023 15´´ Chip M2 8gb Ram Ssd 256gb</t>
  </si>
  <si>
    <t>https://articulo.mercadolibre.com.ve/MLV-770993618-laptop-apple-APPLE-air-2023-15-chip-m2-8gb-ram-ssd-256gb-_JM?searchVariation=180083255459#polycard_client=search-nordic&amp;searchVariation=180083255459&amp;position=32&amp;search_layout=grid&amp;type=item&amp;tracking_id=1ce84d70-0a4e-4ad0-8d80-eb35ad20172c</t>
  </si>
  <si>
    <t>Apple APPLE Air 2023 Chip M2 8gb Ram 256 Memoria Múltiple</t>
  </si>
  <si>
    <t>https://articulo.mercadolibre.com.ve/MLV-813728922-apple-APPLE-air-2023-chip-m2-8gb-ram-256-memoria-multiple-_JM?searchVariation=185609504283#polycard_client=search-nordic&amp;searchVariation=185609504283&amp;position=28&amp;search_layout=grid&amp;type=item&amp;tracking_id=6a908f03-a3e5-4148-96c2-870083d7e0ce</t>
  </si>
  <si>
    <t>APPLE Air 15.3 M2 Chip 8 Gb Ram 256 Gb Ssd A2941 / Bcv</t>
  </si>
  <si>
    <t>https://articulo.mercadolibre.com.ve/MLV-829858344-APPLE-air-153-m2-chip-8-gb-ram-256-gb-ssd-a2941-bcv-_JM?searchVariation=183050119566#polycard_client=search-nordic&amp;searchVariation=183050119566&amp;position=35&amp;search_layout=grid&amp;type=item&amp;tracking_id=6a908f03-a3e5-4148-96c2-870083d7e0ce</t>
  </si>
  <si>
    <t>Apple APPLE Air M1</t>
  </si>
  <si>
    <t>https://articulo.mercadolibre.com.ve/MLV-831339146-apple-APPLE-air-m1-_JM?searchVariation=183138358844#polycard_client=search-nordic&amp;searchVariation=183138358844&amp;position=36&amp;search_layout=grid&amp;type=item&amp;tracking_id=6a908f03-a3e5-4148-96c2-870083d7e0ce</t>
  </si>
  <si>
    <t>APPLE Air M3 2024</t>
  </si>
  <si>
    <t>https://articulo.mercadolibre.com.ve/MLV-838486396-APPLE-air-m3-2024-_JM?searchVariation=187587082273#polycard_client=search-nordic&amp;searchVariation=187587082273&amp;position=38&amp;search_layout=grid&amp;type=item&amp;tracking_id=6a908f03-a3e5-4148-96c2-870083d7e0ce</t>
  </si>
  <si>
    <t>Apple APPLE Pro 14  M4 Pro 24gb 512gb Mx2h3ll/a</t>
  </si>
  <si>
    <t>https://articulo.mercadolibre.com.ve/MLV-842072138-apple-APPLE-pro-14-m4-pro-24gb-512gb-mx2h3lla-_JM?searchVariation=187774414291#polycard_client=search-nordic&amp;searchVariation=187774414291&amp;position=39&amp;search_layout=grid&amp;type=item&amp;tracking_id=6a908f03-a3e5-4148-96c2-870083d7e0ce</t>
  </si>
  <si>
    <t>Apple 2024 APPLE Air 13  M3 - 16gb Ram / 256gb Ssd</t>
  </si>
  <si>
    <t>https://articulo.mercadolibre.com.ve/MLV-842123728-apple-2024-APPLE-air-13-m3-16gb-ram-256gb-ssd-_JM?searchVariation=183505886794#polycard_client=search-nordic&amp;searchVariation=183505886794&amp;position=40&amp;search_layout=grid&amp;type=item&amp;tracking_id=6a908f03-a3e5-4148-96c2-870083d7e0ce</t>
  </si>
  <si>
    <t>2016 Apple APPLE Pro Con 2.9ghz Intel Core I7 (15.4 Wg6bf</t>
  </si>
  <si>
    <t>https://articulo.mercadolibre.com.ve/MLV-744545174-2016-apple-APPLE-pro-con-29ghz-intel-core-i7-154-wg6bf-_JM?searchVariation=177357734124#polycard_client=search-nordic&amp;searchVariation=177357734124&amp;position=45&amp;search_layout=grid&amp;type=item&amp;tracking_id=6a908f03-a3e5-4148-96c2-870083d7e0ce</t>
  </si>
  <si>
    <t>Laptop APPLE Air M1</t>
  </si>
  <si>
    <t>https://articulo.mercadolibre.com.ve/MLV-842269996-laptop-APPLE-air-m1-_JM?searchVariation=187786801703#polycard_client=search-nordic&amp;searchVariation=187786801703&amp;position=18&amp;search_layout=grid&amp;type=item&amp;tracking_id=509a1c56-998a-4ebc-8b5c-0c9ab548d183</t>
  </si>
  <si>
    <t>APPLE Pro 17-pulgadas 2011  High Sierra</t>
  </si>
  <si>
    <t>https://articulo.mercadolibre.com.ve/MLV-716152703-APPLE-pro-17-pulgadas-2011-high-sierra-_JM?searchVariation=174547966939#polycard_client=search-nordic&amp;searchVariation=174547966939&amp;position=46&amp;search_layout=grid&amp;type=item&amp;tracking_id=509a1c56-998a-4ebc-8b5c-0c9ab548d183</t>
  </si>
  <si>
    <t>APPLE Air 15.3 M2 Chip 8 Gb Ram 256 Gb Ssd Modelo 2023</t>
  </si>
  <si>
    <t>https://articulo.mercadolibre.com.ve/MLV-770993620-APPLE-air-153-m2-chip-8-gb-ram-256-gb-ssd-modelo-2023-_JM#polycard_client=search-nordic&amp;position=1&amp;search_layout=grid&amp;type=item&amp;tracking_id=63f5b072-3f3b-44e4-b76b-b0c2dff49130&amp;wid=MLV770993620&amp;sid=search</t>
  </si>
  <si>
    <t>APPLE Pro 13  2016 A1708</t>
  </si>
  <si>
    <t>https://articulo.mercadolibre.com.ve/MLV-797512370-APPLE-pro-13-2016-a1708-_JM?searchVariation=180632806418#polycard_client=search-nordic&amp;searchVariation=180632806418&amp;position=3&amp;search_layout=grid&amp;type=item&amp;tracking_id=63f5b072-3f3b-44e4-b76b-b0c2dff49130</t>
  </si>
  <si>
    <t>Apple APPLE Pro A1989 16gb Ram 256gb Ssd Retina</t>
  </si>
  <si>
    <t>https://articulo.mercadolibre.com.ve/MLV-826492338-apple-APPLE-pro-a1989-16gb-ram-256gb-ssd-retina-_JM?searchVariation=182870837990#polycard_client=search-nordic&amp;searchVariation=182870837990&amp;position=17&amp;search_layout=grid&amp;type=item&amp;tracking_id=bf1842ec-e7c1-49ae-bfa9-ccf92a541999</t>
  </si>
  <si>
    <t>Laptop Apple APPLE Pro 16  M4 Pro Mx2t3ll/a Silver</t>
  </si>
  <si>
    <t>https://articulo.mercadolibre.com.ve/MLV-828725446-laptop-apple-APPLE-pro-16-m4-pro-mx2t3lla-silver-_JM#polycard_client=search-nordic&amp;position=20&amp;search_layout=grid&amp;type=item&amp;tracking_id=bf1842ec-e7c1-49ae-bfa9-ccf92a541999&amp;wid=MLV828725446&amp;sid=search</t>
  </si>
  <si>
    <t>2018 Apple APPLE Aire Con 1,6 Gz Intel Core I5 (13 4pf8q</t>
  </si>
  <si>
    <t>https://articulo.mercadolibre.com.ve/MLV-741585818-2018-apple-APPLE-aire-con-16-gz-intel-core-i5-13-4pf8q-_JM#polycard_client=search-nordic&amp;position=31&amp;search_layout=grid&amp;type=item&amp;tracking_id=bf1842ec-e7c1-49ae-bfa9-ccf92a541999&amp;wid=MLV741585818&amp;sid=search</t>
  </si>
  <si>
    <t>APPLE 13 In 2009</t>
  </si>
  <si>
    <t>https://articulo.mercadolibre.com.ve/MLV-829784824-APPLE-13-in-2009-_JM?searchVariation=183061286776#polycard_client=search-nordic&amp;searchVariation=183061286776&amp;position=45&amp;search_layout=grid&amp;type=item&amp;tracking_id=bf1842ec-e7c1-49ae-bfa9-ccf92a541999</t>
  </si>
  <si>
    <t>Laptop Apple APPLE Air A1370 11.6 Core I5 4gb Ssd 120gb</t>
  </si>
  <si>
    <t>https://articulo.mercadolibre.com.ve/MLV-756756296-laptop-apple-APPLE-air-a1370-116-core-i5-4gb-ssd-120gb-_JM?searchVariation=177971919408#polycard_client=search-nordic&amp;searchVariation=177971919408&amp;position=11&amp;search_layout=grid&amp;type=item&amp;tracking_id=c108b7a0-ed10-45de-aa42-b4cd1e6e5f0d</t>
  </si>
  <si>
    <t>APPLE Pro  M3 16</t>
  </si>
  <si>
    <t>https://articulo.mercadolibre.com.ve/MLV-802839058-APPLE-pro-m3-16-_JM?searchVariation=181006467860#polycard_client=search-nordic&amp;searchVariation=181006467860&amp;position=16&amp;search_layout=grid&amp;type=item&amp;tracking_id=c108b7a0-ed10-45de-aa42-b4cd1e6e5f0d</t>
  </si>
  <si>
    <t>APPLE Pro 2012 Usada</t>
  </si>
  <si>
    <t>https://articulo.mercadolibre.com.ve/MLV-809750266-APPLE-pro-2012-usada-_JM?searchVariation=184804549649#polycard_client=search-nordic&amp;searchVariation=184804549649&amp;position=17&amp;search_layout=grid&amp;type=item&amp;tracking_id=c108b7a0-ed10-45de-aa42-b4cd1e6e5f0d</t>
  </si>
  <si>
    <t>Apple APPLE Pro 2017 I5 16gb 250gb 2560x1600</t>
  </si>
  <si>
    <t>https://articulo.mercadolibre.com.ve/MLV-825917532-apple-APPLE-pro-2017-i5-16gb-250gb-2560x1600-_JM?searchVariation=182841573948#polycard_client=search-nordic&amp;searchVariation=182841573948&amp;position=23&amp;search_layout=grid&amp;type=item&amp;tracking_id=c108b7a0-ed10-45de-aa42-b4cd1e6e5f0d</t>
  </si>
  <si>
    <t>Laptop #APPLEair Early 2015 13-inch I5 4gb 250gb Ssd 2015</t>
  </si>
  <si>
    <t>https://articulo.mercadolibre.com.ve/MLV-841799018-laptop-APPLEair-early-2015-13-inch-i5-4gb-250gb-ssd-2015-_JM?searchVariation=183495315206#polycard_client=search-nordic&amp;searchVariation=183495315206&amp;position=31&amp;search_layout=grid&amp;type=item&amp;tracking_id=c108b7a0-ed10-45de-aa42-b4cd1e6e5f0d</t>
  </si>
  <si>
    <t>APPLE Pro A1502</t>
  </si>
  <si>
    <t>https://articulo.mercadolibre.com.ve/MLV-800083064-APPLE-pro-a1502-_JM?searchVariation=180799198706#polycard_client=search-nordic&amp;searchVariation=180799198706&amp;position=41&amp;search_layout=grid&amp;type=item&amp;tracking_id=c108b7a0-ed10-45de-aa42-b4cd1e6e5f0d</t>
  </si>
  <si>
    <t>Laptop Apple APPLE Pro Mrw33ll/a 16  M3 Max Space Black</t>
  </si>
  <si>
    <t>https://articulo.mercadolibre.com.ve/MLV-828725438-laptop-apple-APPLE-pro-mrw33lla-16-m3-max-space-black-_JM#polycard_client=search-nordic&amp;position=2&amp;search_layout=grid&amp;type=item&amp;tracking_id=b1ab0bb0-34c2-4eb2-bd71-50d11f881c90&amp;wid=MLV828725438&amp;sid=search</t>
  </si>
  <si>
    <t>APPLE Pro 2017 (14,2) A1706 - Para Repuestos, Flex Dañado</t>
  </si>
  <si>
    <t>https://articulo.mercadolibre.com.ve/MLV-829499416-APPLE-pro-2017-142-a1706-para-repuestos-flex-danado-_JM?searchVariation=187092500895#polycard_client=search-nordic&amp;searchVariation=187092500895&amp;position=3&amp;search_layout=grid&amp;type=item&amp;tracking_id=b1ab0bb0-34c2-4eb2-bd71-50d11f881c90</t>
  </si>
  <si>
    <t>Apple APPLE Air 15  Intel I5 4gb Macos 10.7</t>
  </si>
  <si>
    <t>https://articulo.mercadolibre.com.ve/MLV-838418948-apple-APPLE-air-15-intel-i5-4gb-macos-107-_JM?searchVariation=183389940878#polycard_client=search-nordic&amp;searchVariation=183389940878&amp;position=15&amp;search_layout=grid&amp;type=item&amp;tracking_id=b1ab0bb0-34c2-4eb2-bd71-50d11f881c90</t>
  </si>
  <si>
    <t>Laptop APPLE Air A1369 13 Pulgadas Intel I7 4gb Ram Ssd</t>
  </si>
  <si>
    <t>https://articulo.mercadolibre.com.ve/MLV-841541588-laptop-APPLE-air-a1369-13-pulgadas-intel-i7-4gb-ram-ssd-_JM?searchVariation=187738967375#polycard_client=search-nordic&amp;searchVariation=187738967375&amp;position=15&amp;search_layout=grid&amp;type=item&amp;tracking_id=80b3702b-b01d-4c75-afe7-9f06f0ec798f</t>
  </si>
  <si>
    <t>Apple APPLE Air 15  M4 Pro 16gb Ram 512gb Ssd 2025</t>
  </si>
  <si>
    <t>https://articulo.mercadolibre.com.ve/MLV-842120176-apple-APPLE-air-15-m4-pro-16gb-ram-512gb-ssd-2025-_JM?searchVariation=187816531083#polycard_client=search-nordic&amp;searchVariation=187816531083&amp;position=16&amp;search_layout=grid&amp;type=item&amp;tracking_id=80b3702b-b01d-4c75-afe7-9f06f0ec798f</t>
  </si>
  <si>
    <t>APPLE Pro 13 Pulgadas Mid 2010 2,86 Ghz Intel Core 2 Duo</t>
  </si>
  <si>
    <t>https://articulo.mercadolibre.com.ve/MLV-828072678-APPLE-pro-13-pulgadas-mid-2010-286-ghz-intel-core-2-duo-_JM?searchVariation=182928782738#polycard_client=search-nordic&amp;searchVariation=182928782738&amp;position=46&amp;search_layout=grid&amp;type=item&amp;tracking_id=80b3702b-b01d-4c75-afe7-9f06f0ec798f</t>
  </si>
  <si>
    <t>https://articulo.mercadolibre.com.ve/MLV-828531702-APPLE-_JM?searchVariation=187004981407#polycard_client=search-nordic&amp;searchVariation=187004981407&amp;position=47&amp;search_layout=grid&amp;type=item&amp;tracking_id=80b3702b-b01d-4c75-afe7-9f06f0ec798f</t>
  </si>
  <si>
    <t>Laptops</t>
  </si>
  <si>
    <t>Count</t>
  </si>
  <si>
    <t>Precio - Max</t>
  </si>
  <si>
    <t>AVG - Price</t>
  </si>
  <si>
    <t>Medina</t>
  </si>
  <si>
    <t>Max - Price</t>
  </si>
  <si>
    <t>Avg - Price</t>
  </si>
  <si>
    <t>Seller</t>
  </si>
  <si>
    <t>Sales</t>
  </si>
  <si>
    <t>Suma de Sales</t>
  </si>
  <si>
    <t>Total Laptops</t>
  </si>
  <si>
    <t>Laptops  OPERATIVAS</t>
  </si>
  <si>
    <t>Laptops DAÑADAS</t>
  </si>
  <si>
    <t>Max Price</t>
  </si>
  <si>
    <t>AVG Price</t>
  </si>
  <si>
    <t>Suma de Avg</t>
  </si>
  <si>
    <t>Total general</t>
  </si>
  <si>
    <t>OPERATIVAS</t>
  </si>
  <si>
    <t>DAÑADAS</t>
  </si>
  <si>
    <t>Laptops Operativas</t>
  </si>
  <si>
    <t>Laptops Dañadas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</si>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</sst>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_ ;_-[$$-409]* \-#,##0\ ;_-[$$-409]* &quot;-&quot;??_ ;_-@_ 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0" fontId="2" fillId="2" borderId="2" xfId="0" applyFont="1" applyFill="1" applyBorder="1" applyAlignment="1">
      <alignment horizontal="center" vertical="top"/>
    </xf>
    <xf numFmtId="164" fontId="2" fillId="2" borderId="2" xfId="0" applyNumberFormat="1" applyFont="1" applyFill="1" applyBorder="1" applyAlignment="1">
      <alignment horizontal="center" vertical="top"/>
    </xf>
    <xf numFmtId="164" fontId="0" fillId="0" borderId="0" xfId="0" applyNumberFormat="1"/>
    <xf numFmtId="9" fontId="2" fillId="2" borderId="2" xfId="0" applyNumberFormat="1" applyFont="1" applyFill="1" applyBorder="1" applyAlignment="1">
      <alignment horizontal="center" vertical="top"/>
    </xf>
    <xf numFmtId="9" fontId="0" fillId="0" borderId="0" xfId="0" applyNumberFormat="1"/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3" borderId="3" xfId="0" applyFill="1" applyBorder="1" applyAlignment="1">
      <alignment horizontal="right" vertical="center"/>
    </xf>
    <xf numFmtId="164" fontId="0" fillId="3" borderId="3" xfId="0" applyNumberFormat="1" applyFill="1" applyBorder="1" applyAlignment="1">
      <alignment horizontal="right" vertical="center"/>
    </xf>
    <xf numFmtId="164" fontId="0" fillId="3" borderId="3" xfId="0" applyNumberFormat="1" applyFill="1" applyBorder="1" applyAlignment="1">
      <alignment horizontal="left" vertical="center"/>
    </xf>
    <xf numFmtId="0" fontId="0" fillId="3" borderId="3" xfId="0" applyFill="1" applyBorder="1" applyAlignment="1">
      <alignment horizontal="right" vertical="center" wrapText="1"/>
    </xf>
    <xf numFmtId="0" fontId="3" fillId="4" borderId="0" xfId="0" applyFont="1" applyFill="1"/>
    <xf numFmtId="164" fontId="3" fillId="4" borderId="0" xfId="0" applyNumberFormat="1" applyFont="1" applyFill="1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indent="1"/>
    </xf>
    <xf numFmtId="0" fontId="0" fillId="0" borderId="0" xfId="0" applyAlignment="1">
      <alignment horizontal="center" indent="1"/>
    </xf>
    <xf numFmtId="0" fontId="0" fillId="5" borderId="3" xfId="0" applyFill="1" applyBorder="1"/>
    <xf numFmtId="0" fontId="4" fillId="6" borderId="3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NumberFormat="1"/>
    <xf numFmtId="0" fontId="0" fillId="0" borderId="0" xfId="0" applyNumberFormat="1" applyAlignment="1">
      <alignment horizontal="left" vertical="center"/>
    </xf>
    <xf numFmtId="0" fontId="0" fillId="7" borderId="0" xfId="0" applyFill="1" applyBorder="1"/>
    <xf numFmtId="0" fontId="6" fillId="7" borderId="0" xfId="0" applyFont="1" applyFill="1" applyBorder="1" applyAlignment="1">
      <alignment vertical="center"/>
    </xf>
    <xf numFmtId="0" fontId="0" fillId="9" borderId="3" xfId="0" applyFill="1" applyBorder="1"/>
    <xf numFmtId="0" fontId="0" fillId="10" borderId="3" xfId="0" applyFill="1" applyBorder="1"/>
    <xf numFmtId="0" fontId="5" fillId="8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9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alignment wrapText="1"/>
    </dxf>
    <dxf>
      <numFmt numFmtId="164" formatCode="_-[$$-409]* #,##0_ ;_-[$$-409]* \-#,##0\ ;_-[$$-409]* &quot;-&quot;??_ ;_-@_ "/>
    </dxf>
    <dxf>
      <numFmt numFmtId="164" formatCode="_-[$$-409]* #,##0_ ;_-[$$-409]* \-#,##0\ ;_-[$$-409]* &quot;-&quot;??_ ;_-@_ "/>
    </dxf>
    <dxf>
      <numFmt numFmtId="164" formatCode="_-[$$-409]* #,##0_ ;_-[$$-409]* \-#,##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7" tint="-0.249977111117893"/>
        </patternFill>
      </fill>
    </dxf>
    <dxf>
      <numFmt numFmtId="0" formatCode="General"/>
    </dxf>
    <dxf>
      <numFmt numFmtId="0" formatCode="General"/>
    </dxf>
    <dxf>
      <alignment horizontal="center" vertical="center"/>
    </dxf>
    <dxf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relativeIndent="1"/>
    </dxf>
    <dxf>
      <alignment horizontal="center" vertical="center" textRotation="0" wrapText="0" indent="0" justifyLastLine="0" shrinkToFit="0" readingOrder="0"/>
    </dxf>
    <dxf>
      <numFmt numFmtId="13" formatCode="0%"/>
    </dxf>
    <dxf>
      <numFmt numFmtId="164" formatCode="_-[$$-409]* #,##0_ ;_-[$$-409]* \-#,##0\ ;_-[$$-409]* &quot;-&quot;??_ ;_-@_ 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indexed="64"/>
          <bgColor rgb="FFC00000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[laptops.xlsx]Data!TablaDinámica6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Sellers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Data!$A$2:$A$13</c:f>
              <c:strCache>
                <c:ptCount val="11"/>
                <c:pt idx="0">
                  <c:v>DENT ELECTRONICS</c:v>
                </c:pt>
                <c:pt idx="1">
                  <c:v>TECNOLOGIA CERTIFICADO</c:v>
                </c:pt>
                <c:pt idx="2">
                  <c:v>OPENBOX BY CRT</c:v>
                </c:pt>
                <c:pt idx="3">
                  <c:v>CRTECNOLOGICAS</c:v>
                </c:pt>
                <c:pt idx="4">
                  <c:v>SUMEMORIA</c:v>
                </c:pt>
                <c:pt idx="5">
                  <c:v>LEBOMAR</c:v>
                </c:pt>
                <c:pt idx="6">
                  <c:v>DROITEC</c:v>
                </c:pt>
                <c:pt idx="7">
                  <c:v>LDC STORE</c:v>
                </c:pt>
                <c:pt idx="8">
                  <c:v>TECHNO REFURBISHED</c:v>
                </c:pt>
                <c:pt idx="9">
                  <c:v>SRS SOLUCIONES 360</c:v>
                </c:pt>
                <c:pt idx="10">
                  <c:v>BAGCOMPUTER</c:v>
                </c:pt>
              </c:strCache>
            </c:strRef>
          </c:cat>
          <c:val>
            <c:numRef>
              <c:f>Data!$B$2:$B$13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60</c:v>
                </c:pt>
                <c:pt idx="9">
                  <c:v>91</c:v>
                </c:pt>
                <c:pt idx="10">
                  <c:v>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CDC-49EC-9842-323203FF9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overlap val="100"/>
        <c:axId val="217569920"/>
        <c:axId val="217579904"/>
      </c:barChart>
      <c:catAx>
        <c:axId val="217569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579904"/>
        <c:crosses val="autoZero"/>
        <c:auto val="1"/>
        <c:lblAlgn val="ctr"/>
        <c:lblOffset val="100"/>
        <c:noMultiLvlLbl val="0"/>
      </c:catAx>
      <c:valAx>
        <c:axId val="21757990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rgbClr val="96363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Sales</a:t>
                </a:r>
              </a:p>
            </c:rich>
          </c:tx>
          <c:layout>
            <c:manualLayout>
              <c:xMode val="edge"/>
              <c:yMode val="edge"/>
              <c:x val="0.56394037283801068"/>
              <c:y val="0.8751600056302110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569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[laptops.xlsx]Data!TablaDinámica9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Total Laptops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Data!$D$2:$D$13</c:f>
              <c:strCache>
                <c:ptCount val="11"/>
                <c:pt idx="0">
                  <c:v>LENOVO</c:v>
                </c:pt>
                <c:pt idx="1">
                  <c:v>HP</c:v>
                </c:pt>
                <c:pt idx="2">
                  <c:v>DELL</c:v>
                </c:pt>
                <c:pt idx="3">
                  <c:v>ASUS</c:v>
                </c:pt>
                <c:pt idx="4">
                  <c:v>ACER</c:v>
                </c:pt>
                <c:pt idx="5">
                  <c:v>APPLE</c:v>
                </c:pt>
                <c:pt idx="6">
                  <c:v>MSI</c:v>
                </c:pt>
                <c:pt idx="7">
                  <c:v>TOSHIBA</c:v>
                </c:pt>
                <c:pt idx="8">
                  <c:v>COMPAQ</c:v>
                </c:pt>
                <c:pt idx="9">
                  <c:v>SIRAGON</c:v>
                </c:pt>
                <c:pt idx="10">
                  <c:v>SONY</c:v>
                </c:pt>
              </c:strCache>
            </c:strRef>
          </c:cat>
          <c:val>
            <c:numRef>
              <c:f>Data!$E$2:$E$13</c:f>
              <c:numCache>
                <c:formatCode>General</c:formatCode>
                <c:ptCount val="11"/>
                <c:pt idx="0">
                  <c:v>443</c:v>
                </c:pt>
                <c:pt idx="1">
                  <c:v>382</c:v>
                </c:pt>
                <c:pt idx="2">
                  <c:v>308</c:v>
                </c:pt>
                <c:pt idx="3">
                  <c:v>182</c:v>
                </c:pt>
                <c:pt idx="4">
                  <c:v>150</c:v>
                </c:pt>
                <c:pt idx="5">
                  <c:v>136</c:v>
                </c:pt>
                <c:pt idx="6">
                  <c:v>61</c:v>
                </c:pt>
                <c:pt idx="7">
                  <c:v>43</c:v>
                </c:pt>
                <c:pt idx="8">
                  <c:v>23</c:v>
                </c:pt>
                <c:pt idx="9">
                  <c:v>20</c:v>
                </c:pt>
                <c:pt idx="10">
                  <c:v>18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917-47D1-9F74-1C348799DF3C}"/>
            </c:ext>
          </c:extLst>
        </c:ser>
        <c:ser>
          <c:idx val="1"/>
          <c:order val="1"/>
          <c:tx>
            <c:strRef>
              <c:f>Data!$F$1</c:f>
              <c:strCache>
                <c:ptCount val="1"/>
                <c:pt idx="0">
                  <c:v>Laptops  OPERATIVAS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Data!$D$2:$D$13</c:f>
              <c:strCache>
                <c:ptCount val="11"/>
                <c:pt idx="0">
                  <c:v>LENOVO</c:v>
                </c:pt>
                <c:pt idx="1">
                  <c:v>HP</c:v>
                </c:pt>
                <c:pt idx="2">
                  <c:v>DELL</c:v>
                </c:pt>
                <c:pt idx="3">
                  <c:v>ASUS</c:v>
                </c:pt>
                <c:pt idx="4">
                  <c:v>ACER</c:v>
                </c:pt>
                <c:pt idx="5">
                  <c:v>APPLE</c:v>
                </c:pt>
                <c:pt idx="6">
                  <c:v>MSI</c:v>
                </c:pt>
                <c:pt idx="7">
                  <c:v>TOSHIBA</c:v>
                </c:pt>
                <c:pt idx="8">
                  <c:v>COMPAQ</c:v>
                </c:pt>
                <c:pt idx="9">
                  <c:v>SIRAGON</c:v>
                </c:pt>
                <c:pt idx="10">
                  <c:v>SONY</c:v>
                </c:pt>
              </c:strCache>
            </c:strRef>
          </c:cat>
          <c:val>
            <c:numRef>
              <c:f>Data!$F$2:$F$13</c:f>
              <c:numCache>
                <c:formatCode>General</c:formatCode>
                <c:ptCount val="11"/>
                <c:pt idx="0">
                  <c:v>426</c:v>
                </c:pt>
                <c:pt idx="1">
                  <c:v>340</c:v>
                </c:pt>
                <c:pt idx="2">
                  <c:v>294</c:v>
                </c:pt>
                <c:pt idx="3">
                  <c:v>175</c:v>
                </c:pt>
                <c:pt idx="4">
                  <c:v>136</c:v>
                </c:pt>
                <c:pt idx="5">
                  <c:v>131</c:v>
                </c:pt>
                <c:pt idx="6">
                  <c:v>59</c:v>
                </c:pt>
                <c:pt idx="7">
                  <c:v>19</c:v>
                </c:pt>
                <c:pt idx="8">
                  <c:v>11</c:v>
                </c:pt>
                <c:pt idx="9">
                  <c:v>9</c:v>
                </c:pt>
                <c:pt idx="10">
                  <c:v>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0FC-4A12-8026-4C803C402642}"/>
            </c:ext>
          </c:extLst>
        </c:ser>
        <c:ser>
          <c:idx val="2"/>
          <c:order val="2"/>
          <c:tx>
            <c:strRef>
              <c:f>Data!$G$1</c:f>
              <c:strCache>
                <c:ptCount val="1"/>
                <c:pt idx="0">
                  <c:v>Laptops DAÑADAS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Data!$D$2:$D$13</c:f>
              <c:strCache>
                <c:ptCount val="11"/>
                <c:pt idx="0">
                  <c:v>LENOVO</c:v>
                </c:pt>
                <c:pt idx="1">
                  <c:v>HP</c:v>
                </c:pt>
                <c:pt idx="2">
                  <c:v>DELL</c:v>
                </c:pt>
                <c:pt idx="3">
                  <c:v>ASUS</c:v>
                </c:pt>
                <c:pt idx="4">
                  <c:v>ACER</c:v>
                </c:pt>
                <c:pt idx="5">
                  <c:v>APPLE</c:v>
                </c:pt>
                <c:pt idx="6">
                  <c:v>MSI</c:v>
                </c:pt>
                <c:pt idx="7">
                  <c:v>TOSHIBA</c:v>
                </c:pt>
                <c:pt idx="8">
                  <c:v>COMPAQ</c:v>
                </c:pt>
                <c:pt idx="9">
                  <c:v>SIRAGON</c:v>
                </c:pt>
                <c:pt idx="10">
                  <c:v>SONY</c:v>
                </c:pt>
              </c:strCache>
            </c:strRef>
          </c:cat>
          <c:val>
            <c:numRef>
              <c:f>Data!$G$2:$G$13</c:f>
              <c:numCache>
                <c:formatCode>General</c:formatCode>
                <c:ptCount val="11"/>
                <c:pt idx="0">
                  <c:v>17</c:v>
                </c:pt>
                <c:pt idx="1">
                  <c:v>42</c:v>
                </c:pt>
                <c:pt idx="2">
                  <c:v>14</c:v>
                </c:pt>
                <c:pt idx="3">
                  <c:v>7</c:v>
                </c:pt>
                <c:pt idx="4">
                  <c:v>14</c:v>
                </c:pt>
                <c:pt idx="5">
                  <c:v>5</c:v>
                </c:pt>
                <c:pt idx="6">
                  <c:v>2</c:v>
                </c:pt>
                <c:pt idx="7">
                  <c:v>24</c:v>
                </c:pt>
                <c:pt idx="8">
                  <c:v>12</c:v>
                </c:pt>
                <c:pt idx="9">
                  <c:v>11</c:v>
                </c:pt>
                <c:pt idx="1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0FC-4A12-8026-4C803C402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7"/>
        <c:overlap val="-27"/>
        <c:axId val="217666304"/>
        <c:axId val="217667840"/>
      </c:barChart>
      <c:catAx>
        <c:axId val="21766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667840"/>
        <c:crosses val="autoZero"/>
        <c:auto val="1"/>
        <c:lblAlgn val="ctr"/>
        <c:lblOffset val="100"/>
        <c:noMultiLvlLbl val="0"/>
      </c:catAx>
      <c:valAx>
        <c:axId val="21766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66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[laptops.xlsx]Data!TablaDinámica10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ivotFmts>
      <c:pivotFmt>
        <c:idx val="0"/>
        <c:marker>
          <c:symbol val="circle"/>
          <c:size val="5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layout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layout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1.8318613019299969E-2"/>
              <c:y val="5.5303534080086845E-17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"/>
        <c:dLbl>
          <c:idx val="0"/>
          <c:layout>
            <c:manualLayout>
              <c:x val="1.3084723585214262E-2"/>
              <c:y val="0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"/>
        <c:dLbl>
          <c:idx val="0"/>
          <c:layout>
            <c:manualLayout>
              <c:x val="1.4393195943735688E-2"/>
              <c:y val="0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"/>
        <c:dLbl>
          <c:idx val="0"/>
          <c:layout>
            <c:manualLayout>
              <c:x val="1.1776251226692836E-2"/>
              <c:y val="0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0"/>
        <c:dLbl>
          <c:idx val="0"/>
          <c:layout>
            <c:manualLayout>
              <c:x val="1.7010140660778446E-2"/>
              <c:y val="0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1"/>
        <c:dLbl>
          <c:idx val="0"/>
          <c:layout>
            <c:manualLayout>
              <c:x val="1.3084723585214262E-2"/>
              <c:y val="-5.5303534080086845E-17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2"/>
        <c:dLbl>
          <c:idx val="0"/>
          <c:layout>
            <c:manualLayout>
              <c:x val="1.570166830225702E-2"/>
              <c:y val="6.033182503770794E-3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3"/>
        <c:dLbl>
          <c:idx val="0"/>
          <c:layout>
            <c:manualLayout>
              <c:x val="-3.9254170755642784E-3"/>
              <c:y val="-4.2232277526395121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4"/>
        <c:dLbl>
          <c:idx val="0"/>
          <c:layout>
            <c:manualLayout>
              <c:x val="-5.2338894340857051E-3"/>
              <c:y val="-5.4298642533936653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5"/>
        <c:dLbl>
          <c:idx val="0"/>
          <c:layout>
            <c:manualLayout>
              <c:x val="1.5701668302257114E-2"/>
              <c:y val="6.0331825037707393E-3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6"/>
        <c:dLbl>
          <c:idx val="0"/>
          <c:layout>
            <c:manualLayout>
              <c:x val="1.5701668302257114E-2"/>
              <c:y val="0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7"/>
        <c:dLbl>
          <c:idx val="0"/>
          <c:layout>
            <c:manualLayout>
              <c:x val="1.1776251226692836E-2"/>
              <c:y val="0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Data!$J$1</c:f>
              <c:strCache>
                <c:ptCount val="1"/>
                <c:pt idx="0">
                  <c:v>Max Price</c:v>
                </c:pt>
              </c:strCache>
            </c:strRef>
          </c:tx>
          <c:invertIfNegative val="0"/>
          <c:dLbls>
            <c:dLbl>
              <c:idx val="9"/>
              <c:layout>
                <c:manualLayout>
                  <c:x val="-3.9254170755642784E-3"/>
                  <c:y val="-4.22322775263951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>
                <c:manualLayout>
                  <c:x val="-5.2338894340857051E-3"/>
                  <c:y val="-5.42986425339366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Data!$I$2:$I$13</c:f>
              <c:strCache>
                <c:ptCount val="11"/>
                <c:pt idx="0">
                  <c:v>APPLE</c:v>
                </c:pt>
                <c:pt idx="1">
                  <c:v>ACER</c:v>
                </c:pt>
                <c:pt idx="2">
                  <c:v>LENOVO</c:v>
                </c:pt>
                <c:pt idx="3">
                  <c:v>MSI</c:v>
                </c:pt>
                <c:pt idx="4">
                  <c:v>HP</c:v>
                </c:pt>
                <c:pt idx="5">
                  <c:v>ASUS</c:v>
                </c:pt>
                <c:pt idx="6">
                  <c:v>DELL</c:v>
                </c:pt>
                <c:pt idx="7">
                  <c:v>ALIENWARE</c:v>
                </c:pt>
                <c:pt idx="8">
                  <c:v>PANASONIC</c:v>
                </c:pt>
                <c:pt idx="9">
                  <c:v>HUAWEI</c:v>
                </c:pt>
                <c:pt idx="10">
                  <c:v>MICROSOFT</c:v>
                </c:pt>
              </c:strCache>
            </c:strRef>
          </c:cat>
          <c:val>
            <c:numRef>
              <c:f>Data!$J$2:$J$13</c:f>
              <c:numCache>
                <c:formatCode>_-[$$-409]* #,##0_ ;_-[$$-409]* \-#,##0\ ;_-[$$-409]* "-"??_ ;_-@_ </c:formatCode>
                <c:ptCount val="11"/>
                <c:pt idx="0">
                  <c:v>6639</c:v>
                </c:pt>
                <c:pt idx="1">
                  <c:v>6442</c:v>
                </c:pt>
                <c:pt idx="2">
                  <c:v>5589</c:v>
                </c:pt>
                <c:pt idx="3">
                  <c:v>4359</c:v>
                </c:pt>
                <c:pt idx="4">
                  <c:v>3717</c:v>
                </c:pt>
                <c:pt idx="5">
                  <c:v>3706</c:v>
                </c:pt>
                <c:pt idx="6">
                  <c:v>3159</c:v>
                </c:pt>
                <c:pt idx="7">
                  <c:v>1849</c:v>
                </c:pt>
                <c:pt idx="8">
                  <c:v>1267</c:v>
                </c:pt>
                <c:pt idx="9">
                  <c:v>1259</c:v>
                </c:pt>
                <c:pt idx="10">
                  <c:v>1233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4F8-4EC4-B206-7D6CAD8FFBC2}"/>
            </c:ext>
          </c:extLst>
        </c:ser>
        <c:ser>
          <c:idx val="1"/>
          <c:order val="1"/>
          <c:tx>
            <c:strRef>
              <c:f>Data!$K$1</c:f>
              <c:strCache>
                <c:ptCount val="1"/>
                <c:pt idx="0">
                  <c:v>AVG Price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1.1776251226692836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1.5701668302257114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1.5701668302257114E-2"/>
                  <c:y val="6.033182503770739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1.8318613019299969E-2"/>
                  <c:y val="5.5303534080086845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1.3084723585214262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1.4393195943735688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1.1776251226692836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>
                <c:manualLayout>
                  <c:x val="1.7010140660778446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>
                <c:manualLayout>
                  <c:x val="1.3084723585214262E-2"/>
                  <c:y val="-5.5303534080086845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>
                <c:manualLayout>
                  <c:x val="1.570166830225702E-2"/>
                  <c:y val="6.03318250377079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Data!$I$2:$I$13</c:f>
              <c:strCache>
                <c:ptCount val="11"/>
                <c:pt idx="0">
                  <c:v>APPLE</c:v>
                </c:pt>
                <c:pt idx="1">
                  <c:v>ACER</c:v>
                </c:pt>
                <c:pt idx="2">
                  <c:v>LENOVO</c:v>
                </c:pt>
                <c:pt idx="3">
                  <c:v>MSI</c:v>
                </c:pt>
                <c:pt idx="4">
                  <c:v>HP</c:v>
                </c:pt>
                <c:pt idx="5">
                  <c:v>ASUS</c:v>
                </c:pt>
                <c:pt idx="6">
                  <c:v>DELL</c:v>
                </c:pt>
                <c:pt idx="7">
                  <c:v>ALIENWARE</c:v>
                </c:pt>
                <c:pt idx="8">
                  <c:v>PANASONIC</c:v>
                </c:pt>
                <c:pt idx="9">
                  <c:v>HUAWEI</c:v>
                </c:pt>
                <c:pt idx="10">
                  <c:v>MICROSOFT</c:v>
                </c:pt>
              </c:strCache>
            </c:strRef>
          </c:cat>
          <c:val>
            <c:numRef>
              <c:f>Data!$K$2:$K$13</c:f>
              <c:numCache>
                <c:formatCode>_-[$$-409]* #,##0_ ;_-[$$-409]* \-#,##0\ ;_-[$$-409]* "-"??_ ;_-@_ </c:formatCode>
                <c:ptCount val="11"/>
                <c:pt idx="0">
                  <c:v>649.96323529411768</c:v>
                </c:pt>
                <c:pt idx="1">
                  <c:v>585.00666666666666</c:v>
                </c:pt>
                <c:pt idx="2">
                  <c:v>599.42663656884872</c:v>
                </c:pt>
                <c:pt idx="3">
                  <c:v>1230.1147540983607</c:v>
                </c:pt>
                <c:pt idx="4">
                  <c:v>463.93979057591622</c:v>
                </c:pt>
                <c:pt idx="5">
                  <c:v>612.23626373626371</c:v>
                </c:pt>
                <c:pt idx="6">
                  <c:v>482.98376623376623</c:v>
                </c:pt>
                <c:pt idx="7">
                  <c:v>926.5</c:v>
                </c:pt>
                <c:pt idx="8">
                  <c:v>669</c:v>
                </c:pt>
                <c:pt idx="9">
                  <c:v>1259</c:v>
                </c:pt>
                <c:pt idx="10">
                  <c:v>941.6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5AB-4CB4-A66F-8FEB12E09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7777280"/>
        <c:axId val="217778816"/>
      </c:barChart>
      <c:catAx>
        <c:axId val="21777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778816"/>
        <c:crosses val="autoZero"/>
        <c:auto val="1"/>
        <c:lblAlgn val="ctr"/>
        <c:lblOffset val="100"/>
        <c:noMultiLvlLbl val="0"/>
      </c:catAx>
      <c:valAx>
        <c:axId val="217778816"/>
        <c:scaling>
          <c:orientation val="minMax"/>
        </c:scaling>
        <c:delete val="1"/>
        <c:axPos val="l"/>
        <c:majorGridlines>
          <c:spPr>
            <a:ln w="25400" cap="flat" cmpd="sng" algn="ctr">
              <a:noFill/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crossAx val="21777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explosion val="4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72A-4FE8-8A53-1826301C029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72A-4FE8-8A53-1826301C029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Data!$E$17:$E$18</c:f>
              <c:strCache>
                <c:ptCount val="2"/>
                <c:pt idx="0">
                  <c:v>Laptops Operativas</c:v>
                </c:pt>
                <c:pt idx="1">
                  <c:v>Laptops Dañadas</c:v>
                </c:pt>
              </c:strCache>
            </c:strRef>
          </c:cat>
          <c:val>
            <c:numRef>
              <c:f>Data!$F$17:$F$18</c:f>
              <c:numCache>
                <c:formatCode>General</c:formatCode>
                <c:ptCount val="2"/>
                <c:pt idx="0">
                  <c:v>19</c:v>
                </c:pt>
                <c:pt idx="1">
                  <c:v>24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672A-4FE8-8A53-1826301C029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501404971437393"/>
          <c:y val="0.83773325364032469"/>
          <c:w val="0.49428562606144821"/>
          <c:h val="0.135864106095648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[laptops.xlsx]Data!TablaDinámica10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ivotFmts>
      <c:pivotFmt>
        <c:idx val="0"/>
        <c:marker>
          <c:symbol val="circle"/>
          <c:size val="5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1.8318613019299969E-2"/>
              <c:y val="5.5303534080086845E-17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"/>
        <c:dLbl>
          <c:idx val="0"/>
          <c:layout>
            <c:manualLayout>
              <c:x val="1.3084723585214262E-2"/>
              <c:y val="0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"/>
        <c:dLbl>
          <c:idx val="0"/>
          <c:layout>
            <c:manualLayout>
              <c:x val="1.4393195943735688E-2"/>
              <c:y val="0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"/>
        <c:dLbl>
          <c:idx val="0"/>
          <c:layout>
            <c:manualLayout>
              <c:x val="1.1776251226692836E-2"/>
              <c:y val="0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0"/>
        <c:dLbl>
          <c:idx val="0"/>
          <c:layout>
            <c:manualLayout>
              <c:x val="1.7010140660778446E-2"/>
              <c:y val="0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1"/>
        <c:dLbl>
          <c:idx val="0"/>
          <c:layout>
            <c:manualLayout>
              <c:x val="1.3084723585214262E-2"/>
              <c:y val="-5.5303534080086845E-17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2"/>
        <c:dLbl>
          <c:idx val="0"/>
          <c:layout>
            <c:manualLayout>
              <c:x val="1.570166830225702E-2"/>
              <c:y val="6.033182503770794E-3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3"/>
        <c:dLbl>
          <c:idx val="0"/>
          <c:layout>
            <c:manualLayout>
              <c:x val="-3.9254170755642784E-3"/>
              <c:y val="-4.2232277526395121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4"/>
        <c:dLbl>
          <c:idx val="0"/>
          <c:layout>
            <c:manualLayout>
              <c:x val="-5.2338894340857051E-3"/>
              <c:y val="-5.4298642533936653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5"/>
        <c:dLbl>
          <c:idx val="0"/>
          <c:layout>
            <c:manualLayout>
              <c:x val="1.5701668302257114E-2"/>
              <c:y val="6.0331825037707393E-3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6"/>
        <c:dLbl>
          <c:idx val="0"/>
          <c:layout>
            <c:manualLayout>
              <c:x val="1.5701668302257114E-2"/>
              <c:y val="0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7"/>
        <c:dLbl>
          <c:idx val="0"/>
          <c:layout>
            <c:manualLayout>
              <c:x val="1.1776251226692836E-2"/>
              <c:y val="0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8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9"/>
        <c:dLbl>
          <c:idx val="0"/>
          <c:layout>
            <c:manualLayout>
              <c:x val="-3.9254170755642784E-3"/>
              <c:y val="-4.2232277526395121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0"/>
        <c:dLbl>
          <c:idx val="0"/>
          <c:layout>
            <c:manualLayout>
              <c:x val="-5.2338894340857051E-3"/>
              <c:y val="-5.4298642533936653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1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2"/>
        <c:dLbl>
          <c:idx val="0"/>
          <c:layout>
            <c:manualLayout>
              <c:x val="1.1776251226692836E-2"/>
              <c:y val="0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3"/>
        <c:dLbl>
          <c:idx val="0"/>
          <c:layout>
            <c:manualLayout>
              <c:x val="1.5701668302257114E-2"/>
              <c:y val="0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4"/>
        <c:dLbl>
          <c:idx val="0"/>
          <c:layout>
            <c:manualLayout>
              <c:x val="1.5701668302257114E-2"/>
              <c:y val="6.0331825037707393E-3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5"/>
        <c:dLbl>
          <c:idx val="0"/>
          <c:layout>
            <c:manualLayout>
              <c:x val="1.8318613019299969E-2"/>
              <c:y val="5.5303534080086845E-17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6"/>
        <c:dLbl>
          <c:idx val="0"/>
          <c:layout>
            <c:manualLayout>
              <c:x val="1.3084723585214262E-2"/>
              <c:y val="0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7"/>
        <c:dLbl>
          <c:idx val="0"/>
          <c:layout>
            <c:manualLayout>
              <c:x val="1.4393195943735688E-2"/>
              <c:y val="0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8"/>
        <c:dLbl>
          <c:idx val="0"/>
          <c:layout>
            <c:manualLayout>
              <c:x val="1.1776251226692836E-2"/>
              <c:y val="0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9"/>
        <c:dLbl>
          <c:idx val="0"/>
          <c:layout>
            <c:manualLayout>
              <c:x val="1.7010140660778446E-2"/>
              <c:y val="0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0"/>
        <c:dLbl>
          <c:idx val="0"/>
          <c:layout>
            <c:manualLayout>
              <c:x val="1.3084723585214262E-2"/>
              <c:y val="-5.5303534080086845E-17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1"/>
        <c:dLbl>
          <c:idx val="0"/>
          <c:layout>
            <c:manualLayout>
              <c:x val="1.570166830225702E-2"/>
              <c:y val="6.033182503770794E-3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Data!$J$1</c:f>
              <c:strCache>
                <c:ptCount val="1"/>
                <c:pt idx="0">
                  <c:v>Max Price</c:v>
                </c:pt>
              </c:strCache>
            </c:strRef>
          </c:tx>
          <c:invertIfNegative val="0"/>
          <c:dLbls>
            <c:dLbl>
              <c:idx val="9"/>
              <c:layout>
                <c:manualLayout>
                  <c:x val="-3.9254170755642784E-3"/>
                  <c:y val="-4.22322775263951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>
                <c:manualLayout>
                  <c:x val="-5.2338894340857051E-3"/>
                  <c:y val="-5.42986425339366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Data!$I$2:$I$13</c:f>
              <c:strCache>
                <c:ptCount val="11"/>
                <c:pt idx="0">
                  <c:v>APPLE</c:v>
                </c:pt>
                <c:pt idx="1">
                  <c:v>ACER</c:v>
                </c:pt>
                <c:pt idx="2">
                  <c:v>LENOVO</c:v>
                </c:pt>
                <c:pt idx="3">
                  <c:v>MSI</c:v>
                </c:pt>
                <c:pt idx="4">
                  <c:v>HP</c:v>
                </c:pt>
                <c:pt idx="5">
                  <c:v>ASUS</c:v>
                </c:pt>
                <c:pt idx="6">
                  <c:v>DELL</c:v>
                </c:pt>
                <c:pt idx="7">
                  <c:v>ALIENWARE</c:v>
                </c:pt>
                <c:pt idx="8">
                  <c:v>PANASONIC</c:v>
                </c:pt>
                <c:pt idx="9">
                  <c:v>HUAWEI</c:v>
                </c:pt>
                <c:pt idx="10">
                  <c:v>MICROSOFT</c:v>
                </c:pt>
              </c:strCache>
            </c:strRef>
          </c:cat>
          <c:val>
            <c:numRef>
              <c:f>Data!$J$2:$J$13</c:f>
              <c:numCache>
                <c:formatCode>_-[$$-409]* #,##0_ ;_-[$$-409]* \-#,##0\ ;_-[$$-409]* "-"??_ ;_-@_ </c:formatCode>
                <c:ptCount val="11"/>
                <c:pt idx="0">
                  <c:v>6639</c:v>
                </c:pt>
                <c:pt idx="1">
                  <c:v>6442</c:v>
                </c:pt>
                <c:pt idx="2">
                  <c:v>5589</c:v>
                </c:pt>
                <c:pt idx="3">
                  <c:v>4359</c:v>
                </c:pt>
                <c:pt idx="4">
                  <c:v>3717</c:v>
                </c:pt>
                <c:pt idx="5">
                  <c:v>3706</c:v>
                </c:pt>
                <c:pt idx="6">
                  <c:v>3159</c:v>
                </c:pt>
                <c:pt idx="7">
                  <c:v>1849</c:v>
                </c:pt>
                <c:pt idx="8">
                  <c:v>1267</c:v>
                </c:pt>
                <c:pt idx="9">
                  <c:v>1259</c:v>
                </c:pt>
                <c:pt idx="10">
                  <c:v>1233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4F8-4EC4-B206-7D6CAD8FFBC2}"/>
            </c:ext>
          </c:extLst>
        </c:ser>
        <c:ser>
          <c:idx val="1"/>
          <c:order val="1"/>
          <c:tx>
            <c:strRef>
              <c:f>Data!$K$1</c:f>
              <c:strCache>
                <c:ptCount val="1"/>
                <c:pt idx="0">
                  <c:v>AVG Price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1.1776251226692836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1.5701668302257114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1.5701668302257114E-2"/>
                  <c:y val="6.033182503770739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1.8318613019299969E-2"/>
                  <c:y val="5.5303534080086845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1.3084723585214262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1.4393195943735688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1.1776251226692836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>
                <c:manualLayout>
                  <c:x val="1.7010140660778446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>
                <c:manualLayout>
                  <c:x val="1.3084723585214262E-2"/>
                  <c:y val="-5.5303534080086845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>
                <c:manualLayout>
                  <c:x val="1.570166830225702E-2"/>
                  <c:y val="6.03318250377079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Data!$I$2:$I$13</c:f>
              <c:strCache>
                <c:ptCount val="11"/>
                <c:pt idx="0">
                  <c:v>APPLE</c:v>
                </c:pt>
                <c:pt idx="1">
                  <c:v>ACER</c:v>
                </c:pt>
                <c:pt idx="2">
                  <c:v>LENOVO</c:v>
                </c:pt>
                <c:pt idx="3">
                  <c:v>MSI</c:v>
                </c:pt>
                <c:pt idx="4">
                  <c:v>HP</c:v>
                </c:pt>
                <c:pt idx="5">
                  <c:v>ASUS</c:v>
                </c:pt>
                <c:pt idx="6">
                  <c:v>DELL</c:v>
                </c:pt>
                <c:pt idx="7">
                  <c:v>ALIENWARE</c:v>
                </c:pt>
                <c:pt idx="8">
                  <c:v>PANASONIC</c:v>
                </c:pt>
                <c:pt idx="9">
                  <c:v>HUAWEI</c:v>
                </c:pt>
                <c:pt idx="10">
                  <c:v>MICROSOFT</c:v>
                </c:pt>
              </c:strCache>
            </c:strRef>
          </c:cat>
          <c:val>
            <c:numRef>
              <c:f>Data!$K$2:$K$13</c:f>
              <c:numCache>
                <c:formatCode>_-[$$-409]* #,##0_ ;_-[$$-409]* \-#,##0\ ;_-[$$-409]* "-"??_ ;_-@_ </c:formatCode>
                <c:ptCount val="11"/>
                <c:pt idx="0">
                  <c:v>649.96323529411768</c:v>
                </c:pt>
                <c:pt idx="1">
                  <c:v>585.00666666666666</c:v>
                </c:pt>
                <c:pt idx="2">
                  <c:v>599.42663656884872</c:v>
                </c:pt>
                <c:pt idx="3">
                  <c:v>1230.1147540983607</c:v>
                </c:pt>
                <c:pt idx="4">
                  <c:v>463.93979057591622</c:v>
                </c:pt>
                <c:pt idx="5">
                  <c:v>612.23626373626371</c:v>
                </c:pt>
                <c:pt idx="6">
                  <c:v>482.98376623376623</c:v>
                </c:pt>
                <c:pt idx="7">
                  <c:v>926.5</c:v>
                </c:pt>
                <c:pt idx="8">
                  <c:v>669</c:v>
                </c:pt>
                <c:pt idx="9">
                  <c:v>1259</c:v>
                </c:pt>
                <c:pt idx="10">
                  <c:v>941.6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5AB-4CB4-A66F-8FEB12E09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33552896"/>
        <c:axId val="239584768"/>
      </c:barChart>
      <c:catAx>
        <c:axId val="23355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584768"/>
        <c:crosses val="autoZero"/>
        <c:auto val="1"/>
        <c:lblAlgn val="ctr"/>
        <c:lblOffset val="100"/>
        <c:noMultiLvlLbl val="0"/>
      </c:catAx>
      <c:valAx>
        <c:axId val="239584768"/>
        <c:scaling>
          <c:orientation val="minMax"/>
        </c:scaling>
        <c:delete val="1"/>
        <c:axPos val="l"/>
        <c:majorGridlines>
          <c:spPr>
            <a:ln w="25400" cap="flat" cmpd="sng" algn="ctr">
              <a:noFill/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crossAx val="23355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48</xdr:row>
      <xdr:rowOff>142875</xdr:rowOff>
    </xdr:from>
    <xdr:to>
      <xdr:col>10</xdr:col>
      <xdr:colOff>85725</xdr:colOff>
      <xdr:row>66</xdr:row>
      <xdr:rowOff>19050</xdr:rowOff>
    </xdr:to>
    <xdr:sp macro="" textlink="">
      <xdr:nvSpPr>
        <xdr:cNvPr id="10" name="9 Rectángulo redondeado"/>
        <xdr:cNvSpPr/>
      </xdr:nvSpPr>
      <xdr:spPr>
        <a:xfrm>
          <a:off x="981075" y="9286875"/>
          <a:ext cx="5200650" cy="3305175"/>
        </a:xfrm>
        <a:prstGeom prst="roundRect">
          <a:avLst/>
        </a:prstGeom>
        <a:solidFill>
          <a:schemeClr val="bg1"/>
        </a:solidFill>
        <a:ln>
          <a:noFill/>
        </a:ln>
        <a:effectLst>
          <a:innerShdw blurRad="114300">
            <a:prstClr val="black"/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26</xdr:row>
      <xdr:rowOff>1</xdr:rowOff>
    </xdr:from>
    <xdr:to>
      <xdr:col>18</xdr:col>
      <xdr:colOff>276224</xdr:colOff>
      <xdr:row>44</xdr:row>
      <xdr:rowOff>57150</xdr:rowOff>
    </xdr:to>
    <xdr:sp macro="" textlink="">
      <xdr:nvSpPr>
        <xdr:cNvPr id="16" name="15 Rectángulo redondeado"/>
        <xdr:cNvSpPr/>
      </xdr:nvSpPr>
      <xdr:spPr>
        <a:xfrm>
          <a:off x="6200775" y="4953001"/>
          <a:ext cx="5048249" cy="3486149"/>
        </a:xfrm>
        <a:prstGeom prst="roundRect">
          <a:avLst/>
        </a:prstGeom>
        <a:solidFill>
          <a:schemeClr val="bg1"/>
        </a:solidFill>
        <a:ln>
          <a:noFill/>
        </a:ln>
        <a:effectLst>
          <a:innerShdw blurRad="114300">
            <a:prstClr val="black"/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381000</xdr:colOff>
      <xdr:row>26</xdr:row>
      <xdr:rowOff>19051</xdr:rowOff>
    </xdr:from>
    <xdr:to>
      <xdr:col>9</xdr:col>
      <xdr:colOff>552449</xdr:colOff>
      <xdr:row>44</xdr:row>
      <xdr:rowOff>76200</xdr:rowOff>
    </xdr:to>
    <xdr:sp macro="" textlink="">
      <xdr:nvSpPr>
        <xdr:cNvPr id="9" name="8 Rectángulo redondeado"/>
        <xdr:cNvSpPr/>
      </xdr:nvSpPr>
      <xdr:spPr>
        <a:xfrm>
          <a:off x="990600" y="4972051"/>
          <a:ext cx="5048249" cy="3486149"/>
        </a:xfrm>
        <a:prstGeom prst="roundRect">
          <a:avLst/>
        </a:prstGeom>
        <a:solidFill>
          <a:schemeClr val="bg1"/>
        </a:solidFill>
        <a:ln>
          <a:noFill/>
        </a:ln>
        <a:effectLst>
          <a:innerShdw blurRad="114300">
            <a:prstClr val="black"/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47625</xdr:colOff>
      <xdr:row>27</xdr:row>
      <xdr:rowOff>47625</xdr:rowOff>
    </xdr:from>
    <xdr:to>
      <xdr:col>9</xdr:col>
      <xdr:colOff>238125</xdr:colOff>
      <xdr:row>43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="" xmlns:a16="http://schemas.microsoft.com/office/drawing/2014/main" id="{FFC55D59-4CBF-207E-E348-0D1D8BFCA1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457200</xdr:colOff>
      <xdr:row>22</xdr:row>
      <xdr:rowOff>85725</xdr:rowOff>
    </xdr:from>
    <xdr:to>
      <xdr:col>7</xdr:col>
      <xdr:colOff>342900</xdr:colOff>
      <xdr:row>25</xdr:row>
      <xdr:rowOff>38100</xdr:rowOff>
    </xdr:to>
    <xdr:sp macro="" textlink="">
      <xdr:nvSpPr>
        <xdr:cNvPr id="3" name="Rectángulo redondeado 2">
          <a:extLst>
            <a:ext uri="{FF2B5EF4-FFF2-40B4-BE49-F238E27FC236}">
              <a16:creationId xmlns="" xmlns:a16="http://schemas.microsoft.com/office/drawing/2014/main" id="{6C6A0DDE-2DD5-119B-1B0A-4A5C21F86510}"/>
            </a:ext>
            <a:ext uri="{147F2762-F138-4A5C-976F-8EAC2B608ADB}">
              <a16:predDERef xmlns="" xmlns:a16="http://schemas.microsoft.com/office/drawing/2014/main" pred="{FFC55D59-4CBF-207E-E348-0D1D8BFCA113}"/>
            </a:ext>
          </a:extLst>
        </xdr:cNvPr>
        <xdr:cNvSpPr/>
      </xdr:nvSpPr>
      <xdr:spPr>
        <a:xfrm>
          <a:off x="2286000" y="4276725"/>
          <a:ext cx="2324100" cy="5238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2000" b="1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Top Sellers</a:t>
          </a:r>
        </a:p>
      </xdr:txBody>
    </xdr:sp>
    <xdr:clientData/>
  </xdr:twoCellAnchor>
  <xdr:twoCellAnchor>
    <xdr:from>
      <xdr:col>12</xdr:col>
      <xdr:colOff>314325</xdr:colOff>
      <xdr:row>22</xdr:row>
      <xdr:rowOff>95250</xdr:rowOff>
    </xdr:from>
    <xdr:to>
      <xdr:col>15</xdr:col>
      <xdr:colOff>466725</xdr:colOff>
      <xdr:row>25</xdr:row>
      <xdr:rowOff>47625</xdr:rowOff>
    </xdr:to>
    <xdr:sp macro="" textlink="">
      <xdr:nvSpPr>
        <xdr:cNvPr id="5" name="Rectángulo redondeado 4">
          <a:extLst>
            <a:ext uri="{FF2B5EF4-FFF2-40B4-BE49-F238E27FC236}">
              <a16:creationId xmlns="" xmlns:a16="http://schemas.microsoft.com/office/drawing/2014/main" id="{60A688D4-F5D0-4141-9324-36CCDD7F75D1}"/>
            </a:ext>
            <a:ext uri="{147F2762-F138-4A5C-976F-8EAC2B608ADB}">
              <a16:predDERef xmlns="" xmlns:a16="http://schemas.microsoft.com/office/drawing/2014/main" pred="{6C6A0DDE-2DD5-119B-1B0A-4A5C21F86510}"/>
            </a:ext>
          </a:extLst>
        </xdr:cNvPr>
        <xdr:cNvSpPr/>
      </xdr:nvSpPr>
      <xdr:spPr>
        <a:xfrm>
          <a:off x="7629525" y="4286250"/>
          <a:ext cx="1981200" cy="5238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Stocks</a:t>
          </a:r>
        </a:p>
      </xdr:txBody>
    </xdr:sp>
    <xdr:clientData/>
  </xdr:twoCellAnchor>
  <xdr:twoCellAnchor>
    <xdr:from>
      <xdr:col>10</xdr:col>
      <xdr:colOff>409575</xdr:colOff>
      <xdr:row>28</xdr:row>
      <xdr:rowOff>114300</xdr:rowOff>
    </xdr:from>
    <xdr:to>
      <xdr:col>17</xdr:col>
      <xdr:colOff>571500</xdr:colOff>
      <xdr:row>41</xdr:row>
      <xdr:rowOff>171450</xdr:rowOff>
    </xdr:to>
    <xdr:graphicFrame macro="">
      <xdr:nvGraphicFramePr>
        <xdr:cNvPr id="6" name="Gráfico 5">
          <a:extLst>
            <a:ext uri="{FF2B5EF4-FFF2-40B4-BE49-F238E27FC236}">
              <a16:creationId xmlns="" xmlns:a16="http://schemas.microsoft.com/office/drawing/2014/main" id="{BEE7317B-5FEA-A1C1-F26A-1FAEA5E0F29A}"/>
            </a:ext>
            <a:ext uri="{147F2762-F138-4A5C-976F-8EAC2B608ADB}">
              <a16:predDERef xmlns="" xmlns:a16="http://schemas.microsoft.com/office/drawing/2014/main" pred="{60A688D4-F5D0-4141-9324-36CCDD7F75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504825</xdr:colOff>
      <xdr:row>4</xdr:row>
      <xdr:rowOff>114300</xdr:rowOff>
    </xdr:from>
    <xdr:to>
      <xdr:col>8</xdr:col>
      <xdr:colOff>266700</xdr:colOff>
      <xdr:row>7</xdr:row>
      <xdr:rowOff>66675</xdr:rowOff>
    </xdr:to>
    <xdr:sp macro="" textlink="">
      <xdr:nvSpPr>
        <xdr:cNvPr id="7" name="Rectángulo redondeado 6">
          <a:extLst>
            <a:ext uri="{FF2B5EF4-FFF2-40B4-BE49-F238E27FC236}">
              <a16:creationId xmlns="" xmlns:a16="http://schemas.microsoft.com/office/drawing/2014/main" id="{4CFE6BDC-FADC-4E3F-A04A-9520E6162C9E}"/>
            </a:ext>
            <a:ext uri="{147F2762-F138-4A5C-976F-8EAC2B608ADB}">
              <a16:predDERef xmlns="" xmlns:a16="http://schemas.microsoft.com/office/drawing/2014/main" pred="{BEE7317B-5FEA-A1C1-F26A-1FAEA5E0F29A}"/>
            </a:ext>
          </a:extLst>
        </xdr:cNvPr>
        <xdr:cNvSpPr/>
      </xdr:nvSpPr>
      <xdr:spPr>
        <a:xfrm>
          <a:off x="1114425" y="876300"/>
          <a:ext cx="4029075" cy="5238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Laptops Max Price and AVG</a:t>
          </a:r>
        </a:p>
      </xdr:txBody>
    </xdr:sp>
    <xdr:clientData/>
  </xdr:twoCellAnchor>
  <xdr:twoCellAnchor>
    <xdr:from>
      <xdr:col>2</xdr:col>
      <xdr:colOff>123825</xdr:colOff>
      <xdr:row>9</xdr:row>
      <xdr:rowOff>114300</xdr:rowOff>
    </xdr:from>
    <xdr:to>
      <xdr:col>17</xdr:col>
      <xdr:colOff>457200</xdr:colOff>
      <xdr:row>19</xdr:row>
      <xdr:rowOff>152400</xdr:rowOff>
    </xdr:to>
    <xdr:graphicFrame macro="">
      <xdr:nvGraphicFramePr>
        <xdr:cNvPr id="8" name="Gráfico 7">
          <a:extLst>
            <a:ext uri="{FF2B5EF4-FFF2-40B4-BE49-F238E27FC236}">
              <a16:creationId xmlns="" xmlns:a16="http://schemas.microsoft.com/office/drawing/2014/main" id="{605D937A-3C1B-B06F-E654-2E5D530564E2}"/>
            </a:ext>
            <a:ext uri="{147F2762-F138-4A5C-976F-8EAC2B608ADB}">
              <a16:predDERef xmlns="" xmlns:a16="http://schemas.microsoft.com/office/drawing/2014/main" pred="{4CFE6BDC-FADC-4E3F-A04A-9520E6162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9525</xdr:colOff>
      <xdr:row>50</xdr:row>
      <xdr:rowOff>0</xdr:rowOff>
    </xdr:from>
    <xdr:to>
      <xdr:col>9</xdr:col>
      <xdr:colOff>400050</xdr:colOff>
      <xdr:row>64</xdr:row>
      <xdr:rowOff>133349</xdr:rowOff>
    </xdr:to>
    <xdr:graphicFrame macro="">
      <xdr:nvGraphicFramePr>
        <xdr:cNvPr id="14" name="Gráfico 13">
          <a:extLst>
            <a:ext uri="{FF2B5EF4-FFF2-40B4-BE49-F238E27FC236}">
              <a16:creationId xmlns="" xmlns:a16="http://schemas.microsoft.com/office/drawing/2014/main" id="{D0D3D7BF-2ABE-44D4-8BB1-9D41AB750290}"/>
            </a:ext>
            <a:ext uri="{147F2762-F138-4A5C-976F-8EAC2B608ADB}">
              <a16:predDERef xmlns="" xmlns:a16="http://schemas.microsoft.com/office/drawing/2014/main" pred="{605D937A-3C1B-B06F-E654-2E5D530564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495300</xdr:colOff>
      <xdr:row>0</xdr:row>
      <xdr:rowOff>152400</xdr:rowOff>
    </xdr:from>
    <xdr:to>
      <xdr:col>17</xdr:col>
      <xdr:colOff>542925</xdr:colOff>
      <xdr:row>3</xdr:row>
      <xdr:rowOff>142875</xdr:rowOff>
    </xdr:to>
    <xdr:sp macro="" textlink="">
      <xdr:nvSpPr>
        <xdr:cNvPr id="15" name="Rectángulo redondeado 14">
          <a:extLst>
            <a:ext uri="{FF2B5EF4-FFF2-40B4-BE49-F238E27FC236}">
              <a16:creationId xmlns="" xmlns:a16="http://schemas.microsoft.com/office/drawing/2014/main" id="{A4830172-D52C-07DE-F7B7-6DEC98E13D79}"/>
            </a:ext>
            <a:ext uri="{147F2762-F138-4A5C-976F-8EAC2B608ADB}">
              <a16:predDERef xmlns="" xmlns:a16="http://schemas.microsoft.com/office/drawing/2014/main" pred="{D0D3D7BF-2ABE-44D4-8BB1-9D41AB750290}"/>
            </a:ext>
          </a:extLst>
        </xdr:cNvPr>
        <xdr:cNvSpPr/>
      </xdr:nvSpPr>
      <xdr:spPr>
        <a:xfrm>
          <a:off x="1104900" y="152400"/>
          <a:ext cx="9801225" cy="561975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2800" b="1">
              <a:solidFill>
                <a:schemeClr val="lt1"/>
              </a:solidFill>
              <a:latin typeface="+mn-lt"/>
              <a:ea typeface="+mn-lt"/>
              <a:cs typeface="+mn-lt"/>
            </a:rPr>
            <a:t>Web Scraping from Mercado libre - Laptops</a:t>
          </a:r>
        </a:p>
      </xdr:txBody>
    </xdr:sp>
    <xdr:clientData/>
  </xdr:twoCellAnchor>
  <xdr:twoCellAnchor>
    <xdr:from>
      <xdr:col>1</xdr:col>
      <xdr:colOff>428625</xdr:colOff>
      <xdr:row>8</xdr:row>
      <xdr:rowOff>9525</xdr:rowOff>
    </xdr:from>
    <xdr:to>
      <xdr:col>18</xdr:col>
      <xdr:colOff>152400</xdr:colOff>
      <xdr:row>21</xdr:row>
      <xdr:rowOff>114300</xdr:rowOff>
    </xdr:to>
    <xdr:sp macro="" textlink="">
      <xdr:nvSpPr>
        <xdr:cNvPr id="11" name="10 Rectángulo redondeado"/>
        <xdr:cNvSpPr/>
      </xdr:nvSpPr>
      <xdr:spPr>
        <a:xfrm>
          <a:off x="1038225" y="1533525"/>
          <a:ext cx="10086975" cy="2581275"/>
        </a:xfrm>
        <a:prstGeom prst="roundRect">
          <a:avLst/>
        </a:prstGeom>
        <a:solidFill>
          <a:schemeClr val="bg1"/>
        </a:solidFill>
        <a:ln>
          <a:noFill/>
        </a:ln>
        <a:effectLst>
          <a:innerShdw blurRad="114300">
            <a:prstClr val="black"/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142875</xdr:colOff>
      <xdr:row>10</xdr:row>
      <xdr:rowOff>76200</xdr:rowOff>
    </xdr:from>
    <xdr:to>
      <xdr:col>17</xdr:col>
      <xdr:colOff>476250</xdr:colOff>
      <xdr:row>20</xdr:row>
      <xdr:rowOff>114300</xdr:rowOff>
    </xdr:to>
    <xdr:graphicFrame macro="">
      <xdr:nvGraphicFramePr>
        <xdr:cNvPr id="12" name="Gráfico 7">
          <a:extLst>
            <a:ext uri="{FF2B5EF4-FFF2-40B4-BE49-F238E27FC236}">
              <a16:creationId xmlns="" xmlns:a16="http://schemas.microsoft.com/office/drawing/2014/main" id="{605D937A-3C1B-B06F-E654-2E5D530564E2}"/>
            </a:ext>
            <a:ext uri="{147F2762-F138-4A5C-976F-8EAC2B608ADB}">
              <a16:predDERef xmlns="" xmlns:a16="http://schemas.microsoft.com/office/drawing/2014/main" pred="{4CFE6BDC-FADC-4E3F-A04A-9520E6162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cel Services" refreshedDate="45795.418304861108" createdVersion="8" refreshedVersion="8" minRefreshableVersion="3" recordCount="35">
  <cacheSource type="worksheet">
    <worksheetSource name="Sellers"/>
  </cacheSource>
  <cacheFields count="2">
    <cacheField name="Seller" numFmtId="0">
      <sharedItems count="35">
        <s v="BAGCOMPUTER"/>
        <s v="SRS SOLUCIONES 360"/>
        <s v="TECHNO REFURBISHED"/>
        <s v="LDC STORE"/>
        <s v="LEBOMAR"/>
        <s v="DROITEC"/>
        <s v="OPENBOX BY CRT"/>
        <s v="CRTECNOLOGICAS"/>
        <s v="SUMEMORIA"/>
        <s v="TECNOLOGIA CERTIFICADO"/>
        <s v="DENT ELECTRONICS"/>
        <s v="TECNO JASPE"/>
        <s v="GAMERS VENEZUELA"/>
        <s v="ALQUI EQUIPOS BARQUISIMETO"/>
        <s v="PCSHOP"/>
        <s v="OBIGROUP"/>
        <s v="CRT"/>
        <s v="AREA ELECTRONICA"/>
        <s v="KOOLDEPOT"/>
        <s v="PC MAC"/>
        <s v="SHOPINK"/>
        <s v="INVERSIONES TECNOLOGY 2030"/>
        <s v="FERREPAMAR"/>
        <s v="NAIDA HOGAR"/>
        <s v="IMTADORA PLATA"/>
        <s v="BIT MERCADO DIGITAL"/>
        <s v="ALQUI EQUIPOS CARACAS"/>
        <s v="NUOVOCELL"/>
        <s v="TECNO SONSE"/>
        <s v="ORANGE MARKET"/>
        <s v="DURAKO"/>
        <s v="TITANIC CENTER"/>
        <s v="ISONIC"/>
        <s v="AL GIORNO"/>
        <s v="U STORE"/>
      </sharedItems>
    </cacheField>
    <cacheField name="Sales" numFmtId="0">
      <sharedItems containsSemiMixedTypes="0" containsString="0" containsNumber="1" containsInteger="1" minValue="0" maxValue="99"/>
    </cacheField>
  </cacheFields>
  <extLst>
    <ext xmlns:x14="http://schemas.microsoft.com/office/spreadsheetml/2009/9/main" uri="{725AE2AE-9491-48be-B2B4-4EB974FC3084}">
      <x14:pivotCacheDefinition pivotCacheId="1083544543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Excel Services" refreshedDate="45795.423631365738" createdVersion="8" refreshedVersion="8" minRefreshableVersion="3" recordCount="27">
  <cacheSource type="worksheet">
    <worksheetSource name="Tabla3"/>
  </cacheSource>
  <cacheFields count="7">
    <cacheField name="Laptops" numFmtId="0">
      <sharedItems count="27">
        <s v="ACER"/>
        <s v="ALIENWARE"/>
        <s v="APPLE"/>
        <s v="ASUS"/>
        <s v="CHUWI"/>
        <s v="COMPAQ"/>
        <s v="DELL"/>
        <s v="EVOO"/>
        <s v="FUJITSU"/>
        <s v="GATEWAY"/>
        <s v="HP"/>
        <s v="HUAWEI"/>
        <s v="HYUNDAI"/>
        <s v="JEMIP"/>
        <s v="LENOVO"/>
        <s v="MAC"/>
        <s v="MICROSOFT"/>
        <s v="MSI"/>
        <s v="ONIX"/>
        <s v="PANASONIC"/>
        <s v="SAMSUNG"/>
        <s v="SIRAGON"/>
        <s v="SONY"/>
        <s v="TOSHIBA"/>
        <s v="UTECH"/>
        <s v="VAIO"/>
        <s v="VIT"/>
      </sharedItems>
    </cacheField>
    <cacheField name="Count" numFmtId="0">
      <sharedItems containsSemiMixedTypes="0" containsString="0" containsNumber="1" containsInteger="1" minValue="1" maxValue="443"/>
    </cacheField>
    <cacheField name="Precio - Max" numFmtId="164">
      <sharedItems containsSemiMixedTypes="0" containsString="0" containsNumber="1" containsInteger="1" minValue="40" maxValue="6639"/>
    </cacheField>
    <cacheField name="Avg" numFmtId="164">
      <sharedItems containsSemiMixedTypes="0" containsString="0" containsNumber="1" minValue="39.950000000000003" maxValue="1259"/>
    </cacheField>
    <cacheField name="Medina" numFmtId="164">
      <sharedItems containsSemiMixedTypes="0" containsString="0" containsNumber="1" minValue="22.5" maxValue="1259"/>
    </cacheField>
    <cacheField name="OPERATIVA" numFmtId="0">
      <sharedItems containsSemiMixedTypes="0" containsString="0" containsNumber="1" containsInteger="1" minValue="0" maxValue="426" count="19">
        <n v="136"/>
        <n v="2"/>
        <n v="131"/>
        <n v="175"/>
        <n v="11"/>
        <n v="294"/>
        <n v="0"/>
        <n v="1"/>
        <n v="13"/>
        <n v="340"/>
        <n v="5"/>
        <n v="426"/>
        <n v="3"/>
        <n v="59"/>
        <n v="4"/>
        <n v="14"/>
        <n v="9"/>
        <n v="19"/>
        <n v="10"/>
      </sharedItems>
    </cacheField>
    <cacheField name="DAÑADA" numFmtId="0">
      <sharedItems containsSemiMixedTypes="0" containsString="0" containsNumber="1" containsInteger="1" minValue="0" maxValue="42" count="13">
        <n v="14"/>
        <n v="0"/>
        <n v="5"/>
        <n v="7"/>
        <n v="12"/>
        <n v="1"/>
        <n v="4"/>
        <n v="42"/>
        <n v="17"/>
        <n v="2"/>
        <n v="3"/>
        <n v="11"/>
        <n v="24"/>
      </sharedItems>
    </cacheField>
  </cacheFields>
  <extLst>
    <ext xmlns:x14="http://schemas.microsoft.com/office/spreadsheetml/2009/9/main" uri="{725AE2AE-9491-48be-B2B4-4EB974FC3084}">
      <x14:pivotCacheDefinition pivotCacheId="108354454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x v="0"/>
    <n v="99"/>
  </r>
  <r>
    <x v="1"/>
    <n v="91"/>
  </r>
  <r>
    <x v="2"/>
    <n v="60"/>
  </r>
  <r>
    <x v="3"/>
    <n v="4"/>
  </r>
  <r>
    <x v="4"/>
    <n v="3"/>
  </r>
  <r>
    <x v="5"/>
    <n v="3"/>
  </r>
  <r>
    <x v="6"/>
    <n v="2"/>
  </r>
  <r>
    <x v="7"/>
    <n v="2"/>
  </r>
  <r>
    <x v="8"/>
    <n v="2"/>
  </r>
  <r>
    <x v="9"/>
    <n v="1"/>
  </r>
  <r>
    <x v="10"/>
    <n v="1"/>
  </r>
  <r>
    <x v="11"/>
    <n v="0"/>
  </r>
  <r>
    <x v="12"/>
    <n v="0"/>
  </r>
  <r>
    <x v="13"/>
    <n v="0"/>
  </r>
  <r>
    <x v="14"/>
    <n v="0"/>
  </r>
  <r>
    <x v="15"/>
    <n v="0"/>
  </r>
  <r>
    <x v="16"/>
    <n v="0"/>
  </r>
  <r>
    <x v="17"/>
    <n v="0"/>
  </r>
  <r>
    <x v="18"/>
    <n v="0"/>
  </r>
  <r>
    <x v="19"/>
    <n v="0"/>
  </r>
  <r>
    <x v="20"/>
    <n v="0"/>
  </r>
  <r>
    <x v="21"/>
    <n v="0"/>
  </r>
  <r>
    <x v="22"/>
    <n v="0"/>
  </r>
  <r>
    <x v="23"/>
    <n v="0"/>
  </r>
  <r>
    <x v="24"/>
    <n v="0"/>
  </r>
  <r>
    <x v="25"/>
    <n v="0"/>
  </r>
  <r>
    <x v="26"/>
    <n v="0"/>
  </r>
  <r>
    <x v="27"/>
    <n v="0"/>
  </r>
  <r>
    <x v="28"/>
    <n v="0"/>
  </r>
  <r>
    <x v="29"/>
    <n v="0"/>
  </r>
  <r>
    <x v="30"/>
    <n v="0"/>
  </r>
  <r>
    <x v="31"/>
    <n v="0"/>
  </r>
  <r>
    <x v="32"/>
    <n v="0"/>
  </r>
  <r>
    <x v="33"/>
    <n v="0"/>
  </r>
  <r>
    <x v="34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">
  <r>
    <x v="0"/>
    <n v="150"/>
    <n v="6442"/>
    <n v="585.00666666666666"/>
    <n v="235"/>
    <x v="0"/>
    <x v="0"/>
  </r>
  <r>
    <x v="1"/>
    <n v="2"/>
    <n v="1849"/>
    <n v="926.5"/>
    <n v="926.5"/>
    <x v="1"/>
    <x v="1"/>
  </r>
  <r>
    <x v="2"/>
    <n v="136"/>
    <n v="6639"/>
    <n v="649.96323529411768"/>
    <n v="350"/>
    <x v="2"/>
    <x v="2"/>
  </r>
  <r>
    <x v="3"/>
    <n v="182"/>
    <n v="3706"/>
    <n v="612.23626373626371"/>
    <n v="485.5"/>
    <x v="3"/>
    <x v="3"/>
  </r>
  <r>
    <x v="4"/>
    <n v="11"/>
    <n v="503"/>
    <n v="378.27272727272725"/>
    <n v="416"/>
    <x v="4"/>
    <x v="1"/>
  </r>
  <r>
    <x v="5"/>
    <n v="23"/>
    <n v="184"/>
    <n v="51.391304347826086"/>
    <n v="30"/>
    <x v="4"/>
    <x v="4"/>
  </r>
  <r>
    <x v="6"/>
    <n v="308"/>
    <n v="3159"/>
    <n v="482.98376623376623"/>
    <n v="359"/>
    <x v="5"/>
    <x v="0"/>
  </r>
  <r>
    <x v="7"/>
    <n v="1"/>
    <n v="40"/>
    <n v="40"/>
    <n v="40"/>
    <x v="6"/>
    <x v="5"/>
  </r>
  <r>
    <x v="8"/>
    <n v="1"/>
    <n v="200"/>
    <n v="200"/>
    <n v="200"/>
    <x v="7"/>
    <x v="1"/>
  </r>
  <r>
    <x v="9"/>
    <n v="17"/>
    <n v="530"/>
    <n v="255.47058823529412"/>
    <n v="299"/>
    <x v="8"/>
    <x v="6"/>
  </r>
  <r>
    <x v="10"/>
    <n v="382"/>
    <n v="3717"/>
    <n v="463.93979057591622"/>
    <n v="350"/>
    <x v="9"/>
    <x v="7"/>
  </r>
  <r>
    <x v="11"/>
    <n v="1"/>
    <n v="1259"/>
    <n v="1259"/>
    <n v="1259"/>
    <x v="7"/>
    <x v="1"/>
  </r>
  <r>
    <x v="12"/>
    <n v="2"/>
    <n v="596"/>
    <n v="546.5"/>
    <n v="546.5"/>
    <x v="1"/>
    <x v="1"/>
  </r>
  <r>
    <x v="13"/>
    <n v="5"/>
    <n v="360"/>
    <n v="350"/>
    <n v="360"/>
    <x v="10"/>
    <x v="1"/>
  </r>
  <r>
    <x v="14"/>
    <n v="443"/>
    <n v="5589"/>
    <n v="599.42663656884872"/>
    <n v="449"/>
    <x v="11"/>
    <x v="8"/>
  </r>
  <r>
    <x v="15"/>
    <n v="3"/>
    <n v="350"/>
    <n v="141.66666666666666"/>
    <n v="40"/>
    <x v="12"/>
    <x v="1"/>
  </r>
  <r>
    <x v="16"/>
    <n v="5"/>
    <n v="1233"/>
    <n v="941.6"/>
    <n v="949"/>
    <x v="10"/>
    <x v="1"/>
  </r>
  <r>
    <x v="17"/>
    <n v="61"/>
    <n v="4359"/>
    <n v="1230.1147540983607"/>
    <n v="1252"/>
    <x v="13"/>
    <x v="9"/>
  </r>
  <r>
    <x v="18"/>
    <n v="2"/>
    <n v="590"/>
    <n v="462.5"/>
    <n v="462.5"/>
    <x v="1"/>
    <x v="1"/>
  </r>
  <r>
    <x v="19"/>
    <n v="4"/>
    <n v="1267"/>
    <n v="669"/>
    <n v="703.5"/>
    <x v="14"/>
    <x v="1"/>
  </r>
  <r>
    <x v="20"/>
    <n v="17"/>
    <n v="927"/>
    <n v="272.94117647058823"/>
    <n v="120"/>
    <x v="15"/>
    <x v="10"/>
  </r>
  <r>
    <x v="21"/>
    <n v="20"/>
    <n v="260"/>
    <n v="39.950000000000003"/>
    <n v="22.5"/>
    <x v="16"/>
    <x v="11"/>
  </r>
  <r>
    <x v="22"/>
    <n v="18"/>
    <n v="600"/>
    <n v="99.388888888888886"/>
    <n v="45"/>
    <x v="15"/>
    <x v="6"/>
  </r>
  <r>
    <x v="23"/>
    <n v="43"/>
    <n v="460"/>
    <n v="90.348837209302332"/>
    <n v="55"/>
    <x v="17"/>
    <x v="12"/>
  </r>
  <r>
    <x v="24"/>
    <n v="1"/>
    <n v="40"/>
    <n v="40"/>
    <n v="40"/>
    <x v="6"/>
    <x v="5"/>
  </r>
  <r>
    <x v="25"/>
    <n v="1"/>
    <n v="60"/>
    <n v="60"/>
    <n v="60"/>
    <x v="7"/>
    <x v="1"/>
  </r>
  <r>
    <x v="26"/>
    <n v="13"/>
    <n v="650"/>
    <n v="135.92307692307693"/>
    <n v="50"/>
    <x v="18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Dinámica1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16:C27" firstHeaderRow="0" firstDataRow="1" firstDataCol="1"/>
  <pivotFields count="7">
    <pivotField axis="axisRow" compact="0" outline="0" showAll="0" measureFilter="1" sortType="descending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numFmtId="164" outline="0" showAll="0"/>
    <pivotField compact="0" numFmtId="164" outline="0" showAll="0"/>
    <pivotField compact="0" numFmtId="164" outline="0" showAll="0"/>
    <pivotField dataField="1" compact="0" outline="0" showAll="0"/>
    <pivotField dataField="1" compact="0" outline="0" showAll="0"/>
  </pivotFields>
  <rowFields count="1">
    <field x="0"/>
  </rowFields>
  <rowItems count="11">
    <i>
      <x v="14"/>
    </i>
    <i>
      <x v="10"/>
    </i>
    <i>
      <x v="6"/>
    </i>
    <i>
      <x v="3"/>
    </i>
    <i>
      <x/>
    </i>
    <i>
      <x v="2"/>
    </i>
    <i>
      <x v="17"/>
    </i>
    <i>
      <x v="23"/>
    </i>
    <i>
      <x v="22"/>
    </i>
    <i>
      <x v="20"/>
    </i>
    <i t="grand">
      <x/>
    </i>
  </rowItems>
  <colFields count="1">
    <field x="-2"/>
  </colFields>
  <colItems count="2">
    <i>
      <x/>
    </i>
    <i i="1">
      <x v="1"/>
    </i>
  </colItems>
  <dataFields count="2">
    <dataField name="OPERATIVAS" fld="5" baseField="0" baseItem="0"/>
    <dataField name="DAÑADAS" fld="6" baseField="0" baseItem="0"/>
  </dataField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Dinámica1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M1:N13" firstHeaderRow="1" firstDataRow="1" firstDataCol="1"/>
  <pivotFields count="7">
    <pivotField axis="axisRow" compact="0" outline="0" showAll="0" measureFilter="1" sortType="descending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numFmtId="164" outline="0" showAll="0"/>
    <pivotField dataField="1" compact="0" numFmtId="164" outline="0" showAll="0"/>
    <pivotField compact="0" numFmtId="164" outline="0" showAll="0"/>
    <pivotField compact="0" outline="0" showAll="0"/>
    <pivotField compact="0" outline="0" showAll="0"/>
  </pivotFields>
  <rowFields count="1">
    <field x="0"/>
  </rowFields>
  <rowItems count="12">
    <i>
      <x v="11"/>
    </i>
    <i>
      <x v="17"/>
    </i>
    <i>
      <x v="16"/>
    </i>
    <i>
      <x v="1"/>
    </i>
    <i>
      <x v="19"/>
    </i>
    <i>
      <x v="2"/>
    </i>
    <i>
      <x v="3"/>
    </i>
    <i>
      <x v="14"/>
    </i>
    <i>
      <x/>
    </i>
    <i>
      <x v="12"/>
    </i>
    <i>
      <x v="6"/>
    </i>
    <i t="grand">
      <x/>
    </i>
  </rowItems>
  <colItems count="1">
    <i/>
  </colItems>
  <dataFields count="1">
    <dataField name="Suma de Avg" fld="3" baseField="0" baseItem="0" numFmtId="164"/>
  </dataField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1" filterVal="1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Dinámica6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8" indent="0" compact="0" compactData="0" multipleFieldFilters="0" chartFormat="5">
  <location ref="A1:B13" firstHeaderRow="1" firstDataRow="1" firstDataCol="1"/>
  <pivotFields count="2">
    <pivotField axis="axisRow" compact="0" outline="0" showAll="0" measureFilter="1" sortType="ascending">
      <items count="36">
        <item x="33"/>
        <item x="13"/>
        <item x="26"/>
        <item x="17"/>
        <item x="0"/>
        <item x="25"/>
        <item x="16"/>
        <item x="7"/>
        <item x="10"/>
        <item x="5"/>
        <item x="30"/>
        <item x="22"/>
        <item x="12"/>
        <item x="24"/>
        <item x="21"/>
        <item x="32"/>
        <item x="18"/>
        <item x="3"/>
        <item x="4"/>
        <item x="23"/>
        <item x="27"/>
        <item x="15"/>
        <item x="6"/>
        <item x="29"/>
        <item x="19"/>
        <item x="14"/>
        <item x="20"/>
        <item x="1"/>
        <item x="8"/>
        <item x="2"/>
        <item x="11"/>
        <item x="28"/>
        <item x="9"/>
        <item x="31"/>
        <item x="3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</pivotFields>
  <rowFields count="1">
    <field x="0"/>
  </rowFields>
  <rowItems count="12">
    <i>
      <x v="8"/>
    </i>
    <i>
      <x v="32"/>
    </i>
    <i>
      <x v="22"/>
    </i>
    <i>
      <x v="7"/>
    </i>
    <i>
      <x v="28"/>
    </i>
    <i>
      <x v="18"/>
    </i>
    <i>
      <x v="9"/>
    </i>
    <i>
      <x v="17"/>
    </i>
    <i>
      <x v="29"/>
    </i>
    <i>
      <x v="27"/>
    </i>
    <i>
      <x v="4"/>
    </i>
    <i t="grand">
      <x/>
    </i>
  </rowItems>
  <colItems count="1">
    <i/>
  </colItems>
  <dataFields count="1">
    <dataField name="Suma de Sales" fld="1" baseField="0" baseItem="0"/>
  </dataFields>
  <chartFormats count="4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laDinámica10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7">
  <location ref="I1:K13" firstHeaderRow="0" firstDataRow="1" firstDataCol="1"/>
  <pivotFields count="7">
    <pivotField axis="axisRow" compact="0" outline="0" showAll="0" measureFilter="1" sortType="descending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numFmtId="164" outline="0" showAll="0"/>
    <pivotField dataField="1" compact="0" numFmtId="164" outline="0" showAll="0"/>
    <pivotField compact="0" numFmtId="164" outline="0" showAll="0"/>
    <pivotField compact="0" outline="0" showAll="0"/>
    <pivotField compact="0" outline="0" showAll="0"/>
  </pivotFields>
  <rowFields count="1">
    <field x="0"/>
  </rowFields>
  <rowItems count="12">
    <i>
      <x v="2"/>
    </i>
    <i>
      <x/>
    </i>
    <i>
      <x v="14"/>
    </i>
    <i>
      <x v="17"/>
    </i>
    <i>
      <x v="10"/>
    </i>
    <i>
      <x v="3"/>
    </i>
    <i>
      <x v="6"/>
    </i>
    <i>
      <x v="1"/>
    </i>
    <i>
      <x v="19"/>
    </i>
    <i>
      <x v="11"/>
    </i>
    <i>
      <x v="16"/>
    </i>
    <i t="grand">
      <x/>
    </i>
  </rowItems>
  <colFields count="1">
    <field x="-2"/>
  </colFields>
  <colItems count="2">
    <i>
      <x/>
    </i>
    <i i="1">
      <x v="1"/>
    </i>
  </colItems>
  <dataFields count="2">
    <dataField name="Max Price" fld="2" baseField="0" baseItem="0" numFmtId="164"/>
    <dataField name="AVG Price" fld="3" baseField="0" baseItem="0" numFmtId="164"/>
  </dataFields>
  <chartFormats count="31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1"/>
          </reference>
          <reference field="0" count="1" selected="0">
            <x v="17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1"/>
          </reference>
          <reference field="0" count="1" selected="0">
            <x v="10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1"/>
          </reference>
          <reference field="0" count="1" selected="0">
            <x v="6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5" format="11">
      <pivotArea type="data" outline="0" fieldPosition="0">
        <references count="2">
          <reference field="4294967294" count="1" selected="0">
            <x v="1"/>
          </reference>
          <reference field="0" count="1" selected="0">
            <x v="19"/>
          </reference>
        </references>
      </pivotArea>
    </chartFormat>
    <chartFormat chart="5" format="12">
      <pivotArea type="data" outline="0" fieldPosition="0">
        <references count="2">
          <reference field="4294967294" count="1" selected="0">
            <x v="1"/>
          </reference>
          <reference field="0" count="1" selected="0">
            <x v="11"/>
          </reference>
        </references>
      </pivotArea>
    </chartFormat>
    <chartFormat chart="5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5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5" format="15">
      <pivotArea type="data" outline="0" fieldPosition="0">
        <references count="2">
          <reference field="4294967294" count="1" selected="0">
            <x v="1"/>
          </reference>
          <reference field="0" count="1" selected="0">
            <x v="14"/>
          </reference>
        </references>
      </pivotArea>
    </chartFormat>
    <chartFormat chart="5" format="16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5" format="17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6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9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6" format="20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6" format="2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2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6" format="23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6" format="24">
      <pivotArea type="data" outline="0" fieldPosition="0">
        <references count="2">
          <reference field="4294967294" count="1" selected="0">
            <x v="1"/>
          </reference>
          <reference field="0" count="1" selected="0">
            <x v="14"/>
          </reference>
        </references>
      </pivotArea>
    </chartFormat>
    <chartFormat chart="6" format="25">
      <pivotArea type="data" outline="0" fieldPosition="0">
        <references count="2">
          <reference field="4294967294" count="1" selected="0">
            <x v="1"/>
          </reference>
          <reference field="0" count="1" selected="0">
            <x v="17"/>
          </reference>
        </references>
      </pivotArea>
    </chartFormat>
    <chartFormat chart="6" format="26">
      <pivotArea type="data" outline="0" fieldPosition="0">
        <references count="2">
          <reference field="4294967294" count="1" selected="0">
            <x v="1"/>
          </reference>
          <reference field="0" count="1" selected="0">
            <x v="10"/>
          </reference>
        </references>
      </pivotArea>
    </chartFormat>
    <chartFormat chart="6" format="27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6" format="28">
      <pivotArea type="data" outline="0" fieldPosition="0">
        <references count="2">
          <reference field="4294967294" count="1" selected="0">
            <x v="1"/>
          </reference>
          <reference field="0" count="1" selected="0">
            <x v="6"/>
          </reference>
        </references>
      </pivotArea>
    </chartFormat>
    <chartFormat chart="6" format="29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6" format="30">
      <pivotArea type="data" outline="0" fieldPosition="0">
        <references count="2">
          <reference field="4294967294" count="1" selected="0">
            <x v="1"/>
          </reference>
          <reference field="0" count="1" selected="0">
            <x v="19"/>
          </reference>
        </references>
      </pivotArea>
    </chartFormat>
    <chartFormat chart="6" format="31">
      <pivotArea type="data" outline="0" fieldPosition="0">
        <references count="2">
          <reference field="4294967294" count="1" selected="0">
            <x v="1"/>
          </reference>
          <reference field="0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1" filterVal="1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TablaDinámica9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5">
  <location ref="D1:G13" firstHeaderRow="0" firstDataRow="1" firstDataCol="1"/>
  <pivotFields count="7">
    <pivotField axis="axisRow" compact="0" outline="0" showAll="0" measureFilter="1" sortType="descending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  <pivotField compact="0" numFmtId="164" outline="0" showAll="0"/>
    <pivotField compact="0" numFmtId="164" outline="0" showAll="0"/>
    <pivotField compact="0" numFmtId="164" outline="0" showAll="0"/>
    <pivotField dataField="1" compact="0" outline="0" showAll="0"/>
    <pivotField dataField="1" compact="0" outline="0" showAll="0"/>
  </pivotFields>
  <rowFields count="1">
    <field x="0"/>
  </rowFields>
  <rowItems count="12">
    <i>
      <x v="14"/>
    </i>
    <i>
      <x v="10"/>
    </i>
    <i>
      <x v="6"/>
    </i>
    <i>
      <x v="3"/>
    </i>
    <i>
      <x/>
    </i>
    <i>
      <x v="2"/>
    </i>
    <i>
      <x v="17"/>
    </i>
    <i>
      <x v="23"/>
    </i>
    <i>
      <x v="5"/>
    </i>
    <i>
      <x v="21"/>
    </i>
    <i>
      <x v="2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Total Laptops" fld="1" baseField="0" baseItem="0"/>
    <dataField name="Laptops  OPERATIVAS" fld="5" baseField="0" baseItem="0"/>
    <dataField name="Laptops DAÑADAS" fld="6" baseField="0" baseItem="0"/>
  </dataFields>
  <formats count="1">
    <format dxfId="2">
      <pivotArea dataOnly="0" labelOnly="1" outline="0" fieldPosition="0">
        <references count="1">
          <reference field="4294967294" count="1">
            <x v="2"/>
          </reference>
        </references>
      </pivotArea>
    </format>
  </formats>
  <chartFormats count="6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1" filterVal="1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2" name="Data" displayName="Data" ref="A1:N1921" totalsRowShown="0" headerRowDxfId="18" headerRowBorderDxfId="17" tableBorderDxfId="16">
  <autoFilter ref="A1:N1921"/>
  <tableColumns count="14">
    <tableColumn id="1" name="Modelo"/>
    <tableColumn id="2" name="Descripcion"/>
    <tableColumn id="3" name="Vendedor"/>
    <tableColumn id="4" name="Precio" dataDxfId="15"/>
    <tableColumn id="5" name="%" dataDxfId="14"/>
    <tableColumn id="6" name="Rating" dataDxfId="13"/>
    <tableColumn id="7" name="Stars" dataDxfId="12"/>
    <tableColumn id="8" name="Ventas" dataDxfId="11"/>
    <tableColumn id="9" name="Envío" dataDxfId="10"/>
    <tableColumn id="10" name="Estado" dataDxfId="9"/>
    <tableColumn id="14" name="OPERATIVA" dataDxfId="8">
      <calculatedColumnFormula>IF(Data[[#This Row],[Estado]]="OPERATIVA",1,0)</calculatedColumnFormula>
    </tableColumn>
    <tableColumn id="15" name="DAÑADA" dataDxfId="7">
      <calculatedColumnFormula>IF(Data[[#This Row],[Estado]]="DAÑADA",1,0)</calculatedColumnFormula>
    </tableColumn>
    <tableColumn id="11" name="image_url"/>
    <tableColumn id="12" name="product_url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1:G28" totalsRowShown="0" headerRowDxfId="6">
  <autoFilter ref="A1:G28"/>
  <tableColumns count="7">
    <tableColumn id="1" name="Laptops"/>
    <tableColumn id="2" name="Count"/>
    <tableColumn id="3" name="Max - Price" dataDxfId="5"/>
    <tableColumn id="4" name="Avg - Price" dataDxfId="4"/>
    <tableColumn id="5" name="Medina" dataDxfId="3"/>
    <tableColumn id="6" name="OPERATIVA"/>
    <tableColumn id="7" name="DAÑADA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" name="Sellers" displayName="Sellers" ref="A1:B36" totalsRowShown="0">
  <autoFilter ref="A1:B36"/>
  <sortState ref="A2:B36">
    <sortCondition descending="1" ref="B1:B36"/>
  </sortState>
  <tableColumns count="2">
    <tableColumn id="1" name="Seller"/>
    <tableColumn id="2" name="Sales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1"/>
  <sheetViews>
    <sheetView workbookViewId="0"/>
  </sheetViews>
  <sheetFormatPr baseColWidth="10" defaultColWidth="9.140625" defaultRowHeight="15" x14ac:dyDescent="0.25"/>
  <cols>
    <col min="1" max="1" width="11.7109375" bestFit="1" customWidth="1"/>
    <col min="2" max="2" width="62" bestFit="1" customWidth="1"/>
    <col min="3" max="3" width="29.140625" bestFit="1" customWidth="1"/>
    <col min="4" max="4" width="6.5703125" bestFit="1" customWidth="1"/>
    <col min="5" max="5" width="10.42578125" bestFit="1" customWidth="1"/>
    <col min="6" max="6" width="6.5703125" bestFit="1" customWidth="1"/>
    <col min="7" max="7" width="11.85546875" bestFit="1" customWidth="1"/>
    <col min="8" max="8" width="7.140625" bestFit="1" customWidth="1"/>
    <col min="9" max="9" width="7.28515625" bestFit="1" customWidth="1"/>
    <col min="10" max="10" width="11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364</v>
      </c>
      <c r="E2">
        <v>0</v>
      </c>
      <c r="F2">
        <v>4</v>
      </c>
      <c r="G2" t="b">
        <v>1</v>
      </c>
      <c r="H2">
        <v>59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12</v>
      </c>
      <c r="B3" t="s">
        <v>19</v>
      </c>
      <c r="C3" t="s">
        <v>20</v>
      </c>
      <c r="D3">
        <v>152</v>
      </c>
      <c r="E3">
        <v>0</v>
      </c>
      <c r="F3">
        <v>5</v>
      </c>
      <c r="G3" t="b">
        <v>1</v>
      </c>
      <c r="H3">
        <v>3</v>
      </c>
      <c r="I3" t="s">
        <v>15</v>
      </c>
      <c r="J3" t="s">
        <v>16</v>
      </c>
      <c r="K3" t="s">
        <v>21</v>
      </c>
      <c r="L3" t="s">
        <v>22</v>
      </c>
    </row>
    <row r="4" spans="1:12" x14ac:dyDescent="0.25">
      <c r="A4" t="s">
        <v>23</v>
      </c>
      <c r="B4" t="s">
        <v>24</v>
      </c>
      <c r="C4" t="s">
        <v>20</v>
      </c>
      <c r="D4">
        <v>529</v>
      </c>
      <c r="E4">
        <v>0</v>
      </c>
      <c r="F4">
        <v>4</v>
      </c>
      <c r="G4" t="b">
        <v>1</v>
      </c>
      <c r="H4">
        <v>13</v>
      </c>
      <c r="I4" t="s">
        <v>15</v>
      </c>
      <c r="J4" t="s">
        <v>16</v>
      </c>
      <c r="K4" t="s">
        <v>25</v>
      </c>
      <c r="L4" t="s">
        <v>26</v>
      </c>
    </row>
    <row r="5" spans="1:12" x14ac:dyDescent="0.25">
      <c r="A5" t="s">
        <v>23</v>
      </c>
      <c r="B5" t="s">
        <v>27</v>
      </c>
      <c r="C5" t="s">
        <v>20</v>
      </c>
      <c r="D5">
        <v>110</v>
      </c>
      <c r="E5">
        <v>0</v>
      </c>
      <c r="F5">
        <v>5</v>
      </c>
      <c r="G5" t="b">
        <v>1</v>
      </c>
      <c r="H5">
        <v>1</v>
      </c>
      <c r="I5" t="s">
        <v>28</v>
      </c>
      <c r="J5" t="s">
        <v>16</v>
      </c>
      <c r="K5" t="s">
        <v>29</v>
      </c>
      <c r="L5" t="s">
        <v>30</v>
      </c>
    </row>
    <row r="6" spans="1:12" x14ac:dyDescent="0.25">
      <c r="A6" t="s">
        <v>23</v>
      </c>
      <c r="B6" t="s">
        <v>27</v>
      </c>
      <c r="C6" t="s">
        <v>20</v>
      </c>
      <c r="D6">
        <v>137</v>
      </c>
      <c r="E6">
        <v>0</v>
      </c>
      <c r="F6">
        <v>0</v>
      </c>
      <c r="G6" t="b">
        <v>0</v>
      </c>
      <c r="H6">
        <v>0</v>
      </c>
      <c r="I6" t="s">
        <v>15</v>
      </c>
      <c r="J6" t="s">
        <v>16</v>
      </c>
      <c r="K6" t="s">
        <v>31</v>
      </c>
      <c r="L6" t="s">
        <v>32</v>
      </c>
    </row>
    <row r="7" spans="1:12" x14ac:dyDescent="0.25">
      <c r="A7" t="s">
        <v>12</v>
      </c>
      <c r="B7" t="s">
        <v>33</v>
      </c>
      <c r="C7" t="s">
        <v>34</v>
      </c>
      <c r="D7">
        <v>730</v>
      </c>
      <c r="E7">
        <v>0</v>
      </c>
      <c r="F7">
        <v>0</v>
      </c>
      <c r="G7" t="b">
        <v>0</v>
      </c>
      <c r="H7">
        <v>0</v>
      </c>
      <c r="I7" t="s">
        <v>15</v>
      </c>
      <c r="J7" t="s">
        <v>16</v>
      </c>
      <c r="K7" t="s">
        <v>35</v>
      </c>
      <c r="L7" t="s">
        <v>36</v>
      </c>
    </row>
    <row r="8" spans="1:12" x14ac:dyDescent="0.25">
      <c r="A8" t="s">
        <v>37</v>
      </c>
      <c r="B8" t="s">
        <v>38</v>
      </c>
      <c r="C8" t="s">
        <v>20</v>
      </c>
      <c r="D8">
        <v>1849</v>
      </c>
      <c r="E8">
        <v>0</v>
      </c>
      <c r="F8">
        <v>5</v>
      </c>
      <c r="G8" t="b">
        <v>1</v>
      </c>
      <c r="H8">
        <v>1</v>
      </c>
      <c r="I8" t="s">
        <v>15</v>
      </c>
      <c r="J8" t="s">
        <v>16</v>
      </c>
      <c r="K8" t="s">
        <v>39</v>
      </c>
      <c r="L8" t="s">
        <v>40</v>
      </c>
    </row>
    <row r="9" spans="1:12" x14ac:dyDescent="0.25">
      <c r="A9" t="s">
        <v>23</v>
      </c>
      <c r="B9" t="s">
        <v>41</v>
      </c>
      <c r="C9" t="s">
        <v>20</v>
      </c>
      <c r="D9">
        <v>569</v>
      </c>
      <c r="E9">
        <v>5</v>
      </c>
      <c r="F9">
        <v>0</v>
      </c>
      <c r="G9" t="b">
        <v>0</v>
      </c>
      <c r="H9">
        <v>0</v>
      </c>
      <c r="I9" t="s">
        <v>15</v>
      </c>
      <c r="J9" t="s">
        <v>16</v>
      </c>
      <c r="K9" t="s">
        <v>42</v>
      </c>
      <c r="L9" t="s">
        <v>43</v>
      </c>
    </row>
    <row r="10" spans="1:12" x14ac:dyDescent="0.25">
      <c r="A10" t="s">
        <v>23</v>
      </c>
      <c r="B10" t="s">
        <v>44</v>
      </c>
      <c r="C10" t="s">
        <v>20</v>
      </c>
      <c r="D10">
        <v>299</v>
      </c>
      <c r="E10">
        <v>34</v>
      </c>
      <c r="F10">
        <v>0</v>
      </c>
      <c r="G10" t="b">
        <v>0</v>
      </c>
      <c r="H10">
        <v>0</v>
      </c>
      <c r="I10" t="s">
        <v>15</v>
      </c>
      <c r="J10" t="s">
        <v>16</v>
      </c>
      <c r="K10" t="s">
        <v>45</v>
      </c>
      <c r="L10" t="s">
        <v>46</v>
      </c>
    </row>
    <row r="11" spans="1:12" x14ac:dyDescent="0.25">
      <c r="A11" t="s">
        <v>23</v>
      </c>
      <c r="B11" t="s">
        <v>47</v>
      </c>
      <c r="C11" t="s">
        <v>48</v>
      </c>
      <c r="D11">
        <v>252</v>
      </c>
      <c r="E11">
        <v>0</v>
      </c>
      <c r="F11">
        <v>0</v>
      </c>
      <c r="G11" t="b">
        <v>0</v>
      </c>
      <c r="H11">
        <v>0</v>
      </c>
      <c r="I11" t="s">
        <v>15</v>
      </c>
      <c r="J11" t="s">
        <v>16</v>
      </c>
      <c r="K11" t="s">
        <v>49</v>
      </c>
      <c r="L11" t="s">
        <v>50</v>
      </c>
    </row>
    <row r="12" spans="1:12" x14ac:dyDescent="0.25">
      <c r="A12" t="s">
        <v>12</v>
      </c>
      <c r="B12" t="s">
        <v>51</v>
      </c>
      <c r="C12" t="s">
        <v>20</v>
      </c>
      <c r="D12">
        <v>385</v>
      </c>
      <c r="E12">
        <v>0</v>
      </c>
      <c r="F12">
        <v>5</v>
      </c>
      <c r="G12" t="b">
        <v>1</v>
      </c>
      <c r="H12">
        <v>6</v>
      </c>
      <c r="I12" t="s">
        <v>15</v>
      </c>
      <c r="J12" t="s">
        <v>16</v>
      </c>
      <c r="K12" t="s">
        <v>52</v>
      </c>
      <c r="L12" t="s">
        <v>53</v>
      </c>
    </row>
    <row r="13" spans="1:12" x14ac:dyDescent="0.25">
      <c r="A13" t="s">
        <v>54</v>
      </c>
      <c r="B13" t="s">
        <v>55</v>
      </c>
      <c r="C13" t="s">
        <v>20</v>
      </c>
      <c r="D13">
        <v>549</v>
      </c>
      <c r="E13">
        <v>0</v>
      </c>
      <c r="F13">
        <v>4</v>
      </c>
      <c r="G13" t="b">
        <v>1</v>
      </c>
      <c r="H13">
        <v>2</v>
      </c>
      <c r="I13" t="s">
        <v>15</v>
      </c>
      <c r="J13" t="s">
        <v>16</v>
      </c>
      <c r="K13" t="s">
        <v>56</v>
      </c>
      <c r="L13" t="s">
        <v>57</v>
      </c>
    </row>
    <row r="14" spans="1:12" x14ac:dyDescent="0.25">
      <c r="A14" t="s">
        <v>23</v>
      </c>
      <c r="B14" t="s">
        <v>58</v>
      </c>
      <c r="C14" t="s">
        <v>20</v>
      </c>
      <c r="D14">
        <v>324</v>
      </c>
      <c r="E14">
        <v>0</v>
      </c>
      <c r="F14">
        <v>5</v>
      </c>
      <c r="G14" t="b">
        <v>1</v>
      </c>
      <c r="H14">
        <v>1</v>
      </c>
      <c r="I14" t="s">
        <v>15</v>
      </c>
      <c r="J14" t="s">
        <v>16</v>
      </c>
      <c r="K14" t="s">
        <v>59</v>
      </c>
      <c r="L14" t="s">
        <v>60</v>
      </c>
    </row>
    <row r="15" spans="1:12" x14ac:dyDescent="0.25">
      <c r="A15" t="s">
        <v>23</v>
      </c>
      <c r="B15" t="s">
        <v>61</v>
      </c>
      <c r="C15" t="s">
        <v>20</v>
      </c>
      <c r="D15">
        <v>599</v>
      </c>
      <c r="E15">
        <v>0</v>
      </c>
      <c r="F15">
        <v>5</v>
      </c>
      <c r="G15" t="b">
        <v>1</v>
      </c>
      <c r="H15">
        <v>3</v>
      </c>
      <c r="I15" t="s">
        <v>15</v>
      </c>
      <c r="J15" t="s">
        <v>16</v>
      </c>
      <c r="K15" t="s">
        <v>62</v>
      </c>
      <c r="L15" t="s">
        <v>63</v>
      </c>
    </row>
    <row r="16" spans="1:12" x14ac:dyDescent="0.25">
      <c r="A16" t="s">
        <v>64</v>
      </c>
      <c r="B16" t="s">
        <v>65</v>
      </c>
      <c r="C16" t="s">
        <v>20</v>
      </c>
      <c r="D16">
        <v>1</v>
      </c>
      <c r="E16">
        <v>0</v>
      </c>
      <c r="F16">
        <v>0</v>
      </c>
      <c r="G16" t="b">
        <v>0</v>
      </c>
      <c r="H16">
        <v>0</v>
      </c>
      <c r="I16" t="s">
        <v>15</v>
      </c>
      <c r="J16" t="s">
        <v>16</v>
      </c>
      <c r="K16" t="s">
        <v>66</v>
      </c>
      <c r="L16" t="s">
        <v>67</v>
      </c>
    </row>
    <row r="17" spans="1:12" x14ac:dyDescent="0.25">
      <c r="A17" t="s">
        <v>54</v>
      </c>
      <c r="B17" t="s">
        <v>68</v>
      </c>
      <c r="C17" t="s">
        <v>69</v>
      </c>
      <c r="D17">
        <v>359</v>
      </c>
      <c r="E17">
        <v>0</v>
      </c>
      <c r="F17">
        <v>4</v>
      </c>
      <c r="G17" t="b">
        <v>1</v>
      </c>
      <c r="H17">
        <v>68</v>
      </c>
      <c r="I17" t="s">
        <v>15</v>
      </c>
      <c r="J17" t="s">
        <v>16</v>
      </c>
      <c r="K17" t="s">
        <v>70</v>
      </c>
      <c r="L17" t="s">
        <v>71</v>
      </c>
    </row>
    <row r="18" spans="1:12" x14ac:dyDescent="0.25">
      <c r="A18" t="s">
        <v>23</v>
      </c>
      <c r="B18" t="s">
        <v>47</v>
      </c>
      <c r="C18" t="s">
        <v>72</v>
      </c>
      <c r="D18">
        <v>252</v>
      </c>
      <c r="E18">
        <v>0</v>
      </c>
      <c r="F18">
        <v>0</v>
      </c>
      <c r="G18" t="b">
        <v>0</v>
      </c>
      <c r="H18">
        <v>0</v>
      </c>
      <c r="I18" t="s">
        <v>15</v>
      </c>
      <c r="J18" t="s">
        <v>16</v>
      </c>
      <c r="K18" t="s">
        <v>73</v>
      </c>
      <c r="L18" t="s">
        <v>74</v>
      </c>
    </row>
    <row r="19" spans="1:12" x14ac:dyDescent="0.25">
      <c r="A19" t="s">
        <v>12</v>
      </c>
      <c r="B19" t="s">
        <v>75</v>
      </c>
      <c r="C19" t="s">
        <v>20</v>
      </c>
      <c r="D19">
        <v>649</v>
      </c>
      <c r="E19">
        <v>0</v>
      </c>
      <c r="F19">
        <v>5</v>
      </c>
      <c r="G19" t="b">
        <v>1</v>
      </c>
      <c r="H19">
        <v>3</v>
      </c>
      <c r="I19" t="s">
        <v>15</v>
      </c>
      <c r="J19" t="s">
        <v>16</v>
      </c>
      <c r="K19" t="s">
        <v>76</v>
      </c>
      <c r="L19" t="s">
        <v>77</v>
      </c>
    </row>
    <row r="20" spans="1:12" x14ac:dyDescent="0.25">
      <c r="A20" t="s">
        <v>54</v>
      </c>
      <c r="B20" t="s">
        <v>78</v>
      </c>
      <c r="C20" t="s">
        <v>20</v>
      </c>
      <c r="D20">
        <v>1</v>
      </c>
      <c r="E20">
        <v>0</v>
      </c>
      <c r="F20">
        <v>0</v>
      </c>
      <c r="G20" t="b">
        <v>0</v>
      </c>
      <c r="H20">
        <v>0</v>
      </c>
      <c r="I20" t="s">
        <v>15</v>
      </c>
      <c r="J20" t="s">
        <v>16</v>
      </c>
      <c r="K20" t="s">
        <v>79</v>
      </c>
      <c r="L20" t="s">
        <v>80</v>
      </c>
    </row>
    <row r="21" spans="1:12" x14ac:dyDescent="0.25">
      <c r="A21" t="s">
        <v>81</v>
      </c>
      <c r="B21" t="s">
        <v>82</v>
      </c>
      <c r="C21" t="s">
        <v>20</v>
      </c>
      <c r="D21">
        <v>2589</v>
      </c>
      <c r="E21">
        <v>0</v>
      </c>
      <c r="F21">
        <v>5</v>
      </c>
      <c r="G21" t="b">
        <v>1</v>
      </c>
      <c r="H21">
        <v>1</v>
      </c>
      <c r="I21" t="s">
        <v>15</v>
      </c>
      <c r="J21" t="s">
        <v>16</v>
      </c>
      <c r="K21" t="s">
        <v>83</v>
      </c>
      <c r="L21" t="s">
        <v>84</v>
      </c>
    </row>
    <row r="22" spans="1:12" x14ac:dyDescent="0.25">
      <c r="A22" t="s">
        <v>12</v>
      </c>
      <c r="B22" t="s">
        <v>85</v>
      </c>
      <c r="C22" t="s">
        <v>14</v>
      </c>
      <c r="D22">
        <v>392</v>
      </c>
      <c r="E22">
        <v>0</v>
      </c>
      <c r="F22">
        <v>0</v>
      </c>
      <c r="G22" t="b">
        <v>0</v>
      </c>
      <c r="H22">
        <v>0</v>
      </c>
      <c r="I22" t="s">
        <v>15</v>
      </c>
      <c r="J22" t="s">
        <v>16</v>
      </c>
      <c r="K22" t="s">
        <v>86</v>
      </c>
      <c r="L22" t="s">
        <v>87</v>
      </c>
    </row>
    <row r="23" spans="1:12" x14ac:dyDescent="0.25">
      <c r="A23" t="s">
        <v>12</v>
      </c>
      <c r="B23" t="s">
        <v>88</v>
      </c>
      <c r="C23" t="s">
        <v>69</v>
      </c>
      <c r="D23">
        <v>320</v>
      </c>
      <c r="E23">
        <v>0</v>
      </c>
      <c r="F23">
        <v>4</v>
      </c>
      <c r="G23" t="b">
        <v>1</v>
      </c>
      <c r="H23">
        <v>13</v>
      </c>
      <c r="I23" t="s">
        <v>15</v>
      </c>
      <c r="J23" t="s">
        <v>16</v>
      </c>
      <c r="K23" t="s">
        <v>89</v>
      </c>
      <c r="L23" t="s">
        <v>90</v>
      </c>
    </row>
    <row r="24" spans="1:12" x14ac:dyDescent="0.25">
      <c r="A24" t="s">
        <v>54</v>
      </c>
      <c r="B24" t="s">
        <v>91</v>
      </c>
      <c r="C24" t="s">
        <v>92</v>
      </c>
      <c r="D24">
        <v>844</v>
      </c>
      <c r="E24">
        <v>0</v>
      </c>
      <c r="F24">
        <v>0</v>
      </c>
      <c r="G24" t="b">
        <v>0</v>
      </c>
      <c r="H24">
        <v>0</v>
      </c>
      <c r="I24" t="s">
        <v>15</v>
      </c>
      <c r="J24" t="s">
        <v>16</v>
      </c>
      <c r="K24" t="s">
        <v>93</v>
      </c>
      <c r="L24" t="s">
        <v>94</v>
      </c>
    </row>
    <row r="25" spans="1:12" x14ac:dyDescent="0.25">
      <c r="A25" t="s">
        <v>54</v>
      </c>
      <c r="B25" t="s">
        <v>95</v>
      </c>
      <c r="C25" t="s">
        <v>92</v>
      </c>
      <c r="D25">
        <v>569</v>
      </c>
      <c r="E25">
        <v>0</v>
      </c>
      <c r="F25">
        <v>0</v>
      </c>
      <c r="G25" t="b">
        <v>0</v>
      </c>
      <c r="H25">
        <v>0</v>
      </c>
      <c r="I25" t="s">
        <v>15</v>
      </c>
      <c r="J25" t="s">
        <v>16</v>
      </c>
      <c r="K25" t="s">
        <v>96</v>
      </c>
      <c r="L25" t="s">
        <v>97</v>
      </c>
    </row>
    <row r="26" spans="1:12" x14ac:dyDescent="0.25">
      <c r="A26" t="s">
        <v>12</v>
      </c>
      <c r="B26" t="s">
        <v>98</v>
      </c>
      <c r="C26" t="s">
        <v>99</v>
      </c>
      <c r="D26">
        <v>129</v>
      </c>
      <c r="E26">
        <v>26</v>
      </c>
      <c r="F26">
        <v>4</v>
      </c>
      <c r="G26" t="b">
        <v>1</v>
      </c>
      <c r="H26">
        <v>13</v>
      </c>
      <c r="I26" t="s">
        <v>28</v>
      </c>
      <c r="J26" t="s">
        <v>16</v>
      </c>
      <c r="K26" t="s">
        <v>100</v>
      </c>
      <c r="L26" t="s">
        <v>101</v>
      </c>
    </row>
    <row r="27" spans="1:12" x14ac:dyDescent="0.25">
      <c r="A27" t="s">
        <v>23</v>
      </c>
      <c r="B27" t="s">
        <v>27</v>
      </c>
      <c r="C27" t="s">
        <v>20</v>
      </c>
      <c r="D27">
        <v>137</v>
      </c>
      <c r="E27">
        <v>0</v>
      </c>
      <c r="F27">
        <v>0</v>
      </c>
      <c r="G27" t="b">
        <v>0</v>
      </c>
      <c r="H27">
        <v>0</v>
      </c>
      <c r="I27" t="s">
        <v>28</v>
      </c>
      <c r="J27" t="s">
        <v>16</v>
      </c>
      <c r="K27" t="s">
        <v>102</v>
      </c>
      <c r="L27" t="s">
        <v>103</v>
      </c>
    </row>
    <row r="28" spans="1:12" x14ac:dyDescent="0.25">
      <c r="A28" t="s">
        <v>23</v>
      </c>
      <c r="B28" t="s">
        <v>104</v>
      </c>
      <c r="C28" t="s">
        <v>20</v>
      </c>
      <c r="D28">
        <v>549</v>
      </c>
      <c r="E28">
        <v>0</v>
      </c>
      <c r="F28">
        <v>5</v>
      </c>
      <c r="G28" t="b">
        <v>1</v>
      </c>
      <c r="H28">
        <v>3</v>
      </c>
      <c r="I28" t="s">
        <v>15</v>
      </c>
      <c r="J28" t="s">
        <v>16</v>
      </c>
      <c r="K28" t="s">
        <v>25</v>
      </c>
      <c r="L28" t="s">
        <v>105</v>
      </c>
    </row>
    <row r="29" spans="1:12" x14ac:dyDescent="0.25">
      <c r="A29" t="s">
        <v>12</v>
      </c>
      <c r="B29" t="s">
        <v>106</v>
      </c>
      <c r="C29" t="s">
        <v>20</v>
      </c>
      <c r="D29">
        <v>429</v>
      </c>
      <c r="E29">
        <v>0</v>
      </c>
      <c r="F29">
        <v>0</v>
      </c>
      <c r="G29" t="b">
        <v>0</v>
      </c>
      <c r="H29">
        <v>0</v>
      </c>
      <c r="I29" t="s">
        <v>28</v>
      </c>
      <c r="J29" t="s">
        <v>16</v>
      </c>
      <c r="K29" t="s">
        <v>107</v>
      </c>
      <c r="L29" t="s">
        <v>108</v>
      </c>
    </row>
    <row r="30" spans="1:12" x14ac:dyDescent="0.25">
      <c r="A30" t="s">
        <v>12</v>
      </c>
      <c r="B30" t="s">
        <v>109</v>
      </c>
      <c r="C30" t="s">
        <v>99</v>
      </c>
      <c r="D30">
        <v>129</v>
      </c>
      <c r="E30">
        <v>26</v>
      </c>
      <c r="F30">
        <v>4</v>
      </c>
      <c r="G30" t="b">
        <v>1</v>
      </c>
      <c r="H30">
        <v>53</v>
      </c>
      <c r="I30" t="s">
        <v>28</v>
      </c>
      <c r="J30" t="s">
        <v>16</v>
      </c>
      <c r="K30" t="s">
        <v>110</v>
      </c>
      <c r="L30" t="s">
        <v>111</v>
      </c>
    </row>
    <row r="31" spans="1:12" x14ac:dyDescent="0.25">
      <c r="A31" t="s">
        <v>23</v>
      </c>
      <c r="B31" t="s">
        <v>112</v>
      </c>
      <c r="C31" t="s">
        <v>20</v>
      </c>
      <c r="D31">
        <v>449</v>
      </c>
      <c r="E31">
        <v>0</v>
      </c>
      <c r="F31">
        <v>4</v>
      </c>
      <c r="G31" t="b">
        <v>1</v>
      </c>
      <c r="H31">
        <v>11</v>
      </c>
      <c r="I31" t="s">
        <v>15</v>
      </c>
      <c r="J31" t="s">
        <v>16</v>
      </c>
      <c r="K31" t="s">
        <v>25</v>
      </c>
      <c r="L31" t="s">
        <v>113</v>
      </c>
    </row>
    <row r="32" spans="1:12" x14ac:dyDescent="0.25">
      <c r="A32" t="s">
        <v>64</v>
      </c>
      <c r="B32" t="s">
        <v>114</v>
      </c>
      <c r="C32" t="s">
        <v>72</v>
      </c>
      <c r="D32">
        <v>321</v>
      </c>
      <c r="E32">
        <v>0</v>
      </c>
      <c r="F32">
        <v>0</v>
      </c>
      <c r="G32" t="b">
        <v>0</v>
      </c>
      <c r="H32">
        <v>0</v>
      </c>
      <c r="I32" t="s">
        <v>15</v>
      </c>
      <c r="J32" t="s">
        <v>16</v>
      </c>
      <c r="K32" t="s">
        <v>115</v>
      </c>
      <c r="L32" t="s">
        <v>116</v>
      </c>
    </row>
    <row r="33" spans="1:12" x14ac:dyDescent="0.25">
      <c r="A33" t="s">
        <v>54</v>
      </c>
      <c r="B33" t="s">
        <v>117</v>
      </c>
      <c r="C33" t="s">
        <v>20</v>
      </c>
      <c r="D33">
        <v>380</v>
      </c>
      <c r="E33">
        <v>0</v>
      </c>
      <c r="F33">
        <v>5</v>
      </c>
      <c r="G33" t="b">
        <v>1</v>
      </c>
      <c r="H33">
        <v>1</v>
      </c>
      <c r="I33" t="s">
        <v>15</v>
      </c>
      <c r="J33" t="s">
        <v>16</v>
      </c>
      <c r="K33" t="s">
        <v>118</v>
      </c>
      <c r="L33" t="s">
        <v>119</v>
      </c>
    </row>
    <row r="34" spans="1:12" x14ac:dyDescent="0.25">
      <c r="A34" t="s">
        <v>54</v>
      </c>
      <c r="B34" t="s">
        <v>120</v>
      </c>
      <c r="C34" t="s">
        <v>20</v>
      </c>
      <c r="D34">
        <v>999</v>
      </c>
      <c r="E34">
        <v>0</v>
      </c>
      <c r="F34">
        <v>5</v>
      </c>
      <c r="G34" t="b">
        <v>1</v>
      </c>
      <c r="H34">
        <v>1</v>
      </c>
      <c r="I34" t="s">
        <v>15</v>
      </c>
      <c r="J34" t="s">
        <v>16</v>
      </c>
      <c r="K34" t="s">
        <v>121</v>
      </c>
      <c r="L34" t="s">
        <v>122</v>
      </c>
    </row>
    <row r="35" spans="1:12" x14ac:dyDescent="0.25">
      <c r="A35" t="s">
        <v>23</v>
      </c>
      <c r="B35" t="s">
        <v>123</v>
      </c>
      <c r="C35" t="s">
        <v>20</v>
      </c>
      <c r="D35">
        <v>419</v>
      </c>
      <c r="E35">
        <v>0</v>
      </c>
      <c r="F35">
        <v>5</v>
      </c>
      <c r="G35" t="b">
        <v>1</v>
      </c>
      <c r="H35">
        <v>8</v>
      </c>
      <c r="I35" t="s">
        <v>15</v>
      </c>
      <c r="J35" t="s">
        <v>16</v>
      </c>
      <c r="K35" t="s">
        <v>124</v>
      </c>
      <c r="L35" t="s">
        <v>125</v>
      </c>
    </row>
    <row r="36" spans="1:12" x14ac:dyDescent="0.25">
      <c r="A36" t="s">
        <v>64</v>
      </c>
      <c r="B36" t="s">
        <v>126</v>
      </c>
      <c r="C36" t="s">
        <v>20</v>
      </c>
      <c r="D36">
        <v>799</v>
      </c>
      <c r="E36">
        <v>0</v>
      </c>
      <c r="F36">
        <v>0</v>
      </c>
      <c r="G36" t="b">
        <v>0</v>
      </c>
      <c r="H36">
        <v>0</v>
      </c>
      <c r="I36" t="s">
        <v>15</v>
      </c>
      <c r="J36" t="s">
        <v>16</v>
      </c>
      <c r="K36" t="s">
        <v>127</v>
      </c>
      <c r="L36" t="s">
        <v>128</v>
      </c>
    </row>
    <row r="37" spans="1:12" x14ac:dyDescent="0.25">
      <c r="A37" t="s">
        <v>81</v>
      </c>
      <c r="B37" t="s">
        <v>129</v>
      </c>
      <c r="C37" t="s">
        <v>20</v>
      </c>
      <c r="D37">
        <v>1</v>
      </c>
      <c r="E37">
        <v>0</v>
      </c>
      <c r="F37">
        <v>0</v>
      </c>
      <c r="G37" t="b">
        <v>0</v>
      </c>
      <c r="H37">
        <v>0</v>
      </c>
      <c r="I37" t="s">
        <v>15</v>
      </c>
      <c r="J37" t="s">
        <v>16</v>
      </c>
      <c r="K37" t="s">
        <v>130</v>
      </c>
      <c r="L37" t="s">
        <v>131</v>
      </c>
    </row>
    <row r="38" spans="1:12" x14ac:dyDescent="0.25">
      <c r="A38" t="s">
        <v>12</v>
      </c>
      <c r="B38" t="s">
        <v>132</v>
      </c>
      <c r="C38" t="s">
        <v>14</v>
      </c>
      <c r="D38">
        <v>369</v>
      </c>
      <c r="E38">
        <v>0</v>
      </c>
      <c r="F38">
        <v>5</v>
      </c>
      <c r="G38" t="b">
        <v>1</v>
      </c>
      <c r="H38">
        <v>1</v>
      </c>
      <c r="I38" t="s">
        <v>15</v>
      </c>
      <c r="J38" t="s">
        <v>16</v>
      </c>
      <c r="K38" t="s">
        <v>133</v>
      </c>
      <c r="L38" t="s">
        <v>134</v>
      </c>
    </row>
    <row r="39" spans="1:12" x14ac:dyDescent="0.25">
      <c r="A39" t="s">
        <v>23</v>
      </c>
      <c r="B39" t="s">
        <v>135</v>
      </c>
      <c r="C39" t="s">
        <v>20</v>
      </c>
      <c r="D39">
        <v>173</v>
      </c>
      <c r="E39">
        <v>0</v>
      </c>
      <c r="F39">
        <v>5</v>
      </c>
      <c r="G39" t="b">
        <v>1</v>
      </c>
      <c r="H39">
        <v>3</v>
      </c>
      <c r="I39" t="s">
        <v>28</v>
      </c>
      <c r="J39" t="s">
        <v>16</v>
      </c>
      <c r="K39" t="s">
        <v>136</v>
      </c>
      <c r="L39" t="s">
        <v>137</v>
      </c>
    </row>
    <row r="40" spans="1:12" x14ac:dyDescent="0.25">
      <c r="A40" t="s">
        <v>12</v>
      </c>
      <c r="B40" t="s">
        <v>138</v>
      </c>
      <c r="C40" t="s">
        <v>20</v>
      </c>
      <c r="D40">
        <v>351</v>
      </c>
      <c r="E40">
        <v>0</v>
      </c>
      <c r="F40">
        <v>0</v>
      </c>
      <c r="G40" t="b">
        <v>0</v>
      </c>
      <c r="H40">
        <v>0</v>
      </c>
      <c r="I40" t="s">
        <v>15</v>
      </c>
      <c r="J40" t="s">
        <v>16</v>
      </c>
      <c r="K40" t="s">
        <v>139</v>
      </c>
      <c r="L40" t="s">
        <v>140</v>
      </c>
    </row>
    <row r="41" spans="1:12" x14ac:dyDescent="0.25">
      <c r="A41" t="s">
        <v>141</v>
      </c>
      <c r="B41" t="s">
        <v>142</v>
      </c>
      <c r="C41" t="s">
        <v>143</v>
      </c>
      <c r="D41">
        <v>6442</v>
      </c>
      <c r="E41">
        <v>0</v>
      </c>
      <c r="F41">
        <v>0</v>
      </c>
      <c r="G41" t="b">
        <v>0</v>
      </c>
      <c r="H41">
        <v>0</v>
      </c>
      <c r="I41" t="s">
        <v>15</v>
      </c>
      <c r="J41" t="s">
        <v>16</v>
      </c>
      <c r="K41" t="s">
        <v>144</v>
      </c>
      <c r="L41" t="s">
        <v>145</v>
      </c>
    </row>
    <row r="42" spans="1:12" x14ac:dyDescent="0.25">
      <c r="A42" t="s">
        <v>141</v>
      </c>
      <c r="B42" t="s">
        <v>146</v>
      </c>
      <c r="C42" t="s">
        <v>20</v>
      </c>
      <c r="D42">
        <v>750</v>
      </c>
      <c r="E42">
        <v>0</v>
      </c>
      <c r="F42">
        <v>0</v>
      </c>
      <c r="G42" t="b">
        <v>0</v>
      </c>
      <c r="H42">
        <v>0</v>
      </c>
      <c r="I42" t="s">
        <v>15</v>
      </c>
      <c r="J42" t="s">
        <v>16</v>
      </c>
      <c r="K42" t="s">
        <v>147</v>
      </c>
      <c r="L42" t="s">
        <v>148</v>
      </c>
    </row>
    <row r="43" spans="1:12" x14ac:dyDescent="0.25">
      <c r="A43" t="s">
        <v>12</v>
      </c>
      <c r="B43" t="s">
        <v>149</v>
      </c>
      <c r="C43" t="s">
        <v>20</v>
      </c>
      <c r="D43">
        <v>369</v>
      </c>
      <c r="E43">
        <v>8</v>
      </c>
      <c r="F43">
        <v>0</v>
      </c>
      <c r="G43" t="b">
        <v>0</v>
      </c>
      <c r="H43">
        <v>0</v>
      </c>
      <c r="I43" t="s">
        <v>15</v>
      </c>
      <c r="J43" t="s">
        <v>16</v>
      </c>
      <c r="K43" t="s">
        <v>150</v>
      </c>
      <c r="L43" t="s">
        <v>151</v>
      </c>
    </row>
    <row r="44" spans="1:12" x14ac:dyDescent="0.25">
      <c r="A44" t="s">
        <v>23</v>
      </c>
      <c r="B44" t="s">
        <v>152</v>
      </c>
      <c r="C44" t="s">
        <v>20</v>
      </c>
      <c r="D44">
        <v>799</v>
      </c>
      <c r="E44">
        <v>0</v>
      </c>
      <c r="F44">
        <v>5</v>
      </c>
      <c r="G44" t="b">
        <v>1</v>
      </c>
      <c r="H44">
        <v>1</v>
      </c>
      <c r="I44" t="s">
        <v>15</v>
      </c>
      <c r="J44" t="s">
        <v>16</v>
      </c>
      <c r="K44" t="s">
        <v>153</v>
      </c>
      <c r="L44" t="s">
        <v>154</v>
      </c>
    </row>
    <row r="45" spans="1:12" x14ac:dyDescent="0.25">
      <c r="A45" t="s">
        <v>23</v>
      </c>
      <c r="B45" t="s">
        <v>155</v>
      </c>
      <c r="C45" t="s">
        <v>20</v>
      </c>
      <c r="D45">
        <v>449</v>
      </c>
      <c r="E45">
        <v>0</v>
      </c>
      <c r="F45">
        <v>0</v>
      </c>
      <c r="G45" t="b">
        <v>0</v>
      </c>
      <c r="H45">
        <v>0</v>
      </c>
      <c r="I45" t="s">
        <v>15</v>
      </c>
      <c r="J45" t="s">
        <v>16</v>
      </c>
      <c r="K45" t="s">
        <v>156</v>
      </c>
      <c r="L45" t="s">
        <v>157</v>
      </c>
    </row>
    <row r="46" spans="1:12" x14ac:dyDescent="0.25">
      <c r="A46" t="s">
        <v>54</v>
      </c>
      <c r="B46" t="s">
        <v>158</v>
      </c>
      <c r="C46" t="s">
        <v>159</v>
      </c>
      <c r="D46">
        <v>778</v>
      </c>
      <c r="E46">
        <v>0</v>
      </c>
      <c r="F46">
        <v>5</v>
      </c>
      <c r="G46" t="b">
        <v>1</v>
      </c>
      <c r="H46">
        <v>2</v>
      </c>
      <c r="I46" t="s">
        <v>15</v>
      </c>
      <c r="J46" t="s">
        <v>16</v>
      </c>
      <c r="K46" t="s">
        <v>160</v>
      </c>
      <c r="L46" t="s">
        <v>161</v>
      </c>
    </row>
    <row r="47" spans="1:12" x14ac:dyDescent="0.25">
      <c r="A47" t="s">
        <v>12</v>
      </c>
      <c r="B47" t="s">
        <v>162</v>
      </c>
      <c r="C47" t="s">
        <v>69</v>
      </c>
      <c r="D47">
        <v>320</v>
      </c>
      <c r="E47">
        <v>0</v>
      </c>
      <c r="F47">
        <v>5</v>
      </c>
      <c r="G47" t="b">
        <v>1</v>
      </c>
      <c r="H47">
        <v>7</v>
      </c>
      <c r="I47" t="s">
        <v>15</v>
      </c>
      <c r="J47" t="s">
        <v>16</v>
      </c>
      <c r="K47" t="s">
        <v>163</v>
      </c>
      <c r="L47" t="s">
        <v>164</v>
      </c>
    </row>
    <row r="48" spans="1:12" x14ac:dyDescent="0.25">
      <c r="A48" t="s">
        <v>64</v>
      </c>
      <c r="B48" t="s">
        <v>165</v>
      </c>
      <c r="C48" t="s">
        <v>20</v>
      </c>
      <c r="D48">
        <v>550</v>
      </c>
      <c r="E48">
        <v>0</v>
      </c>
      <c r="F48">
        <v>0</v>
      </c>
      <c r="G48" t="b">
        <v>0</v>
      </c>
      <c r="H48">
        <v>0</v>
      </c>
      <c r="I48" t="s">
        <v>15</v>
      </c>
      <c r="J48" t="s">
        <v>16</v>
      </c>
      <c r="K48" t="s">
        <v>166</v>
      </c>
      <c r="L48" t="s">
        <v>167</v>
      </c>
    </row>
    <row r="49" spans="1:12" x14ac:dyDescent="0.25">
      <c r="A49" t="s">
        <v>54</v>
      </c>
      <c r="B49" t="s">
        <v>168</v>
      </c>
      <c r="C49" t="s">
        <v>20</v>
      </c>
      <c r="D49">
        <v>311</v>
      </c>
      <c r="E49">
        <v>0</v>
      </c>
      <c r="F49">
        <v>4</v>
      </c>
      <c r="G49" t="b">
        <v>1</v>
      </c>
      <c r="H49">
        <v>3</v>
      </c>
      <c r="I49" t="s">
        <v>28</v>
      </c>
      <c r="J49" t="s">
        <v>16</v>
      </c>
      <c r="K49" t="s">
        <v>169</v>
      </c>
      <c r="L49" t="s">
        <v>170</v>
      </c>
    </row>
    <row r="50" spans="1:12" x14ac:dyDescent="0.25">
      <c r="A50" t="s">
        <v>171</v>
      </c>
      <c r="B50" t="s">
        <v>172</v>
      </c>
      <c r="C50" t="s">
        <v>20</v>
      </c>
      <c r="D50">
        <v>16</v>
      </c>
      <c r="E50">
        <v>0</v>
      </c>
      <c r="F50">
        <v>5</v>
      </c>
      <c r="G50" t="b">
        <v>1</v>
      </c>
      <c r="H50">
        <v>1</v>
      </c>
      <c r="I50" t="s">
        <v>15</v>
      </c>
      <c r="J50" t="s">
        <v>16</v>
      </c>
      <c r="K50" t="s">
        <v>173</v>
      </c>
      <c r="L50" t="s">
        <v>174</v>
      </c>
    </row>
    <row r="51" spans="1:12" x14ac:dyDescent="0.25">
      <c r="A51" t="s">
        <v>23</v>
      </c>
      <c r="B51" t="s">
        <v>175</v>
      </c>
      <c r="C51" t="s">
        <v>20</v>
      </c>
      <c r="D51">
        <v>680</v>
      </c>
      <c r="E51">
        <v>0</v>
      </c>
      <c r="F51">
        <v>0</v>
      </c>
      <c r="G51" t="b">
        <v>0</v>
      </c>
      <c r="H51">
        <v>0</v>
      </c>
      <c r="I51" t="s">
        <v>15</v>
      </c>
      <c r="J51" t="s">
        <v>16</v>
      </c>
      <c r="K51" t="s">
        <v>176</v>
      </c>
      <c r="L51" t="s">
        <v>177</v>
      </c>
    </row>
    <row r="52" spans="1:12" x14ac:dyDescent="0.25">
      <c r="A52" t="s">
        <v>12</v>
      </c>
      <c r="B52" t="s">
        <v>178</v>
      </c>
      <c r="C52" t="s">
        <v>34</v>
      </c>
      <c r="D52">
        <v>770</v>
      </c>
      <c r="E52">
        <v>0</v>
      </c>
      <c r="F52">
        <v>4</v>
      </c>
      <c r="G52" t="b">
        <v>1</v>
      </c>
      <c r="H52">
        <v>3</v>
      </c>
      <c r="I52" t="s">
        <v>15</v>
      </c>
      <c r="J52" t="s">
        <v>16</v>
      </c>
      <c r="K52" t="s">
        <v>179</v>
      </c>
      <c r="L52" t="s">
        <v>180</v>
      </c>
    </row>
    <row r="53" spans="1:12" x14ac:dyDescent="0.25">
      <c r="A53" t="s">
        <v>64</v>
      </c>
      <c r="B53" t="s">
        <v>181</v>
      </c>
      <c r="C53" t="s">
        <v>72</v>
      </c>
      <c r="D53">
        <v>1667</v>
      </c>
      <c r="E53">
        <v>0</v>
      </c>
      <c r="F53">
        <v>0</v>
      </c>
      <c r="G53" t="b">
        <v>0</v>
      </c>
      <c r="H53">
        <v>0</v>
      </c>
      <c r="I53" t="s">
        <v>15</v>
      </c>
      <c r="J53" t="s">
        <v>16</v>
      </c>
      <c r="K53" t="s">
        <v>182</v>
      </c>
      <c r="L53" t="s">
        <v>183</v>
      </c>
    </row>
    <row r="54" spans="1:12" x14ac:dyDescent="0.25">
      <c r="A54" t="s">
        <v>141</v>
      </c>
      <c r="B54" t="s">
        <v>184</v>
      </c>
      <c r="C54" t="s">
        <v>99</v>
      </c>
      <c r="D54">
        <v>129</v>
      </c>
      <c r="E54">
        <v>24</v>
      </c>
      <c r="F54">
        <v>5</v>
      </c>
      <c r="G54" t="b">
        <v>1</v>
      </c>
      <c r="H54">
        <v>4</v>
      </c>
      <c r="I54" t="s">
        <v>28</v>
      </c>
      <c r="J54" t="s">
        <v>16</v>
      </c>
      <c r="K54" t="s">
        <v>185</v>
      </c>
      <c r="L54" t="s">
        <v>186</v>
      </c>
    </row>
    <row r="55" spans="1:12" x14ac:dyDescent="0.25">
      <c r="A55" t="s">
        <v>171</v>
      </c>
      <c r="B55" t="s">
        <v>187</v>
      </c>
      <c r="C55" t="s">
        <v>20</v>
      </c>
      <c r="D55">
        <v>1499</v>
      </c>
      <c r="E55">
        <v>0</v>
      </c>
      <c r="F55">
        <v>0</v>
      </c>
      <c r="G55" t="b">
        <v>0</v>
      </c>
      <c r="H55">
        <v>0</v>
      </c>
      <c r="I55" t="s">
        <v>15</v>
      </c>
      <c r="J55" t="s">
        <v>16</v>
      </c>
      <c r="K55" t="s">
        <v>188</v>
      </c>
      <c r="L55" t="s">
        <v>189</v>
      </c>
    </row>
    <row r="56" spans="1:12" x14ac:dyDescent="0.25">
      <c r="A56" t="s">
        <v>54</v>
      </c>
      <c r="B56" t="s">
        <v>190</v>
      </c>
      <c r="C56" t="s">
        <v>20</v>
      </c>
      <c r="D56">
        <v>293</v>
      </c>
      <c r="E56">
        <v>0</v>
      </c>
      <c r="F56">
        <v>0</v>
      </c>
      <c r="G56" t="b">
        <v>0</v>
      </c>
      <c r="H56">
        <v>0</v>
      </c>
      <c r="I56" t="s">
        <v>28</v>
      </c>
      <c r="J56" t="s">
        <v>16</v>
      </c>
      <c r="K56" t="s">
        <v>191</v>
      </c>
      <c r="L56" t="s">
        <v>192</v>
      </c>
    </row>
    <row r="57" spans="1:12" x14ac:dyDescent="0.25">
      <c r="A57" t="s">
        <v>12</v>
      </c>
      <c r="B57" t="s">
        <v>193</v>
      </c>
      <c r="C57" t="s">
        <v>20</v>
      </c>
      <c r="D57">
        <v>671</v>
      </c>
      <c r="E57">
        <v>0</v>
      </c>
      <c r="F57">
        <v>0</v>
      </c>
      <c r="G57" t="b">
        <v>0</v>
      </c>
      <c r="H57">
        <v>0</v>
      </c>
      <c r="I57" t="s">
        <v>15</v>
      </c>
      <c r="J57" t="s">
        <v>16</v>
      </c>
      <c r="K57" t="s">
        <v>194</v>
      </c>
      <c r="L57" t="s">
        <v>195</v>
      </c>
    </row>
    <row r="58" spans="1:12" x14ac:dyDescent="0.25">
      <c r="A58" t="s">
        <v>141</v>
      </c>
      <c r="B58" t="s">
        <v>196</v>
      </c>
      <c r="C58" t="s">
        <v>20</v>
      </c>
      <c r="D58">
        <v>999</v>
      </c>
      <c r="E58">
        <v>0</v>
      </c>
      <c r="F58">
        <v>0</v>
      </c>
      <c r="G58" t="b">
        <v>0</v>
      </c>
      <c r="H58">
        <v>0</v>
      </c>
      <c r="I58" t="s">
        <v>15</v>
      </c>
      <c r="J58" t="s">
        <v>16</v>
      </c>
      <c r="K58" t="s">
        <v>197</v>
      </c>
      <c r="L58" t="s">
        <v>198</v>
      </c>
    </row>
    <row r="59" spans="1:12" x14ac:dyDescent="0.25">
      <c r="A59" t="s">
        <v>54</v>
      </c>
      <c r="B59" t="s">
        <v>199</v>
      </c>
      <c r="C59" t="s">
        <v>20</v>
      </c>
      <c r="D59">
        <v>920</v>
      </c>
      <c r="E59">
        <v>0</v>
      </c>
      <c r="F59">
        <v>0</v>
      </c>
      <c r="G59" t="b">
        <v>0</v>
      </c>
      <c r="H59">
        <v>0</v>
      </c>
      <c r="I59" t="s">
        <v>15</v>
      </c>
      <c r="J59" t="s">
        <v>16</v>
      </c>
      <c r="K59" t="s">
        <v>200</v>
      </c>
      <c r="L59" t="s">
        <v>201</v>
      </c>
    </row>
    <row r="60" spans="1:12" x14ac:dyDescent="0.25">
      <c r="A60" t="s">
        <v>23</v>
      </c>
      <c r="B60" t="s">
        <v>202</v>
      </c>
      <c r="C60" t="s">
        <v>92</v>
      </c>
      <c r="D60">
        <v>539</v>
      </c>
      <c r="E60">
        <v>0</v>
      </c>
      <c r="F60">
        <v>0</v>
      </c>
      <c r="G60" t="b">
        <v>0</v>
      </c>
      <c r="H60">
        <v>0</v>
      </c>
      <c r="I60" t="s">
        <v>15</v>
      </c>
      <c r="J60" t="s">
        <v>16</v>
      </c>
      <c r="K60" t="s">
        <v>203</v>
      </c>
      <c r="L60" t="s">
        <v>204</v>
      </c>
    </row>
    <row r="61" spans="1:12" x14ac:dyDescent="0.25">
      <c r="A61" t="s">
        <v>12</v>
      </c>
      <c r="B61" t="s">
        <v>205</v>
      </c>
      <c r="C61" t="s">
        <v>92</v>
      </c>
      <c r="D61">
        <v>969</v>
      </c>
      <c r="E61">
        <v>0</v>
      </c>
      <c r="F61">
        <v>0</v>
      </c>
      <c r="G61" t="b">
        <v>0</v>
      </c>
      <c r="H61">
        <v>0</v>
      </c>
      <c r="I61" t="s">
        <v>15</v>
      </c>
      <c r="J61" t="s">
        <v>16</v>
      </c>
      <c r="K61" t="s">
        <v>206</v>
      </c>
      <c r="L61" t="s">
        <v>207</v>
      </c>
    </row>
    <row r="62" spans="1:12" x14ac:dyDescent="0.25">
      <c r="A62" t="s">
        <v>64</v>
      </c>
      <c r="B62" t="s">
        <v>208</v>
      </c>
      <c r="C62" t="s">
        <v>20</v>
      </c>
      <c r="D62">
        <v>449</v>
      </c>
      <c r="E62">
        <v>0</v>
      </c>
      <c r="F62">
        <v>0</v>
      </c>
      <c r="G62" t="b">
        <v>0</v>
      </c>
      <c r="H62">
        <v>0</v>
      </c>
      <c r="I62" t="s">
        <v>15</v>
      </c>
      <c r="J62" t="s">
        <v>16</v>
      </c>
      <c r="K62" t="s">
        <v>209</v>
      </c>
      <c r="L62" t="s">
        <v>210</v>
      </c>
    </row>
    <row r="63" spans="1:12" x14ac:dyDescent="0.25">
      <c r="A63" t="s">
        <v>54</v>
      </c>
      <c r="B63" t="s">
        <v>211</v>
      </c>
      <c r="C63" t="s">
        <v>20</v>
      </c>
      <c r="D63">
        <v>679</v>
      </c>
      <c r="E63">
        <v>0</v>
      </c>
      <c r="F63">
        <v>0</v>
      </c>
      <c r="G63" t="b">
        <v>0</v>
      </c>
      <c r="H63">
        <v>0</v>
      </c>
      <c r="I63" t="s">
        <v>15</v>
      </c>
      <c r="J63" t="s">
        <v>16</v>
      </c>
      <c r="K63" t="s">
        <v>56</v>
      </c>
      <c r="L63" t="s">
        <v>212</v>
      </c>
    </row>
    <row r="64" spans="1:12" x14ac:dyDescent="0.25">
      <c r="A64" t="s">
        <v>23</v>
      </c>
      <c r="B64" t="s">
        <v>213</v>
      </c>
      <c r="C64" t="s">
        <v>20</v>
      </c>
      <c r="D64">
        <v>419</v>
      </c>
      <c r="E64">
        <v>0</v>
      </c>
      <c r="F64">
        <v>0</v>
      </c>
      <c r="G64" t="b">
        <v>0</v>
      </c>
      <c r="H64">
        <v>0</v>
      </c>
      <c r="I64" t="s">
        <v>28</v>
      </c>
      <c r="J64" t="s">
        <v>16</v>
      </c>
      <c r="K64" t="s">
        <v>214</v>
      </c>
      <c r="L64" t="s">
        <v>215</v>
      </c>
    </row>
    <row r="65" spans="1:12" x14ac:dyDescent="0.25">
      <c r="A65" t="s">
        <v>141</v>
      </c>
      <c r="B65" t="s">
        <v>216</v>
      </c>
      <c r="C65" t="s">
        <v>20</v>
      </c>
      <c r="D65">
        <v>715</v>
      </c>
      <c r="E65">
        <v>0</v>
      </c>
      <c r="F65">
        <v>0</v>
      </c>
      <c r="G65" t="b">
        <v>0</v>
      </c>
      <c r="H65">
        <v>0</v>
      </c>
      <c r="I65" t="s">
        <v>15</v>
      </c>
      <c r="J65" t="s">
        <v>16</v>
      </c>
      <c r="K65" t="s">
        <v>217</v>
      </c>
      <c r="L65" t="s">
        <v>218</v>
      </c>
    </row>
    <row r="66" spans="1:12" x14ac:dyDescent="0.25">
      <c r="A66" t="s">
        <v>81</v>
      </c>
      <c r="B66" t="s">
        <v>219</v>
      </c>
      <c r="C66" t="s">
        <v>20</v>
      </c>
      <c r="D66">
        <v>1</v>
      </c>
      <c r="E66">
        <v>0</v>
      </c>
      <c r="F66">
        <v>0</v>
      </c>
      <c r="G66" t="b">
        <v>0</v>
      </c>
      <c r="H66">
        <v>0</v>
      </c>
      <c r="I66" t="s">
        <v>15</v>
      </c>
      <c r="J66" t="s">
        <v>16</v>
      </c>
      <c r="K66" t="s">
        <v>220</v>
      </c>
      <c r="L66" t="s">
        <v>221</v>
      </c>
    </row>
    <row r="67" spans="1:12" x14ac:dyDescent="0.25">
      <c r="A67" t="s">
        <v>222</v>
      </c>
      <c r="B67" t="s">
        <v>223</v>
      </c>
      <c r="C67" t="s">
        <v>20</v>
      </c>
      <c r="D67">
        <v>335</v>
      </c>
      <c r="E67">
        <v>0</v>
      </c>
      <c r="F67">
        <v>0</v>
      </c>
      <c r="G67" t="b">
        <v>0</v>
      </c>
      <c r="H67">
        <v>0</v>
      </c>
      <c r="I67" t="s">
        <v>15</v>
      </c>
      <c r="J67" t="s">
        <v>16</v>
      </c>
      <c r="K67" t="s">
        <v>224</v>
      </c>
      <c r="L67" t="s">
        <v>225</v>
      </c>
    </row>
    <row r="68" spans="1:12" x14ac:dyDescent="0.25">
      <c r="A68" t="s">
        <v>141</v>
      </c>
      <c r="B68" t="s">
        <v>226</v>
      </c>
      <c r="C68" t="s">
        <v>99</v>
      </c>
      <c r="D68">
        <v>131</v>
      </c>
      <c r="E68">
        <v>16</v>
      </c>
      <c r="F68">
        <v>4</v>
      </c>
      <c r="G68" t="b">
        <v>1</v>
      </c>
      <c r="H68">
        <v>7</v>
      </c>
      <c r="I68" t="s">
        <v>28</v>
      </c>
      <c r="J68" t="s">
        <v>16</v>
      </c>
      <c r="K68" t="s">
        <v>227</v>
      </c>
      <c r="L68" t="s">
        <v>228</v>
      </c>
    </row>
    <row r="69" spans="1:12" x14ac:dyDescent="0.25">
      <c r="A69" t="s">
        <v>23</v>
      </c>
      <c r="B69" t="s">
        <v>135</v>
      </c>
      <c r="C69" t="s">
        <v>20</v>
      </c>
      <c r="D69">
        <v>173</v>
      </c>
      <c r="E69">
        <v>0</v>
      </c>
      <c r="F69">
        <v>5</v>
      </c>
      <c r="G69" t="b">
        <v>1</v>
      </c>
      <c r="H69">
        <v>1</v>
      </c>
      <c r="I69" t="s">
        <v>28</v>
      </c>
      <c r="J69" t="s">
        <v>16</v>
      </c>
      <c r="K69" t="s">
        <v>229</v>
      </c>
      <c r="L69" t="s">
        <v>230</v>
      </c>
    </row>
    <row r="70" spans="1:12" x14ac:dyDescent="0.25">
      <c r="A70" t="s">
        <v>23</v>
      </c>
      <c r="B70" t="s">
        <v>231</v>
      </c>
      <c r="C70" t="s">
        <v>20</v>
      </c>
      <c r="D70">
        <v>285</v>
      </c>
      <c r="E70">
        <v>0</v>
      </c>
      <c r="F70">
        <v>4</v>
      </c>
      <c r="G70" t="b">
        <v>1</v>
      </c>
      <c r="H70">
        <v>3</v>
      </c>
      <c r="I70" t="s">
        <v>15</v>
      </c>
      <c r="J70" t="s">
        <v>16</v>
      </c>
      <c r="K70" t="s">
        <v>232</v>
      </c>
      <c r="L70" t="s">
        <v>233</v>
      </c>
    </row>
    <row r="71" spans="1:12" x14ac:dyDescent="0.25">
      <c r="A71" t="s">
        <v>23</v>
      </c>
      <c r="B71" t="s">
        <v>234</v>
      </c>
      <c r="C71" t="s">
        <v>20</v>
      </c>
      <c r="D71">
        <v>599</v>
      </c>
      <c r="E71">
        <v>0</v>
      </c>
      <c r="F71">
        <v>0</v>
      </c>
      <c r="G71" t="b">
        <v>0</v>
      </c>
      <c r="H71">
        <v>0</v>
      </c>
      <c r="I71" t="s">
        <v>15</v>
      </c>
      <c r="J71" t="s">
        <v>16</v>
      </c>
      <c r="K71" t="s">
        <v>235</v>
      </c>
      <c r="L71" t="s">
        <v>236</v>
      </c>
    </row>
    <row r="72" spans="1:12" x14ac:dyDescent="0.25">
      <c r="A72" t="s">
        <v>237</v>
      </c>
      <c r="B72" t="s">
        <v>238</v>
      </c>
      <c r="C72" t="s">
        <v>20</v>
      </c>
      <c r="D72">
        <v>1933</v>
      </c>
      <c r="E72">
        <v>0</v>
      </c>
      <c r="F72">
        <v>0</v>
      </c>
      <c r="G72" t="b">
        <v>0</v>
      </c>
      <c r="H72">
        <v>0</v>
      </c>
      <c r="I72" t="s">
        <v>28</v>
      </c>
      <c r="J72" t="s">
        <v>16</v>
      </c>
      <c r="K72" t="s">
        <v>239</v>
      </c>
      <c r="L72" t="s">
        <v>240</v>
      </c>
    </row>
    <row r="73" spans="1:12" x14ac:dyDescent="0.25">
      <c r="A73" t="s">
        <v>23</v>
      </c>
      <c r="B73" t="s">
        <v>241</v>
      </c>
      <c r="C73" t="s">
        <v>20</v>
      </c>
      <c r="D73">
        <v>549</v>
      </c>
      <c r="E73">
        <v>0</v>
      </c>
      <c r="F73">
        <v>5</v>
      </c>
      <c r="G73" t="b">
        <v>1</v>
      </c>
      <c r="H73">
        <v>3</v>
      </c>
      <c r="I73" t="s">
        <v>15</v>
      </c>
      <c r="J73" t="s">
        <v>16</v>
      </c>
      <c r="K73" t="s">
        <v>242</v>
      </c>
      <c r="L73" t="s">
        <v>243</v>
      </c>
    </row>
    <row r="74" spans="1:12" x14ac:dyDescent="0.25">
      <c r="A74" t="s">
        <v>23</v>
      </c>
      <c r="B74" t="s">
        <v>244</v>
      </c>
      <c r="C74" t="s">
        <v>20</v>
      </c>
      <c r="D74">
        <v>14</v>
      </c>
      <c r="E74">
        <v>0</v>
      </c>
      <c r="F74">
        <v>0</v>
      </c>
      <c r="G74" t="b">
        <v>0</v>
      </c>
      <c r="H74">
        <v>0</v>
      </c>
      <c r="I74" t="s">
        <v>15</v>
      </c>
      <c r="J74" t="s">
        <v>16</v>
      </c>
      <c r="K74" t="s">
        <v>245</v>
      </c>
      <c r="L74" t="s">
        <v>246</v>
      </c>
    </row>
    <row r="75" spans="1:12" x14ac:dyDescent="0.25">
      <c r="A75" t="s">
        <v>64</v>
      </c>
      <c r="B75" t="s">
        <v>247</v>
      </c>
      <c r="C75" t="s">
        <v>20</v>
      </c>
      <c r="D75">
        <v>1</v>
      </c>
      <c r="E75">
        <v>0</v>
      </c>
      <c r="F75">
        <v>0</v>
      </c>
      <c r="G75" t="b">
        <v>0</v>
      </c>
      <c r="H75">
        <v>0</v>
      </c>
      <c r="I75" t="s">
        <v>15</v>
      </c>
      <c r="J75" t="s">
        <v>16</v>
      </c>
      <c r="K75" t="s">
        <v>248</v>
      </c>
      <c r="L75" t="s">
        <v>249</v>
      </c>
    </row>
    <row r="76" spans="1:12" x14ac:dyDescent="0.25">
      <c r="A76" t="s">
        <v>54</v>
      </c>
      <c r="B76" t="s">
        <v>250</v>
      </c>
      <c r="C76" t="s">
        <v>20</v>
      </c>
      <c r="D76">
        <v>1</v>
      </c>
      <c r="E76">
        <v>0</v>
      </c>
      <c r="F76">
        <v>0</v>
      </c>
      <c r="G76" t="b">
        <v>0</v>
      </c>
      <c r="H76">
        <v>0</v>
      </c>
      <c r="I76" t="s">
        <v>28</v>
      </c>
      <c r="J76" t="s">
        <v>16</v>
      </c>
      <c r="K76" t="s">
        <v>251</v>
      </c>
      <c r="L76" t="s">
        <v>252</v>
      </c>
    </row>
    <row r="77" spans="1:12" x14ac:dyDescent="0.25">
      <c r="A77" t="s">
        <v>54</v>
      </c>
      <c r="B77" t="s">
        <v>190</v>
      </c>
      <c r="C77" t="s">
        <v>20</v>
      </c>
      <c r="D77">
        <v>293</v>
      </c>
      <c r="E77">
        <v>0</v>
      </c>
      <c r="F77">
        <v>0</v>
      </c>
      <c r="G77" t="b">
        <v>0</v>
      </c>
      <c r="H77">
        <v>0</v>
      </c>
      <c r="I77" t="s">
        <v>28</v>
      </c>
      <c r="J77" t="s">
        <v>16</v>
      </c>
      <c r="K77" t="s">
        <v>253</v>
      </c>
      <c r="L77" t="s">
        <v>254</v>
      </c>
    </row>
    <row r="78" spans="1:12" x14ac:dyDescent="0.25">
      <c r="A78" t="s">
        <v>23</v>
      </c>
      <c r="B78" t="s">
        <v>255</v>
      </c>
      <c r="C78" t="s">
        <v>92</v>
      </c>
      <c r="D78">
        <v>884</v>
      </c>
      <c r="E78">
        <v>0</v>
      </c>
      <c r="F78">
        <v>0</v>
      </c>
      <c r="G78" t="b">
        <v>0</v>
      </c>
      <c r="H78">
        <v>0</v>
      </c>
      <c r="I78" t="s">
        <v>15</v>
      </c>
      <c r="J78" t="s">
        <v>16</v>
      </c>
      <c r="K78" t="s">
        <v>256</v>
      </c>
      <c r="L78" t="s">
        <v>257</v>
      </c>
    </row>
    <row r="79" spans="1:12" x14ac:dyDescent="0.25">
      <c r="A79" t="s">
        <v>141</v>
      </c>
      <c r="B79" t="s">
        <v>258</v>
      </c>
      <c r="C79" t="s">
        <v>159</v>
      </c>
      <c r="D79">
        <v>609</v>
      </c>
      <c r="E79">
        <v>0</v>
      </c>
      <c r="F79">
        <v>0</v>
      </c>
      <c r="G79" t="b">
        <v>0</v>
      </c>
      <c r="H79">
        <v>0</v>
      </c>
      <c r="I79" t="s">
        <v>15</v>
      </c>
      <c r="J79" t="s">
        <v>16</v>
      </c>
      <c r="K79" t="s">
        <v>259</v>
      </c>
      <c r="L79" t="s">
        <v>260</v>
      </c>
    </row>
    <row r="80" spans="1:12" x14ac:dyDescent="0.25">
      <c r="A80" t="s">
        <v>64</v>
      </c>
      <c r="B80" t="s">
        <v>261</v>
      </c>
      <c r="C80" t="s">
        <v>20</v>
      </c>
      <c r="D80">
        <v>1999</v>
      </c>
      <c r="E80">
        <v>0</v>
      </c>
      <c r="F80">
        <v>0</v>
      </c>
      <c r="G80" t="b">
        <v>0</v>
      </c>
      <c r="H80">
        <v>0</v>
      </c>
      <c r="I80" t="s">
        <v>15</v>
      </c>
      <c r="J80" t="s">
        <v>16</v>
      </c>
      <c r="K80" t="s">
        <v>262</v>
      </c>
      <c r="L80" t="s">
        <v>263</v>
      </c>
    </row>
    <row r="81" spans="1:12" x14ac:dyDescent="0.25">
      <c r="A81" t="s">
        <v>23</v>
      </c>
      <c r="B81" t="s">
        <v>264</v>
      </c>
      <c r="C81" t="s">
        <v>20</v>
      </c>
      <c r="D81">
        <v>429</v>
      </c>
      <c r="E81">
        <v>0</v>
      </c>
      <c r="F81">
        <v>5</v>
      </c>
      <c r="G81" t="b">
        <v>1</v>
      </c>
      <c r="H81">
        <v>1</v>
      </c>
      <c r="I81" t="s">
        <v>28</v>
      </c>
      <c r="J81" t="s">
        <v>16</v>
      </c>
      <c r="K81" t="s">
        <v>124</v>
      </c>
      <c r="L81" t="s">
        <v>265</v>
      </c>
    </row>
    <row r="82" spans="1:12" x14ac:dyDescent="0.25">
      <c r="A82" t="s">
        <v>266</v>
      </c>
      <c r="B82" t="s">
        <v>267</v>
      </c>
      <c r="C82" t="s">
        <v>268</v>
      </c>
      <c r="D82">
        <v>432</v>
      </c>
      <c r="E82">
        <v>0</v>
      </c>
      <c r="F82">
        <v>0</v>
      </c>
      <c r="G82" t="b">
        <v>0</v>
      </c>
      <c r="H82">
        <v>0</v>
      </c>
      <c r="I82" t="s">
        <v>15</v>
      </c>
      <c r="J82" t="s">
        <v>16</v>
      </c>
      <c r="K82" t="s">
        <v>269</v>
      </c>
      <c r="L82" t="s">
        <v>270</v>
      </c>
    </row>
    <row r="83" spans="1:12" x14ac:dyDescent="0.25">
      <c r="A83" t="s">
        <v>23</v>
      </c>
      <c r="B83" t="s">
        <v>271</v>
      </c>
      <c r="C83" t="s">
        <v>20</v>
      </c>
      <c r="D83">
        <v>599</v>
      </c>
      <c r="E83">
        <v>0</v>
      </c>
      <c r="F83">
        <v>5</v>
      </c>
      <c r="G83" t="b">
        <v>1</v>
      </c>
      <c r="H83">
        <v>2</v>
      </c>
      <c r="I83" t="s">
        <v>15</v>
      </c>
      <c r="J83" t="s">
        <v>16</v>
      </c>
      <c r="K83" t="s">
        <v>153</v>
      </c>
      <c r="L83" t="s">
        <v>272</v>
      </c>
    </row>
    <row r="84" spans="1:12" x14ac:dyDescent="0.25">
      <c r="A84" t="s">
        <v>23</v>
      </c>
      <c r="B84" t="s">
        <v>273</v>
      </c>
      <c r="C84" t="s">
        <v>20</v>
      </c>
      <c r="D84">
        <v>275</v>
      </c>
      <c r="E84">
        <v>0</v>
      </c>
      <c r="F84">
        <v>0</v>
      </c>
      <c r="G84" t="b">
        <v>0</v>
      </c>
      <c r="H84">
        <v>0</v>
      </c>
      <c r="I84" t="s">
        <v>15</v>
      </c>
      <c r="J84" t="s">
        <v>16</v>
      </c>
      <c r="K84" t="s">
        <v>274</v>
      </c>
      <c r="L84" t="s">
        <v>275</v>
      </c>
    </row>
    <row r="85" spans="1:12" x14ac:dyDescent="0.25">
      <c r="A85" t="s">
        <v>23</v>
      </c>
      <c r="B85" t="s">
        <v>276</v>
      </c>
      <c r="C85" t="s">
        <v>20</v>
      </c>
      <c r="D85">
        <v>449</v>
      </c>
      <c r="E85">
        <v>0</v>
      </c>
      <c r="F85">
        <v>5</v>
      </c>
      <c r="G85" t="b">
        <v>1</v>
      </c>
      <c r="H85">
        <v>3</v>
      </c>
      <c r="I85" t="s">
        <v>15</v>
      </c>
      <c r="J85" t="s">
        <v>16</v>
      </c>
      <c r="K85" t="s">
        <v>25</v>
      </c>
      <c r="L85" t="s">
        <v>277</v>
      </c>
    </row>
    <row r="86" spans="1:12" x14ac:dyDescent="0.25">
      <c r="A86" t="s">
        <v>141</v>
      </c>
      <c r="B86" t="s">
        <v>278</v>
      </c>
      <c r="C86" t="s">
        <v>20</v>
      </c>
      <c r="D86">
        <v>250</v>
      </c>
      <c r="E86">
        <v>0</v>
      </c>
      <c r="F86">
        <v>0</v>
      </c>
      <c r="G86" t="b">
        <v>0</v>
      </c>
      <c r="H86">
        <v>0</v>
      </c>
      <c r="I86" t="s">
        <v>15</v>
      </c>
      <c r="J86" t="s">
        <v>16</v>
      </c>
      <c r="K86" t="s">
        <v>279</v>
      </c>
      <c r="L86" t="s">
        <v>280</v>
      </c>
    </row>
    <row r="87" spans="1:12" x14ac:dyDescent="0.25">
      <c r="A87" t="s">
        <v>23</v>
      </c>
      <c r="B87" t="s">
        <v>281</v>
      </c>
      <c r="C87" t="s">
        <v>20</v>
      </c>
      <c r="D87">
        <v>539</v>
      </c>
      <c r="E87">
        <v>0</v>
      </c>
      <c r="F87">
        <v>0</v>
      </c>
      <c r="G87" t="b">
        <v>0</v>
      </c>
      <c r="H87">
        <v>0</v>
      </c>
      <c r="I87" t="s">
        <v>28</v>
      </c>
      <c r="J87" t="s">
        <v>16</v>
      </c>
      <c r="K87" t="s">
        <v>282</v>
      </c>
      <c r="L87" t="s">
        <v>283</v>
      </c>
    </row>
    <row r="88" spans="1:12" x14ac:dyDescent="0.25">
      <c r="A88" t="s">
        <v>23</v>
      </c>
      <c r="B88" t="s">
        <v>135</v>
      </c>
      <c r="C88" t="s">
        <v>20</v>
      </c>
      <c r="D88">
        <v>139</v>
      </c>
      <c r="E88">
        <v>0</v>
      </c>
      <c r="F88">
        <v>4</v>
      </c>
      <c r="G88" t="b">
        <v>1</v>
      </c>
      <c r="H88">
        <v>2</v>
      </c>
      <c r="I88" t="s">
        <v>28</v>
      </c>
      <c r="J88" t="s">
        <v>16</v>
      </c>
      <c r="K88" t="s">
        <v>284</v>
      </c>
      <c r="L88" t="s">
        <v>285</v>
      </c>
    </row>
    <row r="89" spans="1:12" x14ac:dyDescent="0.25">
      <c r="A89" t="s">
        <v>286</v>
      </c>
      <c r="B89" t="s">
        <v>287</v>
      </c>
      <c r="C89" t="s">
        <v>159</v>
      </c>
      <c r="D89">
        <v>335</v>
      </c>
      <c r="E89">
        <v>0</v>
      </c>
      <c r="F89">
        <v>0</v>
      </c>
      <c r="G89" t="b">
        <v>0</v>
      </c>
      <c r="H89">
        <v>0</v>
      </c>
      <c r="I89" t="s">
        <v>15</v>
      </c>
      <c r="J89" t="s">
        <v>16</v>
      </c>
      <c r="K89" t="s">
        <v>288</v>
      </c>
      <c r="L89" t="s">
        <v>289</v>
      </c>
    </row>
    <row r="90" spans="1:12" x14ac:dyDescent="0.25">
      <c r="A90" t="s">
        <v>23</v>
      </c>
      <c r="B90" t="s">
        <v>290</v>
      </c>
      <c r="C90" t="s">
        <v>291</v>
      </c>
      <c r="D90">
        <v>806</v>
      </c>
      <c r="E90">
        <v>0</v>
      </c>
      <c r="F90">
        <v>0</v>
      </c>
      <c r="G90" t="b">
        <v>0</v>
      </c>
      <c r="H90">
        <v>0</v>
      </c>
      <c r="I90" t="s">
        <v>15</v>
      </c>
      <c r="J90" t="s">
        <v>16</v>
      </c>
      <c r="K90" t="s">
        <v>292</v>
      </c>
      <c r="L90" t="s">
        <v>293</v>
      </c>
    </row>
    <row r="91" spans="1:12" x14ac:dyDescent="0.25">
      <c r="A91" t="s">
        <v>54</v>
      </c>
      <c r="B91" t="s">
        <v>294</v>
      </c>
      <c r="C91" t="s">
        <v>20</v>
      </c>
      <c r="D91">
        <v>915</v>
      </c>
      <c r="E91">
        <v>0</v>
      </c>
      <c r="F91">
        <v>0</v>
      </c>
      <c r="G91" t="b">
        <v>0</v>
      </c>
      <c r="H91">
        <v>0</v>
      </c>
      <c r="I91" t="s">
        <v>15</v>
      </c>
      <c r="J91" t="s">
        <v>16</v>
      </c>
      <c r="K91" t="s">
        <v>295</v>
      </c>
      <c r="L91" t="s">
        <v>296</v>
      </c>
    </row>
    <row r="92" spans="1:12" x14ac:dyDescent="0.25">
      <c r="A92" t="s">
        <v>54</v>
      </c>
      <c r="B92" t="s">
        <v>297</v>
      </c>
      <c r="C92" t="s">
        <v>20</v>
      </c>
      <c r="D92">
        <v>499</v>
      </c>
      <c r="E92">
        <v>0</v>
      </c>
      <c r="F92">
        <v>0</v>
      </c>
      <c r="G92" t="b">
        <v>0</v>
      </c>
      <c r="H92">
        <v>0</v>
      </c>
      <c r="I92" t="s">
        <v>28</v>
      </c>
      <c r="J92" t="s">
        <v>16</v>
      </c>
      <c r="K92" t="s">
        <v>298</v>
      </c>
      <c r="L92" t="s">
        <v>299</v>
      </c>
    </row>
    <row r="93" spans="1:12" x14ac:dyDescent="0.25">
      <c r="A93" t="s">
        <v>141</v>
      </c>
      <c r="B93" t="s">
        <v>300</v>
      </c>
      <c r="C93" t="s">
        <v>20</v>
      </c>
      <c r="D93">
        <v>1333</v>
      </c>
      <c r="E93">
        <v>0</v>
      </c>
      <c r="F93">
        <v>0</v>
      </c>
      <c r="G93" t="b">
        <v>0</v>
      </c>
      <c r="H93">
        <v>0</v>
      </c>
      <c r="I93" t="s">
        <v>15</v>
      </c>
      <c r="J93" t="s">
        <v>16</v>
      </c>
      <c r="K93" t="s">
        <v>301</v>
      </c>
      <c r="L93" t="s">
        <v>302</v>
      </c>
    </row>
    <row r="94" spans="1:12" x14ac:dyDescent="0.25">
      <c r="A94" t="s">
        <v>54</v>
      </c>
      <c r="B94" t="s">
        <v>303</v>
      </c>
      <c r="C94" t="s">
        <v>20</v>
      </c>
      <c r="D94">
        <v>1</v>
      </c>
      <c r="E94">
        <v>0</v>
      </c>
      <c r="F94">
        <v>5</v>
      </c>
      <c r="G94" t="b">
        <v>1</v>
      </c>
      <c r="H94">
        <v>1</v>
      </c>
      <c r="I94" t="s">
        <v>28</v>
      </c>
      <c r="J94" t="s">
        <v>16</v>
      </c>
      <c r="K94" t="s">
        <v>304</v>
      </c>
      <c r="L94" t="s">
        <v>305</v>
      </c>
    </row>
    <row r="95" spans="1:12" x14ac:dyDescent="0.25">
      <c r="A95" t="s">
        <v>54</v>
      </c>
      <c r="B95" t="s">
        <v>306</v>
      </c>
      <c r="C95" t="s">
        <v>143</v>
      </c>
      <c r="D95">
        <v>1</v>
      </c>
      <c r="E95">
        <v>0</v>
      </c>
      <c r="F95">
        <v>0</v>
      </c>
      <c r="G95" t="b">
        <v>0</v>
      </c>
      <c r="H95">
        <v>0</v>
      </c>
      <c r="I95" t="s">
        <v>15</v>
      </c>
      <c r="J95" t="s">
        <v>16</v>
      </c>
      <c r="K95" t="s">
        <v>307</v>
      </c>
      <c r="L95" t="s">
        <v>308</v>
      </c>
    </row>
    <row r="96" spans="1:12" x14ac:dyDescent="0.25">
      <c r="A96" t="s">
        <v>12</v>
      </c>
      <c r="B96" t="s">
        <v>309</v>
      </c>
      <c r="C96" t="s">
        <v>20</v>
      </c>
      <c r="D96">
        <v>430</v>
      </c>
      <c r="E96">
        <v>0</v>
      </c>
      <c r="F96">
        <v>4</v>
      </c>
      <c r="G96" t="b">
        <v>1</v>
      </c>
      <c r="H96">
        <v>1</v>
      </c>
      <c r="I96" t="s">
        <v>15</v>
      </c>
      <c r="J96" t="s">
        <v>16</v>
      </c>
      <c r="K96" t="s">
        <v>310</v>
      </c>
      <c r="L96" t="s">
        <v>311</v>
      </c>
    </row>
    <row r="97" spans="1:12" x14ac:dyDescent="0.25">
      <c r="A97" t="s">
        <v>64</v>
      </c>
      <c r="B97" t="s">
        <v>312</v>
      </c>
      <c r="C97" t="s">
        <v>72</v>
      </c>
      <c r="D97">
        <v>1666</v>
      </c>
      <c r="E97">
        <v>0</v>
      </c>
      <c r="F97">
        <v>0</v>
      </c>
      <c r="G97" t="b">
        <v>0</v>
      </c>
      <c r="H97">
        <v>0</v>
      </c>
      <c r="I97" t="s">
        <v>15</v>
      </c>
      <c r="J97" t="s">
        <v>16</v>
      </c>
      <c r="K97" t="s">
        <v>313</v>
      </c>
      <c r="L97" t="s">
        <v>314</v>
      </c>
    </row>
    <row r="98" spans="1:12" x14ac:dyDescent="0.25">
      <c r="A98" t="s">
        <v>23</v>
      </c>
      <c r="B98" t="s">
        <v>315</v>
      </c>
      <c r="C98" t="s">
        <v>20</v>
      </c>
      <c r="D98">
        <v>650</v>
      </c>
      <c r="E98">
        <v>0</v>
      </c>
      <c r="F98">
        <v>0</v>
      </c>
      <c r="G98" t="b">
        <v>0</v>
      </c>
      <c r="H98">
        <v>0</v>
      </c>
      <c r="I98" t="s">
        <v>15</v>
      </c>
      <c r="J98" t="s">
        <v>16</v>
      </c>
      <c r="K98" t="s">
        <v>316</v>
      </c>
      <c r="L98" t="s">
        <v>317</v>
      </c>
    </row>
    <row r="99" spans="1:12" x14ac:dyDescent="0.25">
      <c r="A99" t="s">
        <v>23</v>
      </c>
      <c r="B99" t="s">
        <v>318</v>
      </c>
      <c r="C99" t="s">
        <v>20</v>
      </c>
      <c r="D99">
        <v>1149</v>
      </c>
      <c r="E99">
        <v>0</v>
      </c>
      <c r="F99">
        <v>0</v>
      </c>
      <c r="G99" t="b">
        <v>0</v>
      </c>
      <c r="H99">
        <v>0</v>
      </c>
      <c r="I99" t="s">
        <v>15</v>
      </c>
      <c r="J99" t="s">
        <v>16</v>
      </c>
      <c r="K99" t="s">
        <v>319</v>
      </c>
      <c r="L99" t="s">
        <v>320</v>
      </c>
    </row>
    <row r="100" spans="1:12" x14ac:dyDescent="0.25">
      <c r="A100" t="s">
        <v>54</v>
      </c>
      <c r="B100" t="s">
        <v>321</v>
      </c>
      <c r="C100" t="s">
        <v>20</v>
      </c>
      <c r="D100">
        <v>1</v>
      </c>
      <c r="E100">
        <v>0</v>
      </c>
      <c r="F100">
        <v>0</v>
      </c>
      <c r="G100" t="b">
        <v>0</v>
      </c>
      <c r="H100">
        <v>0</v>
      </c>
      <c r="I100" t="s">
        <v>15</v>
      </c>
      <c r="J100" t="s">
        <v>16</v>
      </c>
      <c r="K100" t="s">
        <v>322</v>
      </c>
      <c r="L100" t="s">
        <v>323</v>
      </c>
    </row>
    <row r="101" spans="1:12" x14ac:dyDescent="0.25">
      <c r="A101" t="s">
        <v>64</v>
      </c>
      <c r="B101" t="s">
        <v>324</v>
      </c>
      <c r="C101" t="s">
        <v>20</v>
      </c>
      <c r="D101">
        <v>409</v>
      </c>
      <c r="E101">
        <v>0</v>
      </c>
      <c r="F101">
        <v>0</v>
      </c>
      <c r="G101" t="b">
        <v>0</v>
      </c>
      <c r="H101">
        <v>0</v>
      </c>
      <c r="I101" t="s">
        <v>15</v>
      </c>
      <c r="J101" t="s">
        <v>16</v>
      </c>
      <c r="K101" t="s">
        <v>325</v>
      </c>
      <c r="L101" t="s">
        <v>326</v>
      </c>
    </row>
    <row r="102" spans="1:12" x14ac:dyDescent="0.25">
      <c r="A102" t="s">
        <v>141</v>
      </c>
      <c r="B102" t="s">
        <v>327</v>
      </c>
      <c r="C102" t="s">
        <v>99</v>
      </c>
      <c r="D102">
        <v>131</v>
      </c>
      <c r="E102">
        <v>16</v>
      </c>
      <c r="F102">
        <v>3</v>
      </c>
      <c r="G102" t="b">
        <v>1</v>
      </c>
      <c r="H102">
        <v>6</v>
      </c>
      <c r="I102" t="s">
        <v>28</v>
      </c>
      <c r="J102" t="s">
        <v>16</v>
      </c>
      <c r="K102" t="s">
        <v>328</v>
      </c>
      <c r="L102" t="s">
        <v>329</v>
      </c>
    </row>
    <row r="103" spans="1:12" x14ac:dyDescent="0.25">
      <c r="A103" t="s">
        <v>54</v>
      </c>
      <c r="B103" t="s">
        <v>330</v>
      </c>
      <c r="C103" t="s">
        <v>20</v>
      </c>
      <c r="D103">
        <v>890</v>
      </c>
      <c r="E103">
        <v>0</v>
      </c>
      <c r="F103">
        <v>0</v>
      </c>
      <c r="G103" t="b">
        <v>0</v>
      </c>
      <c r="H103">
        <v>0</v>
      </c>
      <c r="I103" t="s">
        <v>15</v>
      </c>
      <c r="J103" t="s">
        <v>16</v>
      </c>
      <c r="K103" t="s">
        <v>331</v>
      </c>
      <c r="L103" t="s">
        <v>332</v>
      </c>
    </row>
    <row r="104" spans="1:12" x14ac:dyDescent="0.25">
      <c r="A104" t="s">
        <v>54</v>
      </c>
      <c r="B104" t="s">
        <v>333</v>
      </c>
      <c r="C104" t="s">
        <v>20</v>
      </c>
      <c r="D104">
        <v>439</v>
      </c>
      <c r="E104">
        <v>0</v>
      </c>
      <c r="F104">
        <v>0</v>
      </c>
      <c r="G104" t="b">
        <v>0</v>
      </c>
      <c r="H104">
        <v>0</v>
      </c>
      <c r="I104" t="s">
        <v>28</v>
      </c>
      <c r="J104" t="s">
        <v>16</v>
      </c>
      <c r="K104" t="s">
        <v>334</v>
      </c>
      <c r="L104" t="s">
        <v>335</v>
      </c>
    </row>
    <row r="105" spans="1:12" x14ac:dyDescent="0.25">
      <c r="A105" t="s">
        <v>237</v>
      </c>
      <c r="B105" t="s">
        <v>336</v>
      </c>
      <c r="C105" t="s">
        <v>337</v>
      </c>
      <c r="D105">
        <v>630</v>
      </c>
      <c r="E105">
        <v>10</v>
      </c>
      <c r="F105">
        <v>0</v>
      </c>
      <c r="G105" t="b">
        <v>0</v>
      </c>
      <c r="H105">
        <v>0</v>
      </c>
      <c r="I105" t="s">
        <v>15</v>
      </c>
      <c r="J105" t="s">
        <v>16</v>
      </c>
      <c r="K105" t="s">
        <v>338</v>
      </c>
      <c r="L105" t="s">
        <v>339</v>
      </c>
    </row>
    <row r="106" spans="1:12" x14ac:dyDescent="0.25">
      <c r="A106" t="s">
        <v>54</v>
      </c>
      <c r="B106" t="s">
        <v>340</v>
      </c>
      <c r="C106" t="s">
        <v>92</v>
      </c>
      <c r="D106">
        <v>1739</v>
      </c>
      <c r="E106">
        <v>0</v>
      </c>
      <c r="F106">
        <v>0</v>
      </c>
      <c r="G106" t="b">
        <v>0</v>
      </c>
      <c r="H106">
        <v>0</v>
      </c>
      <c r="I106" t="s">
        <v>15</v>
      </c>
      <c r="J106" t="s">
        <v>16</v>
      </c>
      <c r="K106" t="s">
        <v>341</v>
      </c>
      <c r="L106" t="s">
        <v>342</v>
      </c>
    </row>
    <row r="107" spans="1:12" x14ac:dyDescent="0.25">
      <c r="A107" t="s">
        <v>23</v>
      </c>
      <c r="B107" t="s">
        <v>343</v>
      </c>
      <c r="C107" t="s">
        <v>20</v>
      </c>
      <c r="D107">
        <v>279</v>
      </c>
      <c r="E107">
        <v>0</v>
      </c>
      <c r="F107">
        <v>0</v>
      </c>
      <c r="G107" t="b">
        <v>0</v>
      </c>
      <c r="H107">
        <v>0</v>
      </c>
      <c r="I107" t="s">
        <v>15</v>
      </c>
      <c r="J107" t="s">
        <v>16</v>
      </c>
      <c r="K107" t="s">
        <v>344</v>
      </c>
      <c r="L107" t="s">
        <v>345</v>
      </c>
    </row>
    <row r="108" spans="1:12" x14ac:dyDescent="0.25">
      <c r="A108" t="s">
        <v>23</v>
      </c>
      <c r="B108" t="s">
        <v>346</v>
      </c>
      <c r="C108" t="s">
        <v>347</v>
      </c>
      <c r="D108">
        <v>453</v>
      </c>
      <c r="E108">
        <v>0</v>
      </c>
      <c r="F108">
        <v>0</v>
      </c>
      <c r="G108" t="b">
        <v>0</v>
      </c>
      <c r="H108">
        <v>0</v>
      </c>
      <c r="I108" t="s">
        <v>15</v>
      </c>
      <c r="J108" t="s">
        <v>16</v>
      </c>
      <c r="K108" t="s">
        <v>348</v>
      </c>
      <c r="L108" t="s">
        <v>349</v>
      </c>
    </row>
    <row r="109" spans="1:12" x14ac:dyDescent="0.25">
      <c r="A109" t="s">
        <v>23</v>
      </c>
      <c r="B109" t="s">
        <v>350</v>
      </c>
      <c r="C109" t="s">
        <v>72</v>
      </c>
      <c r="D109">
        <v>3</v>
      </c>
      <c r="E109">
        <v>0</v>
      </c>
      <c r="F109">
        <v>0</v>
      </c>
      <c r="G109" t="b">
        <v>0</v>
      </c>
      <c r="H109">
        <v>0</v>
      </c>
      <c r="I109" t="s">
        <v>15</v>
      </c>
      <c r="J109" t="s">
        <v>16</v>
      </c>
      <c r="K109" t="s">
        <v>351</v>
      </c>
      <c r="L109" t="s">
        <v>352</v>
      </c>
    </row>
    <row r="110" spans="1:12" x14ac:dyDescent="0.25">
      <c r="A110" t="s">
        <v>12</v>
      </c>
      <c r="B110" t="s">
        <v>353</v>
      </c>
      <c r="C110" t="s">
        <v>354</v>
      </c>
      <c r="D110">
        <v>624</v>
      </c>
      <c r="E110">
        <v>0</v>
      </c>
      <c r="F110">
        <v>0</v>
      </c>
      <c r="G110" t="b">
        <v>0</v>
      </c>
      <c r="H110">
        <v>0</v>
      </c>
      <c r="I110" t="s">
        <v>15</v>
      </c>
      <c r="J110" t="s">
        <v>16</v>
      </c>
      <c r="K110" t="s">
        <v>355</v>
      </c>
      <c r="L110" t="s">
        <v>356</v>
      </c>
    </row>
    <row r="111" spans="1:12" x14ac:dyDescent="0.25">
      <c r="A111" t="s">
        <v>81</v>
      </c>
      <c r="B111" t="s">
        <v>357</v>
      </c>
      <c r="C111" t="s">
        <v>72</v>
      </c>
      <c r="D111">
        <v>902</v>
      </c>
      <c r="E111">
        <v>0</v>
      </c>
      <c r="F111">
        <v>5</v>
      </c>
      <c r="G111" t="b">
        <v>1</v>
      </c>
      <c r="H111">
        <v>1</v>
      </c>
      <c r="I111" t="s">
        <v>15</v>
      </c>
      <c r="J111" t="s">
        <v>16</v>
      </c>
      <c r="K111" t="s">
        <v>358</v>
      </c>
      <c r="L111" t="s">
        <v>359</v>
      </c>
    </row>
    <row r="112" spans="1:12" x14ac:dyDescent="0.25">
      <c r="A112" t="s">
        <v>23</v>
      </c>
      <c r="B112" t="s">
        <v>360</v>
      </c>
      <c r="C112" t="s">
        <v>20</v>
      </c>
      <c r="D112">
        <v>599</v>
      </c>
      <c r="E112">
        <v>0</v>
      </c>
      <c r="F112">
        <v>5</v>
      </c>
      <c r="G112" t="b">
        <v>1</v>
      </c>
      <c r="H112">
        <v>1</v>
      </c>
      <c r="I112" t="s">
        <v>15</v>
      </c>
      <c r="J112" t="s">
        <v>16</v>
      </c>
      <c r="K112" t="s">
        <v>153</v>
      </c>
      <c r="L112" t="s">
        <v>361</v>
      </c>
    </row>
    <row r="113" spans="1:12" x14ac:dyDescent="0.25">
      <c r="A113" t="s">
        <v>237</v>
      </c>
      <c r="B113" t="s">
        <v>362</v>
      </c>
      <c r="C113" t="s">
        <v>337</v>
      </c>
      <c r="D113">
        <v>310</v>
      </c>
      <c r="E113">
        <v>0</v>
      </c>
      <c r="F113">
        <v>0</v>
      </c>
      <c r="G113" t="b">
        <v>0</v>
      </c>
      <c r="H113">
        <v>0</v>
      </c>
      <c r="I113" t="s">
        <v>15</v>
      </c>
      <c r="J113" t="s">
        <v>16</v>
      </c>
      <c r="K113" t="s">
        <v>363</v>
      </c>
      <c r="L113" t="s">
        <v>364</v>
      </c>
    </row>
    <row r="114" spans="1:12" x14ac:dyDescent="0.25">
      <c r="A114" t="s">
        <v>54</v>
      </c>
      <c r="B114" t="s">
        <v>365</v>
      </c>
      <c r="C114" t="s">
        <v>20</v>
      </c>
      <c r="D114">
        <v>390</v>
      </c>
      <c r="E114">
        <v>0</v>
      </c>
      <c r="F114">
        <v>0</v>
      </c>
      <c r="G114" t="b">
        <v>0</v>
      </c>
      <c r="H114">
        <v>0</v>
      </c>
      <c r="I114" t="s">
        <v>15</v>
      </c>
      <c r="J114" t="s">
        <v>16</v>
      </c>
      <c r="K114" t="s">
        <v>366</v>
      </c>
      <c r="L114" t="s">
        <v>367</v>
      </c>
    </row>
    <row r="115" spans="1:12" x14ac:dyDescent="0.25">
      <c r="A115" t="s">
        <v>23</v>
      </c>
      <c r="B115" t="s">
        <v>368</v>
      </c>
      <c r="C115" t="s">
        <v>20</v>
      </c>
      <c r="D115">
        <v>399</v>
      </c>
      <c r="E115">
        <v>0</v>
      </c>
      <c r="F115">
        <v>0</v>
      </c>
      <c r="G115" t="b">
        <v>0</v>
      </c>
      <c r="H115">
        <v>0</v>
      </c>
      <c r="I115" t="s">
        <v>28</v>
      </c>
      <c r="J115" t="s">
        <v>16</v>
      </c>
      <c r="K115" t="s">
        <v>369</v>
      </c>
      <c r="L115" t="s">
        <v>370</v>
      </c>
    </row>
    <row r="116" spans="1:12" x14ac:dyDescent="0.25">
      <c r="A116" t="s">
        <v>12</v>
      </c>
      <c r="B116" t="s">
        <v>371</v>
      </c>
      <c r="C116" t="s">
        <v>20</v>
      </c>
      <c r="D116">
        <v>760</v>
      </c>
      <c r="E116">
        <v>0</v>
      </c>
      <c r="F116">
        <v>0</v>
      </c>
      <c r="G116" t="b">
        <v>0</v>
      </c>
      <c r="H116">
        <v>0</v>
      </c>
      <c r="I116" t="s">
        <v>15</v>
      </c>
      <c r="J116" t="s">
        <v>16</v>
      </c>
      <c r="K116" t="s">
        <v>372</v>
      </c>
      <c r="L116" t="s">
        <v>373</v>
      </c>
    </row>
    <row r="117" spans="1:12" x14ac:dyDescent="0.25">
      <c r="A117" t="s">
        <v>286</v>
      </c>
      <c r="B117" t="s">
        <v>374</v>
      </c>
      <c r="C117" t="s">
        <v>20</v>
      </c>
      <c r="D117">
        <v>448</v>
      </c>
      <c r="E117">
        <v>0</v>
      </c>
      <c r="F117">
        <v>0</v>
      </c>
      <c r="G117" t="b">
        <v>0</v>
      </c>
      <c r="H117">
        <v>0</v>
      </c>
      <c r="I117" t="s">
        <v>15</v>
      </c>
      <c r="J117" t="s">
        <v>16</v>
      </c>
      <c r="K117" t="s">
        <v>375</v>
      </c>
      <c r="L117" t="s">
        <v>376</v>
      </c>
    </row>
    <row r="118" spans="1:12" x14ac:dyDescent="0.25">
      <c r="A118" t="s">
        <v>54</v>
      </c>
      <c r="B118" t="s">
        <v>377</v>
      </c>
      <c r="C118" t="s">
        <v>20</v>
      </c>
      <c r="D118">
        <v>1</v>
      </c>
      <c r="E118">
        <v>0</v>
      </c>
      <c r="F118">
        <v>0</v>
      </c>
      <c r="G118" t="b">
        <v>0</v>
      </c>
      <c r="H118">
        <v>0</v>
      </c>
      <c r="I118" t="s">
        <v>15</v>
      </c>
      <c r="J118" t="s">
        <v>16</v>
      </c>
      <c r="K118" t="s">
        <v>378</v>
      </c>
      <c r="L118" t="s">
        <v>379</v>
      </c>
    </row>
    <row r="119" spans="1:12" x14ac:dyDescent="0.25">
      <c r="A119" t="s">
        <v>23</v>
      </c>
      <c r="B119" t="s">
        <v>27</v>
      </c>
      <c r="C119" t="s">
        <v>20</v>
      </c>
      <c r="D119">
        <v>137</v>
      </c>
      <c r="E119">
        <v>0</v>
      </c>
      <c r="F119">
        <v>0</v>
      </c>
      <c r="G119" t="b">
        <v>0</v>
      </c>
      <c r="H119">
        <v>0</v>
      </c>
      <c r="I119" t="s">
        <v>28</v>
      </c>
      <c r="J119" t="s">
        <v>16</v>
      </c>
      <c r="K119" t="s">
        <v>380</v>
      </c>
      <c r="L119" t="s">
        <v>381</v>
      </c>
    </row>
    <row r="120" spans="1:12" x14ac:dyDescent="0.25">
      <c r="A120" t="s">
        <v>12</v>
      </c>
      <c r="B120" t="s">
        <v>382</v>
      </c>
      <c r="C120" t="s">
        <v>20</v>
      </c>
      <c r="D120">
        <v>650</v>
      </c>
      <c r="E120">
        <v>0</v>
      </c>
      <c r="F120">
        <v>5</v>
      </c>
      <c r="G120" t="b">
        <v>1</v>
      </c>
      <c r="H120">
        <v>1</v>
      </c>
      <c r="I120" t="s">
        <v>15</v>
      </c>
      <c r="J120" t="s">
        <v>16</v>
      </c>
      <c r="K120" t="s">
        <v>383</v>
      </c>
      <c r="L120" t="s">
        <v>384</v>
      </c>
    </row>
    <row r="121" spans="1:12" x14ac:dyDescent="0.25">
      <c r="A121" t="s">
        <v>12</v>
      </c>
      <c r="B121" t="s">
        <v>385</v>
      </c>
      <c r="C121" t="s">
        <v>20</v>
      </c>
      <c r="D121">
        <v>579</v>
      </c>
      <c r="E121">
        <v>0</v>
      </c>
      <c r="F121">
        <v>0</v>
      </c>
      <c r="G121" t="b">
        <v>0</v>
      </c>
      <c r="H121">
        <v>0</v>
      </c>
      <c r="I121" t="s">
        <v>28</v>
      </c>
      <c r="J121" t="s">
        <v>16</v>
      </c>
      <c r="K121" t="s">
        <v>386</v>
      </c>
      <c r="L121" t="s">
        <v>387</v>
      </c>
    </row>
    <row r="122" spans="1:12" x14ac:dyDescent="0.25">
      <c r="A122" t="s">
        <v>141</v>
      </c>
      <c r="B122" t="s">
        <v>388</v>
      </c>
      <c r="C122" t="s">
        <v>20</v>
      </c>
      <c r="D122">
        <v>1</v>
      </c>
      <c r="E122">
        <v>0</v>
      </c>
      <c r="F122">
        <v>0</v>
      </c>
      <c r="G122" t="b">
        <v>0</v>
      </c>
      <c r="H122">
        <v>0</v>
      </c>
      <c r="I122" t="s">
        <v>15</v>
      </c>
      <c r="J122" t="s">
        <v>16</v>
      </c>
      <c r="K122" t="s">
        <v>389</v>
      </c>
      <c r="L122" t="s">
        <v>390</v>
      </c>
    </row>
    <row r="123" spans="1:12" x14ac:dyDescent="0.25">
      <c r="A123" t="s">
        <v>54</v>
      </c>
      <c r="B123" t="s">
        <v>391</v>
      </c>
      <c r="C123" t="s">
        <v>20</v>
      </c>
      <c r="D123">
        <v>650</v>
      </c>
      <c r="E123">
        <v>0</v>
      </c>
      <c r="F123">
        <v>0</v>
      </c>
      <c r="G123" t="b">
        <v>0</v>
      </c>
      <c r="H123">
        <v>0</v>
      </c>
      <c r="I123" t="s">
        <v>15</v>
      </c>
      <c r="J123" t="s">
        <v>16</v>
      </c>
      <c r="K123" t="s">
        <v>392</v>
      </c>
      <c r="L123" t="s">
        <v>393</v>
      </c>
    </row>
    <row r="124" spans="1:12" x14ac:dyDescent="0.25">
      <c r="A124" t="s">
        <v>64</v>
      </c>
      <c r="B124" t="s">
        <v>394</v>
      </c>
      <c r="C124" t="s">
        <v>72</v>
      </c>
      <c r="D124">
        <v>1325</v>
      </c>
      <c r="E124">
        <v>0</v>
      </c>
      <c r="F124">
        <v>0</v>
      </c>
      <c r="G124" t="b">
        <v>0</v>
      </c>
      <c r="H124">
        <v>0</v>
      </c>
      <c r="I124" t="s">
        <v>15</v>
      </c>
      <c r="J124" t="s">
        <v>16</v>
      </c>
      <c r="K124" t="s">
        <v>395</v>
      </c>
      <c r="L124" t="s">
        <v>396</v>
      </c>
    </row>
    <row r="125" spans="1:12" x14ac:dyDescent="0.25">
      <c r="A125" t="s">
        <v>23</v>
      </c>
      <c r="B125" t="s">
        <v>397</v>
      </c>
      <c r="C125" t="s">
        <v>20</v>
      </c>
      <c r="D125">
        <v>554</v>
      </c>
      <c r="E125">
        <v>0</v>
      </c>
      <c r="F125">
        <v>0</v>
      </c>
      <c r="G125" t="b">
        <v>0</v>
      </c>
      <c r="H125">
        <v>0</v>
      </c>
      <c r="I125" t="s">
        <v>28</v>
      </c>
      <c r="J125" t="s">
        <v>16</v>
      </c>
      <c r="K125" t="s">
        <v>398</v>
      </c>
      <c r="L125" t="s">
        <v>399</v>
      </c>
    </row>
    <row r="126" spans="1:12" x14ac:dyDescent="0.25">
      <c r="A126" t="s">
        <v>23</v>
      </c>
      <c r="B126" t="s">
        <v>400</v>
      </c>
      <c r="C126" t="s">
        <v>143</v>
      </c>
      <c r="D126">
        <v>1526</v>
      </c>
      <c r="E126">
        <v>0</v>
      </c>
      <c r="F126">
        <v>0</v>
      </c>
      <c r="G126" t="b">
        <v>0</v>
      </c>
      <c r="H126">
        <v>0</v>
      </c>
      <c r="I126" t="s">
        <v>15</v>
      </c>
      <c r="J126" t="s">
        <v>16</v>
      </c>
      <c r="K126" t="s">
        <v>401</v>
      </c>
      <c r="L126" t="s">
        <v>402</v>
      </c>
    </row>
    <row r="127" spans="1:12" x14ac:dyDescent="0.25">
      <c r="A127" t="s">
        <v>54</v>
      </c>
      <c r="B127" t="s">
        <v>403</v>
      </c>
      <c r="C127" t="s">
        <v>347</v>
      </c>
      <c r="D127">
        <v>630</v>
      </c>
      <c r="E127">
        <v>0</v>
      </c>
      <c r="F127">
        <v>0</v>
      </c>
      <c r="G127" t="b">
        <v>0</v>
      </c>
      <c r="H127">
        <v>0</v>
      </c>
      <c r="I127" t="s">
        <v>15</v>
      </c>
      <c r="J127" t="s">
        <v>16</v>
      </c>
      <c r="K127" t="s">
        <v>404</v>
      </c>
      <c r="L127" t="s">
        <v>405</v>
      </c>
    </row>
    <row r="128" spans="1:12" x14ac:dyDescent="0.25">
      <c r="A128" t="s">
        <v>23</v>
      </c>
      <c r="B128" t="s">
        <v>406</v>
      </c>
      <c r="C128" t="s">
        <v>20</v>
      </c>
      <c r="D128">
        <v>1563</v>
      </c>
      <c r="E128">
        <v>0</v>
      </c>
      <c r="F128">
        <v>0</v>
      </c>
      <c r="G128" t="b">
        <v>0</v>
      </c>
      <c r="H128">
        <v>0</v>
      </c>
      <c r="I128" t="s">
        <v>15</v>
      </c>
      <c r="J128" t="s">
        <v>16</v>
      </c>
      <c r="K128" t="s">
        <v>407</v>
      </c>
      <c r="L128" t="s">
        <v>408</v>
      </c>
    </row>
    <row r="129" spans="1:12" x14ac:dyDescent="0.25">
      <c r="A129" t="s">
        <v>23</v>
      </c>
      <c r="B129" t="s">
        <v>409</v>
      </c>
      <c r="C129" t="s">
        <v>20</v>
      </c>
      <c r="D129">
        <v>300</v>
      </c>
      <c r="E129">
        <v>0</v>
      </c>
      <c r="F129">
        <v>0</v>
      </c>
      <c r="G129" t="b">
        <v>0</v>
      </c>
      <c r="H129">
        <v>0</v>
      </c>
      <c r="I129" t="s">
        <v>28</v>
      </c>
      <c r="J129" t="s">
        <v>16</v>
      </c>
      <c r="K129" t="s">
        <v>410</v>
      </c>
      <c r="L129" t="s">
        <v>411</v>
      </c>
    </row>
    <row r="130" spans="1:12" x14ac:dyDescent="0.25">
      <c r="A130" t="s">
        <v>23</v>
      </c>
      <c r="B130" t="s">
        <v>135</v>
      </c>
      <c r="C130" t="s">
        <v>20</v>
      </c>
      <c r="D130">
        <v>173</v>
      </c>
      <c r="E130">
        <v>0</v>
      </c>
      <c r="F130">
        <v>5</v>
      </c>
      <c r="G130" t="b">
        <v>1</v>
      </c>
      <c r="H130">
        <v>2</v>
      </c>
      <c r="I130" t="s">
        <v>15</v>
      </c>
      <c r="J130" t="s">
        <v>16</v>
      </c>
      <c r="K130" t="s">
        <v>412</v>
      </c>
      <c r="L130" t="s">
        <v>413</v>
      </c>
    </row>
    <row r="131" spans="1:12" x14ac:dyDescent="0.25">
      <c r="A131" t="s">
        <v>23</v>
      </c>
      <c r="B131" t="s">
        <v>414</v>
      </c>
      <c r="C131" t="s">
        <v>20</v>
      </c>
      <c r="D131">
        <v>469</v>
      </c>
      <c r="E131">
        <v>0</v>
      </c>
      <c r="F131">
        <v>0</v>
      </c>
      <c r="G131" t="b">
        <v>0</v>
      </c>
      <c r="H131">
        <v>0</v>
      </c>
      <c r="I131" t="s">
        <v>28</v>
      </c>
      <c r="J131" t="s">
        <v>16</v>
      </c>
      <c r="K131" t="s">
        <v>415</v>
      </c>
      <c r="L131" t="s">
        <v>416</v>
      </c>
    </row>
    <row r="132" spans="1:12" x14ac:dyDescent="0.25">
      <c r="A132" t="s">
        <v>54</v>
      </c>
      <c r="B132" t="s">
        <v>417</v>
      </c>
      <c r="C132" t="s">
        <v>20</v>
      </c>
      <c r="D132">
        <v>285</v>
      </c>
      <c r="E132">
        <v>0</v>
      </c>
      <c r="F132">
        <v>5</v>
      </c>
      <c r="G132" t="b">
        <v>1</v>
      </c>
      <c r="H132">
        <v>1</v>
      </c>
      <c r="I132" t="s">
        <v>15</v>
      </c>
      <c r="J132" t="s">
        <v>16</v>
      </c>
      <c r="K132" t="s">
        <v>418</v>
      </c>
      <c r="L132" t="s">
        <v>419</v>
      </c>
    </row>
    <row r="133" spans="1:12" x14ac:dyDescent="0.25">
      <c r="A133" t="s">
        <v>12</v>
      </c>
      <c r="B133" t="s">
        <v>420</v>
      </c>
      <c r="C133" t="s">
        <v>20</v>
      </c>
      <c r="D133">
        <v>409</v>
      </c>
      <c r="E133">
        <v>0</v>
      </c>
      <c r="F133">
        <v>0</v>
      </c>
      <c r="G133" t="b">
        <v>0</v>
      </c>
      <c r="H133">
        <v>0</v>
      </c>
      <c r="I133" t="s">
        <v>15</v>
      </c>
      <c r="J133" t="s">
        <v>16</v>
      </c>
      <c r="K133" t="s">
        <v>421</v>
      </c>
      <c r="L133" t="s">
        <v>422</v>
      </c>
    </row>
    <row r="134" spans="1:12" x14ac:dyDescent="0.25">
      <c r="A134" t="s">
        <v>141</v>
      </c>
      <c r="B134" t="s">
        <v>423</v>
      </c>
      <c r="C134" t="s">
        <v>72</v>
      </c>
      <c r="D134">
        <v>1294</v>
      </c>
      <c r="E134">
        <v>0</v>
      </c>
      <c r="F134">
        <v>0</v>
      </c>
      <c r="G134" t="b">
        <v>0</v>
      </c>
      <c r="H134">
        <v>0</v>
      </c>
      <c r="I134" t="s">
        <v>15</v>
      </c>
      <c r="J134" t="s">
        <v>16</v>
      </c>
      <c r="K134" t="s">
        <v>424</v>
      </c>
      <c r="L134" t="s">
        <v>425</v>
      </c>
    </row>
    <row r="135" spans="1:12" x14ac:dyDescent="0.25">
      <c r="A135" t="s">
        <v>23</v>
      </c>
      <c r="B135" t="s">
        <v>426</v>
      </c>
      <c r="C135" t="s">
        <v>20</v>
      </c>
      <c r="D135">
        <v>499</v>
      </c>
      <c r="E135">
        <v>0</v>
      </c>
      <c r="F135">
        <v>5</v>
      </c>
      <c r="G135" t="b">
        <v>1</v>
      </c>
      <c r="H135">
        <v>1</v>
      </c>
      <c r="I135" t="s">
        <v>15</v>
      </c>
      <c r="J135" t="s">
        <v>16</v>
      </c>
      <c r="K135" t="s">
        <v>427</v>
      </c>
      <c r="L135" t="s">
        <v>428</v>
      </c>
    </row>
    <row r="136" spans="1:12" x14ac:dyDescent="0.25">
      <c r="A136" t="s">
        <v>141</v>
      </c>
      <c r="B136" t="s">
        <v>429</v>
      </c>
      <c r="C136" t="s">
        <v>20</v>
      </c>
      <c r="D136">
        <v>470</v>
      </c>
      <c r="E136">
        <v>0</v>
      </c>
      <c r="F136">
        <v>0</v>
      </c>
      <c r="G136" t="b">
        <v>0</v>
      </c>
      <c r="H136">
        <v>0</v>
      </c>
      <c r="I136" t="s">
        <v>28</v>
      </c>
      <c r="J136" t="s">
        <v>16</v>
      </c>
      <c r="K136" t="s">
        <v>430</v>
      </c>
      <c r="L136" t="s">
        <v>431</v>
      </c>
    </row>
    <row r="137" spans="1:12" x14ac:dyDescent="0.25">
      <c r="A137" t="s">
        <v>141</v>
      </c>
      <c r="B137" t="s">
        <v>432</v>
      </c>
      <c r="C137" t="s">
        <v>92</v>
      </c>
      <c r="D137">
        <v>409</v>
      </c>
      <c r="E137">
        <v>0</v>
      </c>
      <c r="F137">
        <v>0</v>
      </c>
      <c r="G137" t="b">
        <v>0</v>
      </c>
      <c r="H137">
        <v>0</v>
      </c>
      <c r="I137" t="s">
        <v>15</v>
      </c>
      <c r="J137" t="s">
        <v>16</v>
      </c>
      <c r="K137" t="s">
        <v>433</v>
      </c>
      <c r="L137" t="s">
        <v>434</v>
      </c>
    </row>
    <row r="138" spans="1:12" x14ac:dyDescent="0.25">
      <c r="A138" t="s">
        <v>141</v>
      </c>
      <c r="B138" t="s">
        <v>435</v>
      </c>
      <c r="C138" t="s">
        <v>72</v>
      </c>
      <c r="D138">
        <v>786</v>
      </c>
      <c r="E138">
        <v>0</v>
      </c>
      <c r="F138">
        <v>0</v>
      </c>
      <c r="G138" t="b">
        <v>0</v>
      </c>
      <c r="H138">
        <v>0</v>
      </c>
      <c r="I138" t="s">
        <v>15</v>
      </c>
      <c r="J138" t="s">
        <v>16</v>
      </c>
      <c r="K138" t="s">
        <v>436</v>
      </c>
      <c r="L138" t="s">
        <v>437</v>
      </c>
    </row>
    <row r="139" spans="1:12" x14ac:dyDescent="0.25">
      <c r="A139" t="s">
        <v>23</v>
      </c>
      <c r="B139" t="s">
        <v>438</v>
      </c>
      <c r="C139" t="s">
        <v>34</v>
      </c>
      <c r="D139">
        <v>836</v>
      </c>
      <c r="E139">
        <v>0</v>
      </c>
      <c r="F139">
        <v>0</v>
      </c>
      <c r="G139" t="b">
        <v>0</v>
      </c>
      <c r="H139">
        <v>0</v>
      </c>
      <c r="I139" t="s">
        <v>15</v>
      </c>
      <c r="J139" t="s">
        <v>16</v>
      </c>
      <c r="K139" t="s">
        <v>439</v>
      </c>
      <c r="L139" t="s">
        <v>440</v>
      </c>
    </row>
    <row r="140" spans="1:12" x14ac:dyDescent="0.25">
      <c r="A140" t="s">
        <v>64</v>
      </c>
      <c r="B140" t="s">
        <v>441</v>
      </c>
      <c r="C140" t="s">
        <v>20</v>
      </c>
      <c r="D140">
        <v>480</v>
      </c>
      <c r="E140">
        <v>0</v>
      </c>
      <c r="F140">
        <v>0</v>
      </c>
      <c r="G140" t="b">
        <v>0</v>
      </c>
      <c r="H140">
        <v>0</v>
      </c>
      <c r="I140" t="s">
        <v>15</v>
      </c>
      <c r="J140" t="s">
        <v>16</v>
      </c>
      <c r="K140" t="s">
        <v>442</v>
      </c>
      <c r="L140" t="s">
        <v>443</v>
      </c>
    </row>
    <row r="141" spans="1:12" x14ac:dyDescent="0.25">
      <c r="A141" t="s">
        <v>141</v>
      </c>
      <c r="B141" t="s">
        <v>444</v>
      </c>
      <c r="C141" t="s">
        <v>20</v>
      </c>
      <c r="D141">
        <v>11</v>
      </c>
      <c r="E141">
        <v>0</v>
      </c>
      <c r="F141">
        <v>0</v>
      </c>
      <c r="G141" t="b">
        <v>0</v>
      </c>
      <c r="H141">
        <v>0</v>
      </c>
      <c r="I141" t="s">
        <v>15</v>
      </c>
      <c r="J141" t="s">
        <v>16</v>
      </c>
      <c r="K141" t="s">
        <v>445</v>
      </c>
      <c r="L141" t="s">
        <v>446</v>
      </c>
    </row>
    <row r="142" spans="1:12" x14ac:dyDescent="0.25">
      <c r="A142" t="s">
        <v>54</v>
      </c>
      <c r="B142" t="s">
        <v>447</v>
      </c>
      <c r="C142" t="s">
        <v>20</v>
      </c>
      <c r="D142">
        <v>539</v>
      </c>
      <c r="E142">
        <v>0</v>
      </c>
      <c r="F142">
        <v>0</v>
      </c>
      <c r="G142" t="b">
        <v>0</v>
      </c>
      <c r="H142">
        <v>0</v>
      </c>
      <c r="I142" t="s">
        <v>28</v>
      </c>
      <c r="J142" t="s">
        <v>16</v>
      </c>
      <c r="K142" t="s">
        <v>448</v>
      </c>
      <c r="L142" t="s">
        <v>449</v>
      </c>
    </row>
    <row r="143" spans="1:12" x14ac:dyDescent="0.25">
      <c r="A143" t="s">
        <v>64</v>
      </c>
      <c r="B143" t="s">
        <v>450</v>
      </c>
      <c r="C143" t="s">
        <v>20</v>
      </c>
      <c r="D143">
        <v>1553</v>
      </c>
      <c r="E143">
        <v>0</v>
      </c>
      <c r="F143">
        <v>0</v>
      </c>
      <c r="G143" t="b">
        <v>0</v>
      </c>
      <c r="H143">
        <v>0</v>
      </c>
      <c r="I143" t="s">
        <v>15</v>
      </c>
      <c r="J143" t="s">
        <v>16</v>
      </c>
      <c r="K143" t="s">
        <v>451</v>
      </c>
      <c r="L143" t="s">
        <v>452</v>
      </c>
    </row>
    <row r="144" spans="1:12" x14ac:dyDescent="0.25">
      <c r="A144" t="s">
        <v>23</v>
      </c>
      <c r="B144" t="s">
        <v>453</v>
      </c>
      <c r="C144" t="s">
        <v>20</v>
      </c>
      <c r="D144">
        <v>649</v>
      </c>
      <c r="E144">
        <v>0</v>
      </c>
      <c r="F144">
        <v>0</v>
      </c>
      <c r="G144" t="b">
        <v>0</v>
      </c>
      <c r="H144">
        <v>0</v>
      </c>
      <c r="I144" t="s">
        <v>15</v>
      </c>
      <c r="J144" t="s">
        <v>16</v>
      </c>
      <c r="K144" t="s">
        <v>454</v>
      </c>
      <c r="L144" t="s">
        <v>455</v>
      </c>
    </row>
    <row r="145" spans="1:12" x14ac:dyDescent="0.25">
      <c r="A145" t="s">
        <v>12</v>
      </c>
      <c r="B145" t="s">
        <v>456</v>
      </c>
      <c r="C145" t="s">
        <v>20</v>
      </c>
      <c r="D145">
        <v>199</v>
      </c>
      <c r="E145">
        <v>0</v>
      </c>
      <c r="F145">
        <v>0</v>
      </c>
      <c r="G145" t="b">
        <v>0</v>
      </c>
      <c r="H145">
        <v>0</v>
      </c>
      <c r="I145" t="s">
        <v>15</v>
      </c>
      <c r="J145" t="s">
        <v>16</v>
      </c>
      <c r="K145" t="s">
        <v>457</v>
      </c>
      <c r="L145" t="s">
        <v>458</v>
      </c>
    </row>
    <row r="146" spans="1:12" x14ac:dyDescent="0.25">
      <c r="A146" t="s">
        <v>23</v>
      </c>
      <c r="B146" t="s">
        <v>459</v>
      </c>
      <c r="C146" t="s">
        <v>72</v>
      </c>
      <c r="D146">
        <v>498</v>
      </c>
      <c r="E146">
        <v>0</v>
      </c>
      <c r="F146">
        <v>0</v>
      </c>
      <c r="G146" t="b">
        <v>0</v>
      </c>
      <c r="H146">
        <v>0</v>
      </c>
      <c r="I146" t="s">
        <v>15</v>
      </c>
      <c r="J146" t="s">
        <v>16</v>
      </c>
      <c r="K146" t="s">
        <v>460</v>
      </c>
      <c r="L146" t="s">
        <v>461</v>
      </c>
    </row>
    <row r="147" spans="1:12" x14ac:dyDescent="0.25">
      <c r="A147" t="s">
        <v>237</v>
      </c>
      <c r="B147" t="s">
        <v>462</v>
      </c>
      <c r="C147" t="s">
        <v>20</v>
      </c>
      <c r="D147">
        <v>221</v>
      </c>
      <c r="E147">
        <v>20</v>
      </c>
      <c r="F147">
        <v>0</v>
      </c>
      <c r="G147" t="b">
        <v>0</v>
      </c>
      <c r="H147">
        <v>0</v>
      </c>
      <c r="I147" t="s">
        <v>15</v>
      </c>
      <c r="J147" t="s">
        <v>16</v>
      </c>
      <c r="K147" t="s">
        <v>463</v>
      </c>
      <c r="L147" t="s">
        <v>464</v>
      </c>
    </row>
    <row r="148" spans="1:12" x14ac:dyDescent="0.25">
      <c r="A148" t="s">
        <v>23</v>
      </c>
      <c r="B148" t="s">
        <v>465</v>
      </c>
      <c r="C148" t="s">
        <v>20</v>
      </c>
      <c r="D148">
        <v>799</v>
      </c>
      <c r="E148">
        <v>0</v>
      </c>
      <c r="F148">
        <v>0</v>
      </c>
      <c r="G148" t="b">
        <v>0</v>
      </c>
      <c r="H148">
        <v>0</v>
      </c>
      <c r="I148" t="s">
        <v>28</v>
      </c>
      <c r="J148" t="s">
        <v>16</v>
      </c>
      <c r="K148" t="s">
        <v>466</v>
      </c>
      <c r="L148" t="s">
        <v>467</v>
      </c>
    </row>
    <row r="149" spans="1:12" x14ac:dyDescent="0.25">
      <c r="A149" t="s">
        <v>64</v>
      </c>
      <c r="B149" t="s">
        <v>450</v>
      </c>
      <c r="C149" t="s">
        <v>20</v>
      </c>
      <c r="D149">
        <v>1525</v>
      </c>
      <c r="E149">
        <v>0</v>
      </c>
      <c r="F149">
        <v>0</v>
      </c>
      <c r="G149" t="b">
        <v>0</v>
      </c>
      <c r="H149">
        <v>0</v>
      </c>
      <c r="I149" t="s">
        <v>15</v>
      </c>
      <c r="J149" t="s">
        <v>16</v>
      </c>
      <c r="K149" t="s">
        <v>468</v>
      </c>
      <c r="L149" t="s">
        <v>469</v>
      </c>
    </row>
    <row r="150" spans="1:12" x14ac:dyDescent="0.25">
      <c r="A150" t="s">
        <v>64</v>
      </c>
      <c r="B150" t="s">
        <v>470</v>
      </c>
      <c r="C150" t="s">
        <v>20</v>
      </c>
      <c r="D150">
        <v>699</v>
      </c>
      <c r="E150">
        <v>0</v>
      </c>
      <c r="F150">
        <v>0</v>
      </c>
      <c r="G150" t="b">
        <v>0</v>
      </c>
      <c r="H150">
        <v>0</v>
      </c>
      <c r="I150" t="s">
        <v>28</v>
      </c>
      <c r="J150" t="s">
        <v>16</v>
      </c>
      <c r="K150" t="s">
        <v>471</v>
      </c>
      <c r="L150" t="s">
        <v>472</v>
      </c>
    </row>
    <row r="151" spans="1:12" x14ac:dyDescent="0.25">
      <c r="A151" t="s">
        <v>23</v>
      </c>
      <c r="B151" t="s">
        <v>473</v>
      </c>
      <c r="C151" t="s">
        <v>20</v>
      </c>
      <c r="D151">
        <v>399</v>
      </c>
      <c r="E151">
        <v>0</v>
      </c>
      <c r="F151">
        <v>5</v>
      </c>
      <c r="G151" t="b">
        <v>1</v>
      </c>
      <c r="H151">
        <v>3</v>
      </c>
      <c r="I151" t="s">
        <v>28</v>
      </c>
      <c r="J151" t="s">
        <v>16</v>
      </c>
      <c r="K151" t="s">
        <v>474</v>
      </c>
      <c r="L151" t="s">
        <v>475</v>
      </c>
    </row>
    <row r="152" spans="1:12" x14ac:dyDescent="0.25">
      <c r="A152" t="s">
        <v>81</v>
      </c>
      <c r="B152" t="s">
        <v>476</v>
      </c>
      <c r="C152" t="s">
        <v>20</v>
      </c>
      <c r="D152">
        <v>1</v>
      </c>
      <c r="E152">
        <v>0</v>
      </c>
      <c r="F152">
        <v>0</v>
      </c>
      <c r="G152" t="b">
        <v>0</v>
      </c>
      <c r="H152">
        <v>0</v>
      </c>
      <c r="I152" t="s">
        <v>15</v>
      </c>
      <c r="J152" t="s">
        <v>16</v>
      </c>
      <c r="K152" t="s">
        <v>477</v>
      </c>
      <c r="L152" t="s">
        <v>478</v>
      </c>
    </row>
    <row r="153" spans="1:12" x14ac:dyDescent="0.25">
      <c r="A153" t="s">
        <v>23</v>
      </c>
      <c r="B153" t="s">
        <v>479</v>
      </c>
      <c r="C153" t="s">
        <v>20</v>
      </c>
      <c r="D153">
        <v>939</v>
      </c>
      <c r="E153">
        <v>0</v>
      </c>
      <c r="F153">
        <v>0</v>
      </c>
      <c r="G153" t="b">
        <v>0</v>
      </c>
      <c r="H153">
        <v>0</v>
      </c>
      <c r="I153" t="s">
        <v>28</v>
      </c>
      <c r="J153" t="s">
        <v>16</v>
      </c>
      <c r="K153" t="s">
        <v>480</v>
      </c>
      <c r="L153" t="s">
        <v>481</v>
      </c>
    </row>
    <row r="154" spans="1:12" x14ac:dyDescent="0.25">
      <c r="A154" t="s">
        <v>23</v>
      </c>
      <c r="B154" t="s">
        <v>482</v>
      </c>
      <c r="C154" t="s">
        <v>20</v>
      </c>
      <c r="D154">
        <v>295</v>
      </c>
      <c r="E154">
        <v>0</v>
      </c>
      <c r="F154">
        <v>0</v>
      </c>
      <c r="G154" t="b">
        <v>0</v>
      </c>
      <c r="H154">
        <v>0</v>
      </c>
      <c r="I154" t="s">
        <v>15</v>
      </c>
      <c r="J154" t="s">
        <v>16</v>
      </c>
      <c r="K154" t="s">
        <v>483</v>
      </c>
      <c r="L154" t="s">
        <v>484</v>
      </c>
    </row>
    <row r="155" spans="1:12" x14ac:dyDescent="0.25">
      <c r="A155" t="s">
        <v>54</v>
      </c>
      <c r="B155" t="s">
        <v>485</v>
      </c>
      <c r="C155" t="s">
        <v>20</v>
      </c>
      <c r="D155">
        <v>649</v>
      </c>
      <c r="E155">
        <v>0</v>
      </c>
      <c r="F155">
        <v>0</v>
      </c>
      <c r="G155" t="b">
        <v>0</v>
      </c>
      <c r="H155">
        <v>0</v>
      </c>
      <c r="I155" t="s">
        <v>15</v>
      </c>
      <c r="J155" t="s">
        <v>16</v>
      </c>
      <c r="K155" t="s">
        <v>56</v>
      </c>
      <c r="L155" t="s">
        <v>486</v>
      </c>
    </row>
    <row r="156" spans="1:12" x14ac:dyDescent="0.25">
      <c r="A156" t="s">
        <v>23</v>
      </c>
      <c r="B156" t="s">
        <v>487</v>
      </c>
      <c r="C156" t="s">
        <v>48</v>
      </c>
      <c r="D156">
        <v>665</v>
      </c>
      <c r="E156">
        <v>0</v>
      </c>
      <c r="F156">
        <v>5</v>
      </c>
      <c r="G156" t="b">
        <v>1</v>
      </c>
      <c r="H156">
        <v>1</v>
      </c>
      <c r="I156" t="s">
        <v>15</v>
      </c>
      <c r="J156" t="s">
        <v>16</v>
      </c>
      <c r="K156" t="s">
        <v>488</v>
      </c>
      <c r="L156" t="s">
        <v>489</v>
      </c>
    </row>
    <row r="157" spans="1:12" x14ac:dyDescent="0.25">
      <c r="A157" t="s">
        <v>54</v>
      </c>
      <c r="B157" t="s">
        <v>490</v>
      </c>
      <c r="C157" t="s">
        <v>20</v>
      </c>
      <c r="D157">
        <v>690</v>
      </c>
      <c r="E157">
        <v>0</v>
      </c>
      <c r="F157">
        <v>0</v>
      </c>
      <c r="G157" t="b">
        <v>0</v>
      </c>
      <c r="H157">
        <v>0</v>
      </c>
      <c r="I157" t="s">
        <v>28</v>
      </c>
      <c r="J157" t="s">
        <v>16</v>
      </c>
      <c r="K157" t="s">
        <v>491</v>
      </c>
      <c r="L157" t="s">
        <v>492</v>
      </c>
    </row>
    <row r="158" spans="1:12" x14ac:dyDescent="0.25">
      <c r="A158" t="s">
        <v>23</v>
      </c>
      <c r="B158" t="s">
        <v>493</v>
      </c>
      <c r="C158" t="s">
        <v>20</v>
      </c>
      <c r="D158">
        <v>390</v>
      </c>
      <c r="E158">
        <v>0</v>
      </c>
      <c r="F158">
        <v>0</v>
      </c>
      <c r="G158" t="b">
        <v>0</v>
      </c>
      <c r="H158">
        <v>0</v>
      </c>
      <c r="I158" t="s">
        <v>15</v>
      </c>
      <c r="J158" t="s">
        <v>16</v>
      </c>
      <c r="K158" t="s">
        <v>494</v>
      </c>
      <c r="L158" t="s">
        <v>495</v>
      </c>
    </row>
    <row r="159" spans="1:12" x14ac:dyDescent="0.25">
      <c r="A159" t="s">
        <v>64</v>
      </c>
      <c r="B159" t="s">
        <v>496</v>
      </c>
      <c r="C159" t="s">
        <v>20</v>
      </c>
      <c r="D159">
        <v>550</v>
      </c>
      <c r="E159">
        <v>0</v>
      </c>
      <c r="F159">
        <v>0</v>
      </c>
      <c r="G159" t="b">
        <v>0</v>
      </c>
      <c r="H159">
        <v>0</v>
      </c>
      <c r="I159" t="s">
        <v>28</v>
      </c>
      <c r="J159" t="s">
        <v>16</v>
      </c>
      <c r="K159" t="s">
        <v>497</v>
      </c>
      <c r="L159" t="s">
        <v>498</v>
      </c>
    </row>
    <row r="160" spans="1:12" x14ac:dyDescent="0.25">
      <c r="A160" t="s">
        <v>12</v>
      </c>
      <c r="B160" t="s">
        <v>499</v>
      </c>
      <c r="C160" t="s">
        <v>99</v>
      </c>
      <c r="D160">
        <v>129</v>
      </c>
      <c r="E160">
        <v>26</v>
      </c>
      <c r="F160">
        <v>4</v>
      </c>
      <c r="G160" t="b">
        <v>1</v>
      </c>
      <c r="H160">
        <v>10</v>
      </c>
      <c r="I160" t="s">
        <v>28</v>
      </c>
      <c r="J160" t="s">
        <v>16</v>
      </c>
      <c r="K160" t="s">
        <v>500</v>
      </c>
      <c r="L160" t="s">
        <v>501</v>
      </c>
    </row>
    <row r="161" spans="1:12" x14ac:dyDescent="0.25">
      <c r="A161" t="s">
        <v>54</v>
      </c>
      <c r="B161" t="s">
        <v>502</v>
      </c>
      <c r="C161" t="s">
        <v>20</v>
      </c>
      <c r="D161">
        <v>941</v>
      </c>
      <c r="E161">
        <v>15</v>
      </c>
      <c r="F161">
        <v>0</v>
      </c>
      <c r="G161" t="b">
        <v>0</v>
      </c>
      <c r="H161">
        <v>0</v>
      </c>
      <c r="I161" t="s">
        <v>15</v>
      </c>
      <c r="J161" t="s">
        <v>16</v>
      </c>
      <c r="K161" t="s">
        <v>503</v>
      </c>
      <c r="L161" t="s">
        <v>504</v>
      </c>
    </row>
    <row r="162" spans="1:12" x14ac:dyDescent="0.25">
      <c r="A162" t="s">
        <v>64</v>
      </c>
      <c r="B162" t="s">
        <v>505</v>
      </c>
      <c r="C162" t="s">
        <v>506</v>
      </c>
      <c r="D162">
        <v>1667</v>
      </c>
      <c r="E162">
        <v>0</v>
      </c>
      <c r="F162">
        <v>0</v>
      </c>
      <c r="G162" t="b">
        <v>0</v>
      </c>
      <c r="H162">
        <v>0</v>
      </c>
      <c r="I162" t="s">
        <v>15</v>
      </c>
      <c r="J162" t="s">
        <v>16</v>
      </c>
      <c r="K162" t="s">
        <v>507</v>
      </c>
      <c r="L162" t="s">
        <v>508</v>
      </c>
    </row>
    <row r="163" spans="1:12" x14ac:dyDescent="0.25">
      <c r="A163" t="s">
        <v>23</v>
      </c>
      <c r="B163" t="s">
        <v>509</v>
      </c>
      <c r="C163" t="s">
        <v>354</v>
      </c>
      <c r="D163">
        <v>1375</v>
      </c>
      <c r="E163">
        <v>0</v>
      </c>
      <c r="F163">
        <v>0</v>
      </c>
      <c r="G163" t="b">
        <v>0</v>
      </c>
      <c r="H163">
        <v>0</v>
      </c>
      <c r="I163" t="s">
        <v>15</v>
      </c>
      <c r="J163" t="s">
        <v>16</v>
      </c>
      <c r="K163" t="s">
        <v>510</v>
      </c>
      <c r="L163" t="s">
        <v>511</v>
      </c>
    </row>
    <row r="164" spans="1:12" x14ac:dyDescent="0.25">
      <c r="A164" t="s">
        <v>237</v>
      </c>
      <c r="B164" t="s">
        <v>512</v>
      </c>
      <c r="C164" t="s">
        <v>337</v>
      </c>
      <c r="D164">
        <v>790</v>
      </c>
      <c r="E164">
        <v>0</v>
      </c>
      <c r="F164">
        <v>0</v>
      </c>
      <c r="G164" t="b">
        <v>0</v>
      </c>
      <c r="H164">
        <v>0</v>
      </c>
      <c r="I164" t="s">
        <v>15</v>
      </c>
      <c r="J164" t="s">
        <v>16</v>
      </c>
      <c r="K164" t="s">
        <v>513</v>
      </c>
      <c r="L164" t="s">
        <v>514</v>
      </c>
    </row>
    <row r="165" spans="1:12" x14ac:dyDescent="0.25">
      <c r="A165" t="s">
        <v>54</v>
      </c>
      <c r="B165" t="s">
        <v>515</v>
      </c>
      <c r="C165" t="s">
        <v>20</v>
      </c>
      <c r="D165">
        <v>1806</v>
      </c>
      <c r="E165">
        <v>0</v>
      </c>
      <c r="F165">
        <v>0</v>
      </c>
      <c r="G165" t="b">
        <v>0</v>
      </c>
      <c r="H165">
        <v>0</v>
      </c>
      <c r="I165" t="s">
        <v>15</v>
      </c>
      <c r="J165" t="s">
        <v>16</v>
      </c>
      <c r="K165" t="s">
        <v>516</v>
      </c>
      <c r="L165" t="s">
        <v>517</v>
      </c>
    </row>
    <row r="166" spans="1:12" x14ac:dyDescent="0.25">
      <c r="A166" t="s">
        <v>23</v>
      </c>
      <c r="B166" t="s">
        <v>518</v>
      </c>
      <c r="C166" t="s">
        <v>20</v>
      </c>
      <c r="D166">
        <v>529</v>
      </c>
      <c r="E166">
        <v>0</v>
      </c>
      <c r="F166">
        <v>0</v>
      </c>
      <c r="G166" t="b">
        <v>0</v>
      </c>
      <c r="H166">
        <v>0</v>
      </c>
      <c r="I166" t="s">
        <v>15</v>
      </c>
      <c r="J166" t="s">
        <v>16</v>
      </c>
      <c r="K166" t="s">
        <v>153</v>
      </c>
      <c r="L166" t="s">
        <v>519</v>
      </c>
    </row>
    <row r="167" spans="1:12" x14ac:dyDescent="0.25">
      <c r="A167" t="s">
        <v>54</v>
      </c>
      <c r="B167" t="s">
        <v>520</v>
      </c>
      <c r="C167" t="s">
        <v>20</v>
      </c>
      <c r="D167">
        <v>839</v>
      </c>
      <c r="E167">
        <v>0</v>
      </c>
      <c r="F167">
        <v>0</v>
      </c>
      <c r="G167" t="b">
        <v>0</v>
      </c>
      <c r="H167">
        <v>0</v>
      </c>
      <c r="I167" t="s">
        <v>15</v>
      </c>
      <c r="J167" t="s">
        <v>16</v>
      </c>
      <c r="K167" t="s">
        <v>521</v>
      </c>
      <c r="L167" t="s">
        <v>522</v>
      </c>
    </row>
    <row r="168" spans="1:12" x14ac:dyDescent="0.25">
      <c r="A168" t="s">
        <v>23</v>
      </c>
      <c r="B168" t="s">
        <v>523</v>
      </c>
      <c r="C168" t="s">
        <v>20</v>
      </c>
      <c r="D168">
        <v>899</v>
      </c>
      <c r="E168">
        <v>0</v>
      </c>
      <c r="F168">
        <v>0</v>
      </c>
      <c r="G168" t="b">
        <v>0</v>
      </c>
      <c r="H168">
        <v>0</v>
      </c>
      <c r="I168" t="s">
        <v>28</v>
      </c>
      <c r="J168" t="s">
        <v>16</v>
      </c>
      <c r="K168" t="s">
        <v>524</v>
      </c>
      <c r="L168" t="s">
        <v>525</v>
      </c>
    </row>
    <row r="169" spans="1:12" x14ac:dyDescent="0.25">
      <c r="A169" t="s">
        <v>54</v>
      </c>
      <c r="B169" t="s">
        <v>526</v>
      </c>
      <c r="C169" t="s">
        <v>92</v>
      </c>
      <c r="D169">
        <v>549</v>
      </c>
      <c r="E169">
        <v>0</v>
      </c>
      <c r="F169">
        <v>0</v>
      </c>
      <c r="G169" t="b">
        <v>0</v>
      </c>
      <c r="H169">
        <v>0</v>
      </c>
      <c r="I169" t="s">
        <v>15</v>
      </c>
      <c r="J169" t="s">
        <v>16</v>
      </c>
      <c r="K169" t="s">
        <v>527</v>
      </c>
      <c r="L169" t="s">
        <v>528</v>
      </c>
    </row>
    <row r="170" spans="1:12" x14ac:dyDescent="0.25">
      <c r="A170" t="s">
        <v>54</v>
      </c>
      <c r="B170" t="s">
        <v>529</v>
      </c>
      <c r="C170" t="s">
        <v>20</v>
      </c>
      <c r="D170">
        <v>340</v>
      </c>
      <c r="E170">
        <v>0</v>
      </c>
      <c r="F170">
        <v>0</v>
      </c>
      <c r="G170" t="b">
        <v>0</v>
      </c>
      <c r="H170">
        <v>0</v>
      </c>
      <c r="I170" t="s">
        <v>15</v>
      </c>
      <c r="J170" t="s">
        <v>16</v>
      </c>
      <c r="K170" t="s">
        <v>530</v>
      </c>
      <c r="L170" t="s">
        <v>531</v>
      </c>
    </row>
    <row r="171" spans="1:12" x14ac:dyDescent="0.25">
      <c r="A171" t="s">
        <v>64</v>
      </c>
      <c r="B171" t="s">
        <v>532</v>
      </c>
      <c r="C171" t="s">
        <v>20</v>
      </c>
      <c r="D171">
        <v>534</v>
      </c>
      <c r="E171">
        <v>0</v>
      </c>
      <c r="F171">
        <v>0</v>
      </c>
      <c r="G171" t="b">
        <v>0</v>
      </c>
      <c r="H171">
        <v>0</v>
      </c>
      <c r="I171" t="s">
        <v>28</v>
      </c>
      <c r="J171" t="s">
        <v>16</v>
      </c>
      <c r="K171" t="s">
        <v>533</v>
      </c>
      <c r="L171" t="s">
        <v>534</v>
      </c>
    </row>
    <row r="172" spans="1:12" x14ac:dyDescent="0.25">
      <c r="A172" t="s">
        <v>64</v>
      </c>
      <c r="B172" t="s">
        <v>535</v>
      </c>
      <c r="C172" t="s">
        <v>20</v>
      </c>
      <c r="D172">
        <v>220</v>
      </c>
      <c r="E172">
        <v>0</v>
      </c>
      <c r="F172">
        <v>0</v>
      </c>
      <c r="G172" t="b">
        <v>0</v>
      </c>
      <c r="H172">
        <v>0</v>
      </c>
      <c r="I172" t="s">
        <v>15</v>
      </c>
      <c r="J172" t="s">
        <v>16</v>
      </c>
      <c r="K172" t="s">
        <v>536</v>
      </c>
      <c r="L172" t="s">
        <v>537</v>
      </c>
    </row>
    <row r="173" spans="1:12" x14ac:dyDescent="0.25">
      <c r="A173" t="s">
        <v>12</v>
      </c>
      <c r="B173" t="s">
        <v>538</v>
      </c>
      <c r="C173" t="s">
        <v>347</v>
      </c>
      <c r="D173">
        <v>245</v>
      </c>
      <c r="E173">
        <v>0</v>
      </c>
      <c r="F173">
        <v>0</v>
      </c>
      <c r="G173" t="b">
        <v>0</v>
      </c>
      <c r="H173">
        <v>0</v>
      </c>
      <c r="I173" t="s">
        <v>15</v>
      </c>
      <c r="J173" t="s">
        <v>16</v>
      </c>
      <c r="K173" t="s">
        <v>539</v>
      </c>
      <c r="L173" t="s">
        <v>540</v>
      </c>
    </row>
    <row r="174" spans="1:12" x14ac:dyDescent="0.25">
      <c r="A174" t="s">
        <v>541</v>
      </c>
      <c r="B174" t="s">
        <v>542</v>
      </c>
      <c r="C174" t="s">
        <v>20</v>
      </c>
      <c r="D174">
        <v>360</v>
      </c>
      <c r="E174">
        <v>0</v>
      </c>
      <c r="F174">
        <v>0</v>
      </c>
      <c r="G174" t="b">
        <v>0</v>
      </c>
      <c r="H174">
        <v>0</v>
      </c>
      <c r="I174" t="s">
        <v>15</v>
      </c>
      <c r="J174" t="s">
        <v>16</v>
      </c>
      <c r="K174" t="s">
        <v>543</v>
      </c>
      <c r="L174" t="s">
        <v>544</v>
      </c>
    </row>
    <row r="175" spans="1:12" x14ac:dyDescent="0.25">
      <c r="A175" t="s">
        <v>23</v>
      </c>
      <c r="B175" t="s">
        <v>545</v>
      </c>
      <c r="C175" t="s">
        <v>20</v>
      </c>
      <c r="D175">
        <v>400</v>
      </c>
      <c r="E175">
        <v>0</v>
      </c>
      <c r="F175">
        <v>0</v>
      </c>
      <c r="G175" t="b">
        <v>0</v>
      </c>
      <c r="H175">
        <v>0</v>
      </c>
      <c r="I175" t="s">
        <v>15</v>
      </c>
      <c r="J175" t="s">
        <v>16</v>
      </c>
      <c r="K175" t="s">
        <v>546</v>
      </c>
      <c r="L175" t="s">
        <v>547</v>
      </c>
    </row>
    <row r="176" spans="1:12" x14ac:dyDescent="0.25">
      <c r="A176" t="s">
        <v>23</v>
      </c>
      <c r="B176" t="s">
        <v>548</v>
      </c>
      <c r="C176" t="s">
        <v>20</v>
      </c>
      <c r="D176">
        <v>420</v>
      </c>
      <c r="E176">
        <v>0</v>
      </c>
      <c r="F176">
        <v>0</v>
      </c>
      <c r="G176" t="b">
        <v>0</v>
      </c>
      <c r="H176">
        <v>0</v>
      </c>
      <c r="I176" t="s">
        <v>28</v>
      </c>
      <c r="J176" t="s">
        <v>16</v>
      </c>
      <c r="K176" t="s">
        <v>549</v>
      </c>
      <c r="L176" t="s">
        <v>550</v>
      </c>
    </row>
    <row r="177" spans="1:12" x14ac:dyDescent="0.25">
      <c r="A177" t="s">
        <v>64</v>
      </c>
      <c r="B177" t="s">
        <v>551</v>
      </c>
      <c r="C177" t="s">
        <v>20</v>
      </c>
      <c r="D177">
        <v>494</v>
      </c>
      <c r="E177">
        <v>15</v>
      </c>
      <c r="F177">
        <v>0</v>
      </c>
      <c r="G177" t="b">
        <v>0</v>
      </c>
      <c r="H177">
        <v>0</v>
      </c>
      <c r="I177" t="s">
        <v>15</v>
      </c>
      <c r="J177" t="s">
        <v>16</v>
      </c>
      <c r="K177" t="s">
        <v>552</v>
      </c>
      <c r="L177" t="s">
        <v>553</v>
      </c>
    </row>
    <row r="178" spans="1:12" x14ac:dyDescent="0.25">
      <c r="A178" t="s">
        <v>64</v>
      </c>
      <c r="B178" t="s">
        <v>554</v>
      </c>
      <c r="C178" t="s">
        <v>20</v>
      </c>
      <c r="D178">
        <v>611</v>
      </c>
      <c r="E178">
        <v>15</v>
      </c>
      <c r="F178">
        <v>0</v>
      </c>
      <c r="G178" t="b">
        <v>0</v>
      </c>
      <c r="H178">
        <v>0</v>
      </c>
      <c r="I178" t="s">
        <v>15</v>
      </c>
      <c r="J178" t="s">
        <v>16</v>
      </c>
      <c r="K178" t="s">
        <v>555</v>
      </c>
      <c r="L178" t="s">
        <v>556</v>
      </c>
    </row>
    <row r="179" spans="1:12" x14ac:dyDescent="0.25">
      <c r="A179" t="s">
        <v>23</v>
      </c>
      <c r="B179" t="s">
        <v>557</v>
      </c>
      <c r="C179" t="s">
        <v>20</v>
      </c>
      <c r="D179">
        <v>289</v>
      </c>
      <c r="E179">
        <v>0</v>
      </c>
      <c r="F179">
        <v>5</v>
      </c>
      <c r="G179" t="b">
        <v>1</v>
      </c>
      <c r="H179">
        <v>1</v>
      </c>
      <c r="I179" t="s">
        <v>15</v>
      </c>
      <c r="J179" t="s">
        <v>16</v>
      </c>
      <c r="K179" t="s">
        <v>558</v>
      </c>
      <c r="L179" t="s">
        <v>559</v>
      </c>
    </row>
    <row r="180" spans="1:12" x14ac:dyDescent="0.25">
      <c r="A180" t="s">
        <v>54</v>
      </c>
      <c r="B180" t="s">
        <v>560</v>
      </c>
      <c r="C180" t="s">
        <v>48</v>
      </c>
      <c r="D180">
        <v>1</v>
      </c>
      <c r="E180">
        <v>0</v>
      </c>
      <c r="F180">
        <v>0</v>
      </c>
      <c r="G180" t="b">
        <v>0</v>
      </c>
      <c r="H180">
        <v>0</v>
      </c>
      <c r="I180" t="s">
        <v>28</v>
      </c>
      <c r="J180" t="s">
        <v>16</v>
      </c>
      <c r="K180" t="s">
        <v>561</v>
      </c>
      <c r="L180" t="s">
        <v>562</v>
      </c>
    </row>
    <row r="181" spans="1:12" x14ac:dyDescent="0.25">
      <c r="A181" t="s">
        <v>541</v>
      </c>
      <c r="B181" t="s">
        <v>563</v>
      </c>
      <c r="C181" t="s">
        <v>20</v>
      </c>
      <c r="D181">
        <v>360</v>
      </c>
      <c r="E181">
        <v>0</v>
      </c>
      <c r="F181">
        <v>0</v>
      </c>
      <c r="G181" t="b">
        <v>0</v>
      </c>
      <c r="H181">
        <v>0</v>
      </c>
      <c r="I181" t="s">
        <v>15</v>
      </c>
      <c r="J181" t="s">
        <v>16</v>
      </c>
      <c r="K181" t="s">
        <v>564</v>
      </c>
      <c r="L181" t="s">
        <v>565</v>
      </c>
    </row>
    <row r="182" spans="1:12" x14ac:dyDescent="0.25">
      <c r="A182" t="s">
        <v>54</v>
      </c>
      <c r="B182" t="s">
        <v>566</v>
      </c>
      <c r="C182" t="s">
        <v>20</v>
      </c>
      <c r="D182">
        <v>281</v>
      </c>
      <c r="E182">
        <v>0</v>
      </c>
      <c r="F182">
        <v>0</v>
      </c>
      <c r="G182" t="b">
        <v>0</v>
      </c>
      <c r="H182">
        <v>0</v>
      </c>
      <c r="I182" t="s">
        <v>28</v>
      </c>
      <c r="J182" t="s">
        <v>16</v>
      </c>
      <c r="K182" t="s">
        <v>567</v>
      </c>
      <c r="L182" t="s">
        <v>568</v>
      </c>
    </row>
    <row r="183" spans="1:12" x14ac:dyDescent="0.25">
      <c r="A183" t="s">
        <v>81</v>
      </c>
      <c r="B183" t="s">
        <v>569</v>
      </c>
      <c r="C183" t="s">
        <v>72</v>
      </c>
      <c r="D183">
        <v>1863</v>
      </c>
      <c r="E183">
        <v>0</v>
      </c>
      <c r="F183">
        <v>0</v>
      </c>
      <c r="G183" t="b">
        <v>0</v>
      </c>
      <c r="H183">
        <v>0</v>
      </c>
      <c r="I183" t="s">
        <v>15</v>
      </c>
      <c r="J183" t="s">
        <v>16</v>
      </c>
      <c r="K183" t="s">
        <v>570</v>
      </c>
      <c r="L183" t="s">
        <v>571</v>
      </c>
    </row>
    <row r="184" spans="1:12" x14ac:dyDescent="0.25">
      <c r="A184" t="s">
        <v>54</v>
      </c>
      <c r="B184" t="s">
        <v>572</v>
      </c>
      <c r="C184" t="s">
        <v>20</v>
      </c>
      <c r="D184">
        <v>499</v>
      </c>
      <c r="E184">
        <v>0</v>
      </c>
      <c r="F184">
        <v>0</v>
      </c>
      <c r="G184" t="b">
        <v>0</v>
      </c>
      <c r="H184">
        <v>0</v>
      </c>
      <c r="I184" t="s">
        <v>15</v>
      </c>
      <c r="J184" t="s">
        <v>16</v>
      </c>
      <c r="K184" t="s">
        <v>573</v>
      </c>
      <c r="L184" t="s">
        <v>574</v>
      </c>
    </row>
    <row r="185" spans="1:12" x14ac:dyDescent="0.25">
      <c r="A185" t="s">
        <v>12</v>
      </c>
      <c r="B185" t="s">
        <v>575</v>
      </c>
      <c r="C185" t="s">
        <v>20</v>
      </c>
      <c r="D185">
        <v>380</v>
      </c>
      <c r="E185">
        <v>0</v>
      </c>
      <c r="F185">
        <v>0</v>
      </c>
      <c r="G185" t="b">
        <v>0</v>
      </c>
      <c r="H185">
        <v>0</v>
      </c>
      <c r="I185" t="s">
        <v>15</v>
      </c>
      <c r="J185" t="s">
        <v>16</v>
      </c>
      <c r="K185" t="s">
        <v>576</v>
      </c>
      <c r="L185" t="s">
        <v>577</v>
      </c>
    </row>
    <row r="186" spans="1:12" x14ac:dyDescent="0.25">
      <c r="A186" t="s">
        <v>64</v>
      </c>
      <c r="B186" t="s">
        <v>578</v>
      </c>
      <c r="C186" t="s">
        <v>92</v>
      </c>
      <c r="D186">
        <v>1109</v>
      </c>
      <c r="E186">
        <v>0</v>
      </c>
      <c r="F186">
        <v>0</v>
      </c>
      <c r="G186" t="b">
        <v>0</v>
      </c>
      <c r="H186">
        <v>0</v>
      </c>
      <c r="I186" t="s">
        <v>15</v>
      </c>
      <c r="J186" t="s">
        <v>16</v>
      </c>
      <c r="K186" t="s">
        <v>579</v>
      </c>
      <c r="L186" t="s">
        <v>580</v>
      </c>
    </row>
    <row r="187" spans="1:12" x14ac:dyDescent="0.25">
      <c r="A187" t="s">
        <v>23</v>
      </c>
      <c r="B187" t="s">
        <v>581</v>
      </c>
      <c r="C187" t="s">
        <v>20</v>
      </c>
      <c r="D187">
        <v>899</v>
      </c>
      <c r="E187">
        <v>0</v>
      </c>
      <c r="F187">
        <v>0</v>
      </c>
      <c r="G187" t="b">
        <v>0</v>
      </c>
      <c r="H187">
        <v>0</v>
      </c>
      <c r="I187" t="s">
        <v>15</v>
      </c>
      <c r="J187" t="s">
        <v>16</v>
      </c>
      <c r="K187" t="s">
        <v>466</v>
      </c>
      <c r="L187" t="s">
        <v>582</v>
      </c>
    </row>
    <row r="188" spans="1:12" x14ac:dyDescent="0.25">
      <c r="A188" t="s">
        <v>171</v>
      </c>
      <c r="B188" t="s">
        <v>583</v>
      </c>
      <c r="C188" t="s">
        <v>20</v>
      </c>
      <c r="D188">
        <v>4</v>
      </c>
      <c r="E188">
        <v>0</v>
      </c>
      <c r="F188">
        <v>0</v>
      </c>
      <c r="G188" t="b">
        <v>0</v>
      </c>
      <c r="H188">
        <v>0</v>
      </c>
      <c r="I188" t="s">
        <v>15</v>
      </c>
      <c r="J188" t="s">
        <v>16</v>
      </c>
      <c r="K188" t="s">
        <v>584</v>
      </c>
      <c r="L188" t="s">
        <v>585</v>
      </c>
    </row>
    <row r="189" spans="1:12" x14ac:dyDescent="0.25">
      <c r="A189" t="s">
        <v>23</v>
      </c>
      <c r="B189" t="s">
        <v>586</v>
      </c>
      <c r="C189" t="s">
        <v>20</v>
      </c>
      <c r="D189">
        <v>629</v>
      </c>
      <c r="E189">
        <v>0</v>
      </c>
      <c r="F189">
        <v>0</v>
      </c>
      <c r="G189" t="b">
        <v>0</v>
      </c>
      <c r="H189">
        <v>0</v>
      </c>
      <c r="I189" t="s">
        <v>15</v>
      </c>
      <c r="J189" t="s">
        <v>16</v>
      </c>
      <c r="K189" t="s">
        <v>153</v>
      </c>
      <c r="L189" t="s">
        <v>587</v>
      </c>
    </row>
    <row r="190" spans="1:12" x14ac:dyDescent="0.25">
      <c r="A190" t="s">
        <v>23</v>
      </c>
      <c r="B190" t="s">
        <v>588</v>
      </c>
      <c r="C190" t="s">
        <v>72</v>
      </c>
      <c r="D190">
        <v>2373</v>
      </c>
      <c r="E190">
        <v>0</v>
      </c>
      <c r="F190">
        <v>0</v>
      </c>
      <c r="G190" t="b">
        <v>0</v>
      </c>
      <c r="H190">
        <v>0</v>
      </c>
      <c r="I190" t="s">
        <v>15</v>
      </c>
      <c r="J190" t="s">
        <v>16</v>
      </c>
      <c r="K190" t="s">
        <v>589</v>
      </c>
      <c r="L190" t="s">
        <v>590</v>
      </c>
    </row>
    <row r="191" spans="1:12" x14ac:dyDescent="0.25">
      <c r="A191" t="s">
        <v>23</v>
      </c>
      <c r="B191" t="s">
        <v>591</v>
      </c>
      <c r="C191" t="s">
        <v>20</v>
      </c>
      <c r="D191">
        <v>2</v>
      </c>
      <c r="E191">
        <v>0</v>
      </c>
      <c r="F191">
        <v>0</v>
      </c>
      <c r="G191" t="b">
        <v>0</v>
      </c>
      <c r="H191">
        <v>0</v>
      </c>
      <c r="I191" t="s">
        <v>28</v>
      </c>
      <c r="J191" t="s">
        <v>16</v>
      </c>
      <c r="K191" t="s">
        <v>592</v>
      </c>
      <c r="L191" t="s">
        <v>593</v>
      </c>
    </row>
    <row r="192" spans="1:12" x14ac:dyDescent="0.25">
      <c r="A192" t="s">
        <v>12</v>
      </c>
      <c r="B192" t="s">
        <v>594</v>
      </c>
      <c r="C192" t="s">
        <v>20</v>
      </c>
      <c r="D192">
        <v>389</v>
      </c>
      <c r="E192">
        <v>5</v>
      </c>
      <c r="F192">
        <v>0</v>
      </c>
      <c r="G192" t="b">
        <v>0</v>
      </c>
      <c r="H192">
        <v>0</v>
      </c>
      <c r="I192" t="s">
        <v>15</v>
      </c>
      <c r="J192" t="s">
        <v>16</v>
      </c>
      <c r="K192" t="s">
        <v>595</v>
      </c>
      <c r="L192" t="s">
        <v>596</v>
      </c>
    </row>
    <row r="193" spans="1:12" x14ac:dyDescent="0.25">
      <c r="A193" t="s">
        <v>23</v>
      </c>
      <c r="B193" t="s">
        <v>597</v>
      </c>
      <c r="C193" t="s">
        <v>20</v>
      </c>
      <c r="D193">
        <v>370</v>
      </c>
      <c r="E193">
        <v>0</v>
      </c>
      <c r="F193">
        <v>5</v>
      </c>
      <c r="G193" t="b">
        <v>1</v>
      </c>
      <c r="H193">
        <v>2</v>
      </c>
      <c r="I193" t="s">
        <v>15</v>
      </c>
      <c r="J193" t="s">
        <v>16</v>
      </c>
      <c r="K193" t="s">
        <v>232</v>
      </c>
      <c r="L193" t="s">
        <v>598</v>
      </c>
    </row>
    <row r="194" spans="1:12" x14ac:dyDescent="0.25">
      <c r="A194" t="s">
        <v>23</v>
      </c>
      <c r="B194" t="s">
        <v>599</v>
      </c>
      <c r="C194" t="s">
        <v>20</v>
      </c>
      <c r="D194">
        <v>419</v>
      </c>
      <c r="E194">
        <v>0</v>
      </c>
      <c r="F194">
        <v>0</v>
      </c>
      <c r="G194" t="b">
        <v>0</v>
      </c>
      <c r="H194">
        <v>0</v>
      </c>
      <c r="I194" t="s">
        <v>15</v>
      </c>
      <c r="J194" t="s">
        <v>16</v>
      </c>
      <c r="K194" t="s">
        <v>366</v>
      </c>
      <c r="L194" t="s">
        <v>600</v>
      </c>
    </row>
    <row r="195" spans="1:12" x14ac:dyDescent="0.25">
      <c r="A195" t="s">
        <v>54</v>
      </c>
      <c r="B195" t="s">
        <v>601</v>
      </c>
      <c r="C195" t="s">
        <v>602</v>
      </c>
      <c r="D195">
        <v>519</v>
      </c>
      <c r="E195">
        <v>0</v>
      </c>
      <c r="F195">
        <v>0</v>
      </c>
      <c r="G195" t="b">
        <v>0</v>
      </c>
      <c r="H195">
        <v>0</v>
      </c>
      <c r="I195" t="s">
        <v>15</v>
      </c>
      <c r="J195" t="s">
        <v>16</v>
      </c>
      <c r="K195" t="s">
        <v>603</v>
      </c>
      <c r="L195" t="s">
        <v>604</v>
      </c>
    </row>
    <row r="196" spans="1:12" x14ac:dyDescent="0.25">
      <c r="A196" t="s">
        <v>23</v>
      </c>
      <c r="B196" t="s">
        <v>605</v>
      </c>
      <c r="C196" t="s">
        <v>48</v>
      </c>
      <c r="D196">
        <v>676</v>
      </c>
      <c r="E196">
        <v>0</v>
      </c>
      <c r="F196">
        <v>5</v>
      </c>
      <c r="G196" t="b">
        <v>1</v>
      </c>
      <c r="H196">
        <v>1</v>
      </c>
      <c r="I196" t="s">
        <v>15</v>
      </c>
      <c r="J196" t="s">
        <v>16</v>
      </c>
      <c r="K196" t="s">
        <v>606</v>
      </c>
      <c r="L196" t="s">
        <v>607</v>
      </c>
    </row>
    <row r="197" spans="1:12" x14ac:dyDescent="0.25">
      <c r="A197" t="s">
        <v>141</v>
      </c>
      <c r="B197" t="s">
        <v>608</v>
      </c>
      <c r="C197" t="s">
        <v>143</v>
      </c>
      <c r="D197">
        <v>2512</v>
      </c>
      <c r="E197">
        <v>0</v>
      </c>
      <c r="F197">
        <v>0</v>
      </c>
      <c r="G197" t="b">
        <v>0</v>
      </c>
      <c r="H197">
        <v>0</v>
      </c>
      <c r="I197" t="s">
        <v>15</v>
      </c>
      <c r="J197" t="s">
        <v>16</v>
      </c>
      <c r="K197" t="s">
        <v>609</v>
      </c>
      <c r="L197" t="s">
        <v>610</v>
      </c>
    </row>
    <row r="198" spans="1:12" x14ac:dyDescent="0.25">
      <c r="A198" t="s">
        <v>23</v>
      </c>
      <c r="B198" t="s">
        <v>611</v>
      </c>
      <c r="C198" t="s">
        <v>20</v>
      </c>
      <c r="D198">
        <v>289</v>
      </c>
      <c r="E198">
        <v>0</v>
      </c>
      <c r="F198">
        <v>0</v>
      </c>
      <c r="G198" t="b">
        <v>0</v>
      </c>
      <c r="H198">
        <v>0</v>
      </c>
      <c r="I198" t="s">
        <v>15</v>
      </c>
      <c r="J198" t="s">
        <v>16</v>
      </c>
      <c r="K198" t="s">
        <v>612</v>
      </c>
      <c r="L198" t="s">
        <v>613</v>
      </c>
    </row>
    <row r="199" spans="1:12" x14ac:dyDescent="0.25">
      <c r="A199" t="s">
        <v>23</v>
      </c>
      <c r="B199" t="s">
        <v>614</v>
      </c>
      <c r="C199" t="s">
        <v>20</v>
      </c>
      <c r="D199">
        <v>700</v>
      </c>
      <c r="E199">
        <v>0</v>
      </c>
      <c r="F199">
        <v>0</v>
      </c>
      <c r="G199" t="b">
        <v>0</v>
      </c>
      <c r="H199">
        <v>0</v>
      </c>
      <c r="I199" t="s">
        <v>15</v>
      </c>
      <c r="J199" t="s">
        <v>16</v>
      </c>
      <c r="K199" t="s">
        <v>615</v>
      </c>
      <c r="L199" t="s">
        <v>616</v>
      </c>
    </row>
    <row r="200" spans="1:12" x14ac:dyDescent="0.25">
      <c r="A200" t="s">
        <v>23</v>
      </c>
      <c r="B200" t="s">
        <v>617</v>
      </c>
      <c r="C200" t="s">
        <v>20</v>
      </c>
      <c r="D200">
        <v>699</v>
      </c>
      <c r="E200">
        <v>0</v>
      </c>
      <c r="F200">
        <v>0</v>
      </c>
      <c r="G200" t="b">
        <v>0</v>
      </c>
      <c r="H200">
        <v>0</v>
      </c>
      <c r="I200" t="s">
        <v>28</v>
      </c>
      <c r="J200" t="s">
        <v>16</v>
      </c>
      <c r="K200" t="s">
        <v>618</v>
      </c>
      <c r="L200" t="s">
        <v>619</v>
      </c>
    </row>
    <row r="201" spans="1:12" x14ac:dyDescent="0.25">
      <c r="A201" t="s">
        <v>54</v>
      </c>
      <c r="B201" t="s">
        <v>620</v>
      </c>
      <c r="C201" t="s">
        <v>20</v>
      </c>
      <c r="D201">
        <v>159</v>
      </c>
      <c r="E201">
        <v>0</v>
      </c>
      <c r="F201">
        <v>0</v>
      </c>
      <c r="G201" t="b">
        <v>0</v>
      </c>
      <c r="H201">
        <v>0</v>
      </c>
      <c r="I201" t="s">
        <v>15</v>
      </c>
      <c r="J201" t="s">
        <v>16</v>
      </c>
      <c r="K201" t="s">
        <v>621</v>
      </c>
      <c r="L201" t="s">
        <v>622</v>
      </c>
    </row>
    <row r="202" spans="1:12" x14ac:dyDescent="0.25">
      <c r="A202" t="s">
        <v>64</v>
      </c>
      <c r="B202" t="s">
        <v>623</v>
      </c>
      <c r="C202" t="s">
        <v>506</v>
      </c>
      <c r="D202">
        <v>856</v>
      </c>
      <c r="E202">
        <v>0</v>
      </c>
      <c r="F202">
        <v>5</v>
      </c>
      <c r="G202" t="b">
        <v>1</v>
      </c>
      <c r="H202">
        <v>1</v>
      </c>
      <c r="I202" t="s">
        <v>15</v>
      </c>
      <c r="J202" t="s">
        <v>16</v>
      </c>
      <c r="K202" t="s">
        <v>624</v>
      </c>
      <c r="L202" t="s">
        <v>625</v>
      </c>
    </row>
    <row r="203" spans="1:12" x14ac:dyDescent="0.25">
      <c r="A203" t="s">
        <v>23</v>
      </c>
      <c r="B203" t="s">
        <v>626</v>
      </c>
      <c r="C203" t="s">
        <v>20</v>
      </c>
      <c r="D203">
        <v>985</v>
      </c>
      <c r="E203">
        <v>0</v>
      </c>
      <c r="F203">
        <v>0</v>
      </c>
      <c r="G203" t="b">
        <v>0</v>
      </c>
      <c r="H203">
        <v>0</v>
      </c>
      <c r="I203" t="s">
        <v>28</v>
      </c>
      <c r="J203" t="s">
        <v>16</v>
      </c>
      <c r="K203" t="s">
        <v>627</v>
      </c>
      <c r="L203" t="s">
        <v>628</v>
      </c>
    </row>
    <row r="204" spans="1:12" x14ac:dyDescent="0.25">
      <c r="A204" t="s">
        <v>12</v>
      </c>
      <c r="B204" t="s">
        <v>629</v>
      </c>
      <c r="C204" t="s">
        <v>20</v>
      </c>
      <c r="D204">
        <v>870</v>
      </c>
      <c r="E204">
        <v>0</v>
      </c>
      <c r="F204">
        <v>0</v>
      </c>
      <c r="G204" t="b">
        <v>0</v>
      </c>
      <c r="H204">
        <v>0</v>
      </c>
      <c r="I204" t="s">
        <v>15</v>
      </c>
      <c r="J204" t="s">
        <v>16</v>
      </c>
      <c r="K204" t="s">
        <v>630</v>
      </c>
      <c r="L204" t="s">
        <v>631</v>
      </c>
    </row>
    <row r="205" spans="1:12" x14ac:dyDescent="0.25">
      <c r="A205" t="s">
        <v>23</v>
      </c>
      <c r="B205" t="s">
        <v>632</v>
      </c>
      <c r="C205" t="s">
        <v>48</v>
      </c>
      <c r="D205">
        <v>1394</v>
      </c>
      <c r="E205">
        <v>0</v>
      </c>
      <c r="F205">
        <v>0</v>
      </c>
      <c r="G205" t="b">
        <v>0</v>
      </c>
      <c r="H205">
        <v>0</v>
      </c>
      <c r="I205" t="s">
        <v>15</v>
      </c>
      <c r="J205" t="s">
        <v>16</v>
      </c>
      <c r="K205" t="s">
        <v>633</v>
      </c>
      <c r="L205" t="s">
        <v>634</v>
      </c>
    </row>
    <row r="206" spans="1:12" x14ac:dyDescent="0.25">
      <c r="A206" t="s">
        <v>64</v>
      </c>
      <c r="B206" t="s">
        <v>635</v>
      </c>
      <c r="C206" t="s">
        <v>20</v>
      </c>
      <c r="D206">
        <v>1</v>
      </c>
      <c r="E206">
        <v>0</v>
      </c>
      <c r="F206">
        <v>0</v>
      </c>
      <c r="G206" t="b">
        <v>0</v>
      </c>
      <c r="H206">
        <v>0</v>
      </c>
      <c r="I206" t="s">
        <v>15</v>
      </c>
      <c r="J206" t="s">
        <v>16</v>
      </c>
      <c r="K206" t="s">
        <v>636</v>
      </c>
      <c r="L206" t="s">
        <v>637</v>
      </c>
    </row>
    <row r="207" spans="1:12" x14ac:dyDescent="0.25">
      <c r="A207" t="s">
        <v>54</v>
      </c>
      <c r="B207" t="s">
        <v>638</v>
      </c>
      <c r="C207" t="s">
        <v>20</v>
      </c>
      <c r="D207">
        <v>525</v>
      </c>
      <c r="E207">
        <v>0</v>
      </c>
      <c r="F207">
        <v>0</v>
      </c>
      <c r="G207" t="b">
        <v>0</v>
      </c>
      <c r="H207">
        <v>0</v>
      </c>
      <c r="I207" t="s">
        <v>15</v>
      </c>
      <c r="J207" t="s">
        <v>16</v>
      </c>
      <c r="K207" t="s">
        <v>639</v>
      </c>
      <c r="L207" t="s">
        <v>640</v>
      </c>
    </row>
    <row r="208" spans="1:12" x14ac:dyDescent="0.25">
      <c r="A208" t="s">
        <v>141</v>
      </c>
      <c r="B208" t="s">
        <v>641</v>
      </c>
      <c r="C208" t="s">
        <v>20</v>
      </c>
      <c r="D208">
        <v>514</v>
      </c>
      <c r="E208">
        <v>0</v>
      </c>
      <c r="F208">
        <v>0</v>
      </c>
      <c r="G208" t="b">
        <v>0</v>
      </c>
      <c r="H208">
        <v>0</v>
      </c>
      <c r="I208" t="s">
        <v>28</v>
      </c>
      <c r="J208" t="s">
        <v>16</v>
      </c>
      <c r="K208" t="s">
        <v>642</v>
      </c>
      <c r="L208" t="s">
        <v>643</v>
      </c>
    </row>
    <row r="209" spans="1:12" x14ac:dyDescent="0.25">
      <c r="A209" t="s">
        <v>141</v>
      </c>
      <c r="B209" t="s">
        <v>644</v>
      </c>
      <c r="C209" t="s">
        <v>20</v>
      </c>
      <c r="D209">
        <v>1766</v>
      </c>
      <c r="E209">
        <v>0</v>
      </c>
      <c r="F209">
        <v>0</v>
      </c>
      <c r="G209" t="b">
        <v>0</v>
      </c>
      <c r="H209">
        <v>0</v>
      </c>
      <c r="I209" t="s">
        <v>15</v>
      </c>
      <c r="J209" t="s">
        <v>16</v>
      </c>
      <c r="K209" t="s">
        <v>645</v>
      </c>
      <c r="L209" t="s">
        <v>646</v>
      </c>
    </row>
    <row r="210" spans="1:12" x14ac:dyDescent="0.25">
      <c r="A210" t="s">
        <v>12</v>
      </c>
      <c r="B210" t="s">
        <v>647</v>
      </c>
      <c r="C210" t="s">
        <v>20</v>
      </c>
      <c r="D210">
        <v>689</v>
      </c>
      <c r="E210">
        <v>0</v>
      </c>
      <c r="F210">
        <v>0</v>
      </c>
      <c r="G210" t="b">
        <v>0</v>
      </c>
      <c r="H210">
        <v>0</v>
      </c>
      <c r="I210" t="s">
        <v>15</v>
      </c>
      <c r="J210" t="s">
        <v>16</v>
      </c>
      <c r="K210" t="s">
        <v>648</v>
      </c>
      <c r="L210" t="s">
        <v>649</v>
      </c>
    </row>
    <row r="211" spans="1:12" x14ac:dyDescent="0.25">
      <c r="A211" t="s">
        <v>23</v>
      </c>
      <c r="B211" t="s">
        <v>650</v>
      </c>
      <c r="C211" t="s">
        <v>143</v>
      </c>
      <c r="D211">
        <v>3318</v>
      </c>
      <c r="E211">
        <v>0</v>
      </c>
      <c r="F211">
        <v>0</v>
      </c>
      <c r="G211" t="b">
        <v>0</v>
      </c>
      <c r="H211">
        <v>0</v>
      </c>
      <c r="I211" t="s">
        <v>15</v>
      </c>
      <c r="J211" t="s">
        <v>16</v>
      </c>
      <c r="K211" t="s">
        <v>651</v>
      </c>
      <c r="L211" t="s">
        <v>652</v>
      </c>
    </row>
    <row r="212" spans="1:12" x14ac:dyDescent="0.25">
      <c r="A212" t="s">
        <v>23</v>
      </c>
      <c r="B212" t="s">
        <v>653</v>
      </c>
      <c r="C212" t="s">
        <v>347</v>
      </c>
      <c r="D212">
        <v>630</v>
      </c>
      <c r="E212">
        <v>0</v>
      </c>
      <c r="F212">
        <v>0</v>
      </c>
      <c r="G212" t="b">
        <v>0</v>
      </c>
      <c r="H212">
        <v>0</v>
      </c>
      <c r="I212" t="s">
        <v>15</v>
      </c>
      <c r="J212" t="s">
        <v>16</v>
      </c>
      <c r="K212" t="s">
        <v>654</v>
      </c>
      <c r="L212" t="s">
        <v>655</v>
      </c>
    </row>
    <row r="213" spans="1:12" x14ac:dyDescent="0.25">
      <c r="A213" t="s">
        <v>64</v>
      </c>
      <c r="B213" t="s">
        <v>656</v>
      </c>
      <c r="C213" t="s">
        <v>20</v>
      </c>
      <c r="D213">
        <v>515</v>
      </c>
      <c r="E213">
        <v>20</v>
      </c>
      <c r="F213">
        <v>0</v>
      </c>
      <c r="G213" t="b">
        <v>0</v>
      </c>
      <c r="H213">
        <v>0</v>
      </c>
      <c r="I213" t="s">
        <v>15</v>
      </c>
      <c r="J213" t="s">
        <v>16</v>
      </c>
      <c r="K213" t="s">
        <v>657</v>
      </c>
      <c r="L213" t="s">
        <v>658</v>
      </c>
    </row>
    <row r="214" spans="1:12" x14ac:dyDescent="0.25">
      <c r="A214" t="s">
        <v>23</v>
      </c>
      <c r="B214" t="s">
        <v>659</v>
      </c>
      <c r="C214" t="s">
        <v>354</v>
      </c>
      <c r="D214">
        <v>812</v>
      </c>
      <c r="E214">
        <v>0</v>
      </c>
      <c r="F214">
        <v>0</v>
      </c>
      <c r="G214" t="b">
        <v>0</v>
      </c>
      <c r="H214">
        <v>0</v>
      </c>
      <c r="I214" t="s">
        <v>15</v>
      </c>
      <c r="J214" t="s">
        <v>16</v>
      </c>
      <c r="K214" t="s">
        <v>660</v>
      </c>
      <c r="L214" t="s">
        <v>661</v>
      </c>
    </row>
    <row r="215" spans="1:12" x14ac:dyDescent="0.25">
      <c r="A215" t="s">
        <v>662</v>
      </c>
      <c r="B215" t="s">
        <v>663</v>
      </c>
      <c r="C215" t="s">
        <v>20</v>
      </c>
      <c r="D215">
        <v>272</v>
      </c>
      <c r="E215">
        <v>0</v>
      </c>
      <c r="F215">
        <v>0</v>
      </c>
      <c r="G215" t="b">
        <v>0</v>
      </c>
      <c r="H215">
        <v>0</v>
      </c>
      <c r="I215" t="s">
        <v>15</v>
      </c>
      <c r="J215" t="s">
        <v>16</v>
      </c>
      <c r="K215" t="s">
        <v>664</v>
      </c>
      <c r="L215" t="s">
        <v>665</v>
      </c>
    </row>
    <row r="216" spans="1:12" x14ac:dyDescent="0.25">
      <c r="A216" t="s">
        <v>64</v>
      </c>
      <c r="B216" t="s">
        <v>666</v>
      </c>
      <c r="C216" t="s">
        <v>20</v>
      </c>
      <c r="D216">
        <v>490</v>
      </c>
      <c r="E216">
        <v>0</v>
      </c>
      <c r="F216">
        <v>0</v>
      </c>
      <c r="G216" t="b">
        <v>0</v>
      </c>
      <c r="H216">
        <v>0</v>
      </c>
      <c r="I216" t="s">
        <v>15</v>
      </c>
      <c r="J216" t="s">
        <v>16</v>
      </c>
      <c r="K216" t="s">
        <v>667</v>
      </c>
      <c r="L216" t="s">
        <v>668</v>
      </c>
    </row>
    <row r="217" spans="1:12" x14ac:dyDescent="0.25">
      <c r="A217" t="s">
        <v>54</v>
      </c>
      <c r="B217" t="s">
        <v>669</v>
      </c>
      <c r="C217" t="s">
        <v>20</v>
      </c>
      <c r="D217">
        <v>1</v>
      </c>
      <c r="E217">
        <v>0</v>
      </c>
      <c r="F217">
        <v>0</v>
      </c>
      <c r="G217" t="b">
        <v>0</v>
      </c>
      <c r="H217">
        <v>0</v>
      </c>
      <c r="I217" t="s">
        <v>15</v>
      </c>
      <c r="J217" t="s">
        <v>16</v>
      </c>
      <c r="K217" t="s">
        <v>670</v>
      </c>
      <c r="L217" t="s">
        <v>671</v>
      </c>
    </row>
    <row r="218" spans="1:12" x14ac:dyDescent="0.25">
      <c r="A218" t="s">
        <v>64</v>
      </c>
      <c r="B218" t="s">
        <v>623</v>
      </c>
      <c r="C218" t="s">
        <v>72</v>
      </c>
      <c r="D218">
        <v>856</v>
      </c>
      <c r="E218">
        <v>0</v>
      </c>
      <c r="F218">
        <v>0</v>
      </c>
      <c r="G218" t="b">
        <v>0</v>
      </c>
      <c r="H218">
        <v>0</v>
      </c>
      <c r="I218" t="s">
        <v>15</v>
      </c>
      <c r="J218" t="s">
        <v>16</v>
      </c>
      <c r="K218" t="s">
        <v>672</v>
      </c>
      <c r="L218" t="s">
        <v>673</v>
      </c>
    </row>
    <row r="219" spans="1:12" x14ac:dyDescent="0.25">
      <c r="A219" t="s">
        <v>237</v>
      </c>
      <c r="B219" t="s">
        <v>674</v>
      </c>
      <c r="C219" t="s">
        <v>337</v>
      </c>
      <c r="D219">
        <v>650</v>
      </c>
      <c r="E219">
        <v>0</v>
      </c>
      <c r="F219">
        <v>0</v>
      </c>
      <c r="G219" t="b">
        <v>0</v>
      </c>
      <c r="H219">
        <v>0</v>
      </c>
      <c r="I219" t="s">
        <v>15</v>
      </c>
      <c r="J219" t="s">
        <v>16</v>
      </c>
      <c r="K219" t="s">
        <v>675</v>
      </c>
      <c r="L219" t="s">
        <v>676</v>
      </c>
    </row>
    <row r="220" spans="1:12" x14ac:dyDescent="0.25">
      <c r="A220" t="s">
        <v>12</v>
      </c>
      <c r="B220" t="s">
        <v>677</v>
      </c>
      <c r="C220" t="s">
        <v>20</v>
      </c>
      <c r="D220">
        <v>1</v>
      </c>
      <c r="E220">
        <v>0</v>
      </c>
      <c r="F220">
        <v>0</v>
      </c>
      <c r="G220" t="b">
        <v>0</v>
      </c>
      <c r="H220">
        <v>0</v>
      </c>
      <c r="I220" t="s">
        <v>28</v>
      </c>
      <c r="J220" t="s">
        <v>16</v>
      </c>
      <c r="K220" t="s">
        <v>678</v>
      </c>
      <c r="L220" t="s">
        <v>679</v>
      </c>
    </row>
    <row r="221" spans="1:12" x14ac:dyDescent="0.25">
      <c r="A221" t="s">
        <v>54</v>
      </c>
      <c r="B221" t="s">
        <v>680</v>
      </c>
      <c r="C221" t="s">
        <v>20</v>
      </c>
      <c r="D221">
        <v>121</v>
      </c>
      <c r="E221">
        <v>0</v>
      </c>
      <c r="F221">
        <v>0</v>
      </c>
      <c r="G221" t="b">
        <v>0</v>
      </c>
      <c r="H221">
        <v>0</v>
      </c>
      <c r="I221" t="s">
        <v>28</v>
      </c>
      <c r="J221" t="s">
        <v>16</v>
      </c>
      <c r="K221" t="s">
        <v>681</v>
      </c>
      <c r="L221" t="s">
        <v>682</v>
      </c>
    </row>
    <row r="222" spans="1:12" x14ac:dyDescent="0.25">
      <c r="A222" t="s">
        <v>54</v>
      </c>
      <c r="B222" t="s">
        <v>683</v>
      </c>
      <c r="C222" t="s">
        <v>684</v>
      </c>
      <c r="D222">
        <v>683</v>
      </c>
      <c r="E222">
        <v>0</v>
      </c>
      <c r="F222">
        <v>0</v>
      </c>
      <c r="G222" t="b">
        <v>0</v>
      </c>
      <c r="H222">
        <v>0</v>
      </c>
      <c r="I222" t="s">
        <v>28</v>
      </c>
      <c r="J222" t="s">
        <v>16</v>
      </c>
      <c r="K222" t="s">
        <v>685</v>
      </c>
      <c r="L222" t="s">
        <v>686</v>
      </c>
    </row>
    <row r="223" spans="1:12" x14ac:dyDescent="0.25">
      <c r="A223" t="s">
        <v>171</v>
      </c>
      <c r="B223" t="s">
        <v>687</v>
      </c>
      <c r="C223" t="s">
        <v>20</v>
      </c>
      <c r="D223">
        <v>369</v>
      </c>
      <c r="E223">
        <v>10</v>
      </c>
      <c r="F223">
        <v>0</v>
      </c>
      <c r="G223" t="b">
        <v>0</v>
      </c>
      <c r="H223">
        <v>0</v>
      </c>
      <c r="I223" t="s">
        <v>15</v>
      </c>
      <c r="J223" t="s">
        <v>16</v>
      </c>
      <c r="K223" t="s">
        <v>688</v>
      </c>
      <c r="L223" t="s">
        <v>689</v>
      </c>
    </row>
    <row r="224" spans="1:12" x14ac:dyDescent="0.25">
      <c r="A224" t="s">
        <v>81</v>
      </c>
      <c r="B224" t="s">
        <v>690</v>
      </c>
      <c r="C224" t="s">
        <v>48</v>
      </c>
      <c r="D224">
        <v>1863</v>
      </c>
      <c r="E224">
        <v>0</v>
      </c>
      <c r="F224">
        <v>0</v>
      </c>
      <c r="G224" t="b">
        <v>0</v>
      </c>
      <c r="H224">
        <v>0</v>
      </c>
      <c r="I224" t="s">
        <v>15</v>
      </c>
      <c r="J224" t="s">
        <v>16</v>
      </c>
      <c r="K224" t="s">
        <v>691</v>
      </c>
      <c r="L224" t="s">
        <v>692</v>
      </c>
    </row>
    <row r="225" spans="1:12" x14ac:dyDescent="0.25">
      <c r="A225" t="s">
        <v>23</v>
      </c>
      <c r="B225" t="s">
        <v>693</v>
      </c>
      <c r="C225" t="s">
        <v>20</v>
      </c>
      <c r="D225">
        <v>1</v>
      </c>
      <c r="E225">
        <v>0</v>
      </c>
      <c r="F225">
        <v>5</v>
      </c>
      <c r="G225" t="b">
        <v>1</v>
      </c>
      <c r="H225">
        <v>1</v>
      </c>
      <c r="I225" t="s">
        <v>15</v>
      </c>
      <c r="J225" t="s">
        <v>16</v>
      </c>
      <c r="K225" t="s">
        <v>694</v>
      </c>
      <c r="L225" t="s">
        <v>695</v>
      </c>
    </row>
    <row r="226" spans="1:12" x14ac:dyDescent="0.25">
      <c r="A226" t="s">
        <v>171</v>
      </c>
      <c r="B226" t="s">
        <v>696</v>
      </c>
      <c r="C226" t="s">
        <v>20</v>
      </c>
      <c r="D226">
        <v>5582</v>
      </c>
      <c r="E226">
        <v>0</v>
      </c>
      <c r="F226">
        <v>0</v>
      </c>
      <c r="G226" t="b">
        <v>0</v>
      </c>
      <c r="H226">
        <v>0</v>
      </c>
      <c r="I226" t="s">
        <v>15</v>
      </c>
      <c r="J226" t="s">
        <v>16</v>
      </c>
      <c r="K226" t="s">
        <v>697</v>
      </c>
      <c r="L226" t="s">
        <v>698</v>
      </c>
    </row>
    <row r="227" spans="1:12" x14ac:dyDescent="0.25">
      <c r="A227" t="s">
        <v>23</v>
      </c>
      <c r="B227" t="s">
        <v>699</v>
      </c>
      <c r="C227" t="s">
        <v>20</v>
      </c>
      <c r="D227">
        <v>350</v>
      </c>
      <c r="E227">
        <v>0</v>
      </c>
      <c r="F227">
        <v>4</v>
      </c>
      <c r="G227" t="b">
        <v>1</v>
      </c>
      <c r="H227">
        <v>1</v>
      </c>
      <c r="I227" t="s">
        <v>15</v>
      </c>
      <c r="J227" t="s">
        <v>16</v>
      </c>
      <c r="K227" t="s">
        <v>700</v>
      </c>
      <c r="L227" t="s">
        <v>701</v>
      </c>
    </row>
    <row r="228" spans="1:12" x14ac:dyDescent="0.25">
      <c r="A228" t="s">
        <v>12</v>
      </c>
      <c r="B228" t="s">
        <v>702</v>
      </c>
      <c r="C228" t="s">
        <v>20</v>
      </c>
      <c r="D228">
        <v>649</v>
      </c>
      <c r="E228">
        <v>0</v>
      </c>
      <c r="F228">
        <v>0</v>
      </c>
      <c r="G228" t="b">
        <v>0</v>
      </c>
      <c r="H228">
        <v>0</v>
      </c>
      <c r="I228" t="s">
        <v>15</v>
      </c>
      <c r="J228" t="s">
        <v>16</v>
      </c>
      <c r="K228" t="s">
        <v>703</v>
      </c>
      <c r="L228" t="s">
        <v>704</v>
      </c>
    </row>
    <row r="229" spans="1:12" x14ac:dyDescent="0.25">
      <c r="A229" t="s">
        <v>12</v>
      </c>
      <c r="B229" t="s">
        <v>705</v>
      </c>
      <c r="C229" t="s">
        <v>706</v>
      </c>
      <c r="D229">
        <v>299</v>
      </c>
      <c r="E229">
        <v>0</v>
      </c>
      <c r="F229">
        <v>5</v>
      </c>
      <c r="G229" t="b">
        <v>1</v>
      </c>
      <c r="H229">
        <v>1</v>
      </c>
      <c r="I229" t="s">
        <v>15</v>
      </c>
      <c r="J229" t="s">
        <v>16</v>
      </c>
      <c r="K229" t="s">
        <v>707</v>
      </c>
      <c r="L229" t="s">
        <v>708</v>
      </c>
    </row>
    <row r="230" spans="1:12" x14ac:dyDescent="0.25">
      <c r="A230" t="s">
        <v>662</v>
      </c>
      <c r="B230" t="s">
        <v>709</v>
      </c>
      <c r="C230" t="s">
        <v>20</v>
      </c>
      <c r="D230">
        <v>680</v>
      </c>
      <c r="E230">
        <v>0</v>
      </c>
      <c r="F230">
        <v>0</v>
      </c>
      <c r="G230" t="b">
        <v>0</v>
      </c>
      <c r="H230">
        <v>0</v>
      </c>
      <c r="I230" t="s">
        <v>28</v>
      </c>
      <c r="J230" t="s">
        <v>16</v>
      </c>
      <c r="K230" t="s">
        <v>710</v>
      </c>
      <c r="L230" t="s">
        <v>711</v>
      </c>
    </row>
    <row r="231" spans="1:12" x14ac:dyDescent="0.25">
      <c r="A231" t="s">
        <v>81</v>
      </c>
      <c r="B231" t="s">
        <v>712</v>
      </c>
      <c r="C231" t="s">
        <v>143</v>
      </c>
      <c r="D231">
        <v>1492</v>
      </c>
      <c r="E231">
        <v>0</v>
      </c>
      <c r="F231">
        <v>0</v>
      </c>
      <c r="G231" t="b">
        <v>0</v>
      </c>
      <c r="H231">
        <v>0</v>
      </c>
      <c r="I231" t="s">
        <v>15</v>
      </c>
      <c r="J231" t="s">
        <v>16</v>
      </c>
      <c r="K231" t="s">
        <v>713</v>
      </c>
      <c r="L231" t="s">
        <v>714</v>
      </c>
    </row>
    <row r="232" spans="1:12" x14ac:dyDescent="0.25">
      <c r="A232" t="s">
        <v>12</v>
      </c>
      <c r="B232" t="s">
        <v>715</v>
      </c>
      <c r="C232" t="s">
        <v>20</v>
      </c>
      <c r="D232">
        <v>300</v>
      </c>
      <c r="E232">
        <v>0</v>
      </c>
      <c r="F232">
        <v>0</v>
      </c>
      <c r="G232" t="b">
        <v>0</v>
      </c>
      <c r="H232">
        <v>0</v>
      </c>
      <c r="I232" t="s">
        <v>28</v>
      </c>
      <c r="J232" t="s">
        <v>16</v>
      </c>
      <c r="K232" t="s">
        <v>716</v>
      </c>
      <c r="L232" t="s">
        <v>717</v>
      </c>
    </row>
    <row r="233" spans="1:12" x14ac:dyDescent="0.25">
      <c r="A233" t="s">
        <v>64</v>
      </c>
      <c r="B233" t="s">
        <v>450</v>
      </c>
      <c r="C233" t="s">
        <v>20</v>
      </c>
      <c r="D233">
        <v>1553</v>
      </c>
      <c r="E233">
        <v>0</v>
      </c>
      <c r="F233">
        <v>0</v>
      </c>
      <c r="G233" t="b">
        <v>0</v>
      </c>
      <c r="H233">
        <v>0</v>
      </c>
      <c r="I233" t="s">
        <v>15</v>
      </c>
      <c r="J233" t="s">
        <v>16</v>
      </c>
      <c r="K233" t="s">
        <v>718</v>
      </c>
      <c r="L233" t="s">
        <v>719</v>
      </c>
    </row>
    <row r="234" spans="1:12" x14ac:dyDescent="0.25">
      <c r="A234" t="s">
        <v>23</v>
      </c>
      <c r="B234" t="s">
        <v>720</v>
      </c>
      <c r="C234" t="s">
        <v>20</v>
      </c>
      <c r="D234">
        <v>629</v>
      </c>
      <c r="E234">
        <v>0</v>
      </c>
      <c r="F234">
        <v>0</v>
      </c>
      <c r="G234" t="b">
        <v>0</v>
      </c>
      <c r="H234">
        <v>0</v>
      </c>
      <c r="I234" t="s">
        <v>28</v>
      </c>
      <c r="J234" t="s">
        <v>16</v>
      </c>
      <c r="K234" t="s">
        <v>721</v>
      </c>
      <c r="L234" t="s">
        <v>722</v>
      </c>
    </row>
    <row r="235" spans="1:12" x14ac:dyDescent="0.25">
      <c r="A235" t="s">
        <v>12</v>
      </c>
      <c r="B235" t="s">
        <v>723</v>
      </c>
      <c r="C235" t="s">
        <v>20</v>
      </c>
      <c r="D235">
        <v>180</v>
      </c>
      <c r="E235">
        <v>0</v>
      </c>
      <c r="F235">
        <v>5</v>
      </c>
      <c r="G235" t="b">
        <v>1</v>
      </c>
      <c r="H235">
        <v>1</v>
      </c>
      <c r="I235" t="s">
        <v>15</v>
      </c>
      <c r="J235" t="s">
        <v>16</v>
      </c>
      <c r="K235" t="s">
        <v>724</v>
      </c>
      <c r="L235" t="s">
        <v>725</v>
      </c>
    </row>
    <row r="236" spans="1:12" x14ac:dyDescent="0.25">
      <c r="A236" t="s">
        <v>141</v>
      </c>
      <c r="B236" t="s">
        <v>726</v>
      </c>
      <c r="C236" t="s">
        <v>20</v>
      </c>
      <c r="D236">
        <v>1</v>
      </c>
      <c r="E236">
        <v>0</v>
      </c>
      <c r="F236">
        <v>0</v>
      </c>
      <c r="G236" t="b">
        <v>0</v>
      </c>
      <c r="H236">
        <v>0</v>
      </c>
      <c r="I236" t="s">
        <v>15</v>
      </c>
      <c r="J236" t="s">
        <v>16</v>
      </c>
      <c r="K236" t="s">
        <v>727</v>
      </c>
      <c r="L236" t="s">
        <v>728</v>
      </c>
    </row>
    <row r="237" spans="1:12" x14ac:dyDescent="0.25">
      <c r="A237" t="s">
        <v>54</v>
      </c>
      <c r="B237" t="s">
        <v>729</v>
      </c>
      <c r="C237" t="s">
        <v>20</v>
      </c>
      <c r="D237">
        <v>370</v>
      </c>
      <c r="E237">
        <v>0</v>
      </c>
      <c r="F237">
        <v>0</v>
      </c>
      <c r="G237" t="b">
        <v>0</v>
      </c>
      <c r="H237">
        <v>0</v>
      </c>
      <c r="I237" t="s">
        <v>15</v>
      </c>
      <c r="J237" t="s">
        <v>16</v>
      </c>
      <c r="K237" t="s">
        <v>730</v>
      </c>
      <c r="L237" t="s">
        <v>731</v>
      </c>
    </row>
    <row r="238" spans="1:12" x14ac:dyDescent="0.25">
      <c r="A238" t="s">
        <v>266</v>
      </c>
      <c r="B238" t="s">
        <v>732</v>
      </c>
      <c r="C238" t="s">
        <v>20</v>
      </c>
      <c r="D238">
        <v>530</v>
      </c>
      <c r="E238">
        <v>0</v>
      </c>
      <c r="F238">
        <v>0</v>
      </c>
      <c r="G238" t="b">
        <v>0</v>
      </c>
      <c r="H238">
        <v>0</v>
      </c>
      <c r="I238" t="s">
        <v>28</v>
      </c>
      <c r="J238" t="s">
        <v>16</v>
      </c>
      <c r="K238" t="s">
        <v>733</v>
      </c>
      <c r="L238" t="s">
        <v>734</v>
      </c>
    </row>
    <row r="239" spans="1:12" x14ac:dyDescent="0.25">
      <c r="A239" t="s">
        <v>12</v>
      </c>
      <c r="B239" t="s">
        <v>735</v>
      </c>
      <c r="C239" t="s">
        <v>20</v>
      </c>
      <c r="D239">
        <v>1</v>
      </c>
      <c r="E239">
        <v>0</v>
      </c>
      <c r="F239">
        <v>0</v>
      </c>
      <c r="G239" t="b">
        <v>0</v>
      </c>
      <c r="H239">
        <v>0</v>
      </c>
      <c r="I239" t="s">
        <v>15</v>
      </c>
      <c r="J239" t="s">
        <v>16</v>
      </c>
      <c r="K239" t="s">
        <v>736</v>
      </c>
      <c r="L239" t="s">
        <v>737</v>
      </c>
    </row>
    <row r="240" spans="1:12" x14ac:dyDescent="0.25">
      <c r="A240" t="s">
        <v>54</v>
      </c>
      <c r="B240" t="s">
        <v>738</v>
      </c>
      <c r="C240" t="s">
        <v>20</v>
      </c>
      <c r="D240">
        <v>449</v>
      </c>
      <c r="E240">
        <v>0</v>
      </c>
      <c r="F240">
        <v>0</v>
      </c>
      <c r="G240" t="b">
        <v>0</v>
      </c>
      <c r="H240">
        <v>0</v>
      </c>
      <c r="I240" t="s">
        <v>15</v>
      </c>
      <c r="J240" t="s">
        <v>16</v>
      </c>
      <c r="K240" t="s">
        <v>739</v>
      </c>
      <c r="L240" t="s">
        <v>740</v>
      </c>
    </row>
    <row r="241" spans="1:12" x14ac:dyDescent="0.25">
      <c r="A241" t="s">
        <v>12</v>
      </c>
      <c r="B241" t="s">
        <v>741</v>
      </c>
      <c r="C241" t="s">
        <v>20</v>
      </c>
      <c r="D241">
        <v>335</v>
      </c>
      <c r="E241">
        <v>0</v>
      </c>
      <c r="F241">
        <v>0</v>
      </c>
      <c r="G241" t="b">
        <v>0</v>
      </c>
      <c r="H241">
        <v>0</v>
      </c>
      <c r="I241" t="s">
        <v>15</v>
      </c>
      <c r="J241" t="s">
        <v>16</v>
      </c>
      <c r="K241" t="s">
        <v>742</v>
      </c>
      <c r="L241" t="s">
        <v>743</v>
      </c>
    </row>
    <row r="242" spans="1:12" x14ac:dyDescent="0.25">
      <c r="A242" t="s">
        <v>141</v>
      </c>
      <c r="B242" t="s">
        <v>744</v>
      </c>
      <c r="C242" t="s">
        <v>20</v>
      </c>
      <c r="D242">
        <v>1599</v>
      </c>
      <c r="E242">
        <v>0</v>
      </c>
      <c r="F242">
        <v>0</v>
      </c>
      <c r="G242" t="b">
        <v>0</v>
      </c>
      <c r="H242">
        <v>0</v>
      </c>
      <c r="I242" t="s">
        <v>15</v>
      </c>
      <c r="J242" t="s">
        <v>16</v>
      </c>
      <c r="K242" t="s">
        <v>745</v>
      </c>
      <c r="L242" t="s">
        <v>746</v>
      </c>
    </row>
    <row r="243" spans="1:12" x14ac:dyDescent="0.25">
      <c r="A243" t="s">
        <v>12</v>
      </c>
      <c r="B243" t="s">
        <v>747</v>
      </c>
      <c r="C243" t="s">
        <v>20</v>
      </c>
      <c r="D243">
        <v>1</v>
      </c>
      <c r="E243">
        <v>0</v>
      </c>
      <c r="F243">
        <v>0</v>
      </c>
      <c r="G243" t="b">
        <v>0</v>
      </c>
      <c r="H243">
        <v>0</v>
      </c>
      <c r="I243" t="s">
        <v>28</v>
      </c>
      <c r="J243" t="s">
        <v>16</v>
      </c>
      <c r="K243" t="s">
        <v>748</v>
      </c>
      <c r="L243" t="s">
        <v>749</v>
      </c>
    </row>
    <row r="244" spans="1:12" x14ac:dyDescent="0.25">
      <c r="A244" t="s">
        <v>23</v>
      </c>
      <c r="B244" t="s">
        <v>750</v>
      </c>
      <c r="C244" t="s">
        <v>20</v>
      </c>
      <c r="D244">
        <v>599</v>
      </c>
      <c r="E244">
        <v>0</v>
      </c>
      <c r="F244">
        <v>0</v>
      </c>
      <c r="G244" t="b">
        <v>0</v>
      </c>
      <c r="H244">
        <v>0</v>
      </c>
      <c r="I244" t="s">
        <v>15</v>
      </c>
      <c r="J244" t="s">
        <v>16</v>
      </c>
      <c r="K244" t="s">
        <v>242</v>
      </c>
      <c r="L244" t="s">
        <v>751</v>
      </c>
    </row>
    <row r="245" spans="1:12" x14ac:dyDescent="0.25">
      <c r="A245" t="s">
        <v>12</v>
      </c>
      <c r="B245" t="s">
        <v>752</v>
      </c>
      <c r="C245" t="s">
        <v>20</v>
      </c>
      <c r="D245">
        <v>1199</v>
      </c>
      <c r="E245">
        <v>0</v>
      </c>
      <c r="F245">
        <v>0</v>
      </c>
      <c r="G245" t="b">
        <v>0</v>
      </c>
      <c r="H245">
        <v>0</v>
      </c>
      <c r="I245" t="s">
        <v>15</v>
      </c>
      <c r="J245" t="s">
        <v>16</v>
      </c>
      <c r="K245" t="s">
        <v>753</v>
      </c>
      <c r="L245" t="s">
        <v>754</v>
      </c>
    </row>
    <row r="246" spans="1:12" x14ac:dyDescent="0.25">
      <c r="A246" t="s">
        <v>141</v>
      </c>
      <c r="B246" t="s">
        <v>755</v>
      </c>
      <c r="C246" t="s">
        <v>72</v>
      </c>
      <c r="D246">
        <v>2512</v>
      </c>
      <c r="E246">
        <v>0</v>
      </c>
      <c r="F246">
        <v>0</v>
      </c>
      <c r="G246" t="b">
        <v>0</v>
      </c>
      <c r="H246">
        <v>0</v>
      </c>
      <c r="I246" t="s">
        <v>28</v>
      </c>
      <c r="J246" t="s">
        <v>16</v>
      </c>
      <c r="K246" t="s">
        <v>756</v>
      </c>
      <c r="L246" t="s">
        <v>757</v>
      </c>
    </row>
    <row r="247" spans="1:12" x14ac:dyDescent="0.25">
      <c r="A247" t="s">
        <v>54</v>
      </c>
      <c r="B247" t="s">
        <v>758</v>
      </c>
      <c r="C247" t="s">
        <v>159</v>
      </c>
      <c r="D247">
        <v>629</v>
      </c>
      <c r="E247">
        <v>0</v>
      </c>
      <c r="F247">
        <v>0</v>
      </c>
      <c r="G247" t="b">
        <v>0</v>
      </c>
      <c r="H247">
        <v>0</v>
      </c>
      <c r="I247" t="s">
        <v>15</v>
      </c>
      <c r="J247" t="s">
        <v>16</v>
      </c>
      <c r="K247" t="s">
        <v>759</v>
      </c>
      <c r="L247" t="s">
        <v>760</v>
      </c>
    </row>
    <row r="248" spans="1:12" x14ac:dyDescent="0.25">
      <c r="A248" t="s">
        <v>64</v>
      </c>
      <c r="B248" t="s">
        <v>761</v>
      </c>
      <c r="C248" t="s">
        <v>72</v>
      </c>
      <c r="D248">
        <v>989</v>
      </c>
      <c r="E248">
        <v>0</v>
      </c>
      <c r="F248">
        <v>0</v>
      </c>
      <c r="G248" t="b">
        <v>0</v>
      </c>
      <c r="H248">
        <v>0</v>
      </c>
      <c r="I248" t="s">
        <v>15</v>
      </c>
      <c r="J248" t="s">
        <v>16</v>
      </c>
      <c r="K248" t="s">
        <v>762</v>
      </c>
      <c r="L248" t="s">
        <v>763</v>
      </c>
    </row>
    <row r="249" spans="1:12" x14ac:dyDescent="0.25">
      <c r="A249" t="s">
        <v>266</v>
      </c>
      <c r="B249" t="s">
        <v>764</v>
      </c>
      <c r="C249" t="s">
        <v>20</v>
      </c>
      <c r="D249">
        <v>445</v>
      </c>
      <c r="E249">
        <v>0</v>
      </c>
      <c r="F249">
        <v>0</v>
      </c>
      <c r="G249" t="b">
        <v>0</v>
      </c>
      <c r="H249">
        <v>0</v>
      </c>
      <c r="I249" t="s">
        <v>15</v>
      </c>
      <c r="J249" t="s">
        <v>16</v>
      </c>
      <c r="K249" t="s">
        <v>765</v>
      </c>
      <c r="L249" t="s">
        <v>766</v>
      </c>
    </row>
    <row r="250" spans="1:12" x14ac:dyDescent="0.25">
      <c r="A250" t="s">
        <v>12</v>
      </c>
      <c r="B250" t="s">
        <v>767</v>
      </c>
      <c r="C250" t="s">
        <v>20</v>
      </c>
      <c r="D250">
        <v>110</v>
      </c>
      <c r="E250">
        <v>0</v>
      </c>
      <c r="F250">
        <v>0</v>
      </c>
      <c r="G250" t="b">
        <v>0</v>
      </c>
      <c r="H250">
        <v>0</v>
      </c>
      <c r="I250" t="s">
        <v>28</v>
      </c>
      <c r="J250" t="s">
        <v>16</v>
      </c>
      <c r="K250" t="s">
        <v>768</v>
      </c>
      <c r="L250" t="s">
        <v>769</v>
      </c>
    </row>
    <row r="251" spans="1:12" x14ac:dyDescent="0.25">
      <c r="A251" t="s">
        <v>54</v>
      </c>
      <c r="B251" t="s">
        <v>770</v>
      </c>
      <c r="C251" t="s">
        <v>20</v>
      </c>
      <c r="D251">
        <v>940</v>
      </c>
      <c r="E251">
        <v>0</v>
      </c>
      <c r="F251">
        <v>0</v>
      </c>
      <c r="G251" t="b">
        <v>0</v>
      </c>
      <c r="H251">
        <v>0</v>
      </c>
      <c r="I251" t="s">
        <v>15</v>
      </c>
      <c r="J251" t="s">
        <v>16</v>
      </c>
      <c r="K251" t="s">
        <v>771</v>
      </c>
      <c r="L251" t="s">
        <v>772</v>
      </c>
    </row>
    <row r="252" spans="1:12" x14ac:dyDescent="0.25">
      <c r="A252" t="s">
        <v>23</v>
      </c>
      <c r="B252" t="s">
        <v>773</v>
      </c>
      <c r="C252" t="s">
        <v>20</v>
      </c>
      <c r="D252">
        <v>17</v>
      </c>
      <c r="E252">
        <v>0</v>
      </c>
      <c r="F252">
        <v>0</v>
      </c>
      <c r="G252" t="b">
        <v>0</v>
      </c>
      <c r="H252">
        <v>0</v>
      </c>
      <c r="I252" t="s">
        <v>15</v>
      </c>
      <c r="J252" t="s">
        <v>16</v>
      </c>
      <c r="K252" t="s">
        <v>774</v>
      </c>
      <c r="L252" t="s">
        <v>775</v>
      </c>
    </row>
    <row r="253" spans="1:12" x14ac:dyDescent="0.25">
      <c r="A253" t="s">
        <v>12</v>
      </c>
      <c r="B253" t="s">
        <v>776</v>
      </c>
      <c r="C253" t="s">
        <v>20</v>
      </c>
      <c r="D253">
        <v>750</v>
      </c>
      <c r="E253">
        <v>0</v>
      </c>
      <c r="F253">
        <v>0</v>
      </c>
      <c r="G253" t="b">
        <v>0</v>
      </c>
      <c r="H253">
        <v>0</v>
      </c>
      <c r="I253" t="s">
        <v>28</v>
      </c>
      <c r="J253" t="s">
        <v>16</v>
      </c>
      <c r="K253" t="s">
        <v>777</v>
      </c>
      <c r="L253" t="s">
        <v>778</v>
      </c>
    </row>
    <row r="254" spans="1:12" x14ac:dyDescent="0.25">
      <c r="A254" t="s">
        <v>54</v>
      </c>
      <c r="B254" t="s">
        <v>779</v>
      </c>
      <c r="C254" t="s">
        <v>20</v>
      </c>
      <c r="D254">
        <v>999</v>
      </c>
      <c r="E254">
        <v>0</v>
      </c>
      <c r="F254">
        <v>0</v>
      </c>
      <c r="G254" t="b">
        <v>0</v>
      </c>
      <c r="H254">
        <v>0</v>
      </c>
      <c r="I254" t="s">
        <v>15</v>
      </c>
      <c r="J254" t="s">
        <v>16</v>
      </c>
      <c r="K254" t="s">
        <v>780</v>
      </c>
      <c r="L254" t="s">
        <v>781</v>
      </c>
    </row>
    <row r="255" spans="1:12" x14ac:dyDescent="0.25">
      <c r="A255" t="s">
        <v>54</v>
      </c>
      <c r="B255" t="s">
        <v>782</v>
      </c>
      <c r="C255" t="s">
        <v>20</v>
      </c>
      <c r="D255">
        <v>1399</v>
      </c>
      <c r="E255">
        <v>0</v>
      </c>
      <c r="F255">
        <v>0</v>
      </c>
      <c r="G255" t="b">
        <v>0</v>
      </c>
      <c r="H255">
        <v>0</v>
      </c>
      <c r="I255" t="s">
        <v>15</v>
      </c>
      <c r="J255" t="s">
        <v>16</v>
      </c>
      <c r="K255" t="s">
        <v>783</v>
      </c>
      <c r="L255" t="s">
        <v>784</v>
      </c>
    </row>
    <row r="256" spans="1:12" x14ac:dyDescent="0.25">
      <c r="A256" t="s">
        <v>171</v>
      </c>
      <c r="B256" t="s">
        <v>785</v>
      </c>
      <c r="C256" t="s">
        <v>20</v>
      </c>
      <c r="D256">
        <v>3</v>
      </c>
      <c r="E256">
        <v>0</v>
      </c>
      <c r="F256">
        <v>0</v>
      </c>
      <c r="G256" t="b">
        <v>0</v>
      </c>
      <c r="H256">
        <v>0</v>
      </c>
      <c r="I256" t="s">
        <v>15</v>
      </c>
      <c r="J256" t="s">
        <v>16</v>
      </c>
      <c r="K256" t="s">
        <v>584</v>
      </c>
      <c r="L256" t="s">
        <v>786</v>
      </c>
    </row>
    <row r="257" spans="1:12" x14ac:dyDescent="0.25">
      <c r="A257" t="s">
        <v>23</v>
      </c>
      <c r="B257" t="s">
        <v>787</v>
      </c>
      <c r="C257" t="s">
        <v>20</v>
      </c>
      <c r="D257">
        <v>529</v>
      </c>
      <c r="E257">
        <v>0</v>
      </c>
      <c r="F257">
        <v>0</v>
      </c>
      <c r="G257" t="b">
        <v>0</v>
      </c>
      <c r="H257">
        <v>0</v>
      </c>
      <c r="I257" t="s">
        <v>15</v>
      </c>
      <c r="J257" t="s">
        <v>16</v>
      </c>
      <c r="K257" t="s">
        <v>788</v>
      </c>
      <c r="L257" t="s">
        <v>789</v>
      </c>
    </row>
    <row r="258" spans="1:12" x14ac:dyDescent="0.25">
      <c r="A258" t="s">
        <v>54</v>
      </c>
      <c r="B258" t="s">
        <v>790</v>
      </c>
      <c r="C258" t="s">
        <v>20</v>
      </c>
      <c r="D258">
        <v>650</v>
      </c>
      <c r="E258">
        <v>0</v>
      </c>
      <c r="F258">
        <v>0</v>
      </c>
      <c r="G258" t="b">
        <v>0</v>
      </c>
      <c r="H258">
        <v>0</v>
      </c>
      <c r="I258" t="s">
        <v>15</v>
      </c>
      <c r="J258" t="s">
        <v>16</v>
      </c>
      <c r="K258" t="s">
        <v>791</v>
      </c>
      <c r="L258" t="s">
        <v>792</v>
      </c>
    </row>
    <row r="259" spans="1:12" x14ac:dyDescent="0.25">
      <c r="A259" t="s">
        <v>54</v>
      </c>
      <c r="B259" t="s">
        <v>793</v>
      </c>
      <c r="C259" t="s">
        <v>20</v>
      </c>
      <c r="D259">
        <v>285</v>
      </c>
      <c r="E259">
        <v>0</v>
      </c>
      <c r="F259">
        <v>0</v>
      </c>
      <c r="G259" t="b">
        <v>0</v>
      </c>
      <c r="H259">
        <v>0</v>
      </c>
      <c r="I259" t="s">
        <v>28</v>
      </c>
      <c r="J259" t="s">
        <v>16</v>
      </c>
      <c r="K259" t="s">
        <v>794</v>
      </c>
      <c r="L259" t="s">
        <v>795</v>
      </c>
    </row>
    <row r="260" spans="1:12" x14ac:dyDescent="0.25">
      <c r="A260" t="s">
        <v>12</v>
      </c>
      <c r="B260" t="s">
        <v>796</v>
      </c>
      <c r="C260" t="s">
        <v>20</v>
      </c>
      <c r="D260">
        <v>449</v>
      </c>
      <c r="E260">
        <v>0</v>
      </c>
      <c r="F260">
        <v>0</v>
      </c>
      <c r="G260" t="b">
        <v>0</v>
      </c>
      <c r="H260">
        <v>0</v>
      </c>
      <c r="I260" t="s">
        <v>15</v>
      </c>
      <c r="J260" t="s">
        <v>16</v>
      </c>
      <c r="K260" t="s">
        <v>797</v>
      </c>
      <c r="L260" t="s">
        <v>798</v>
      </c>
    </row>
    <row r="261" spans="1:12" x14ac:dyDescent="0.25">
      <c r="A261" t="s">
        <v>23</v>
      </c>
      <c r="B261" t="s">
        <v>799</v>
      </c>
      <c r="C261" t="s">
        <v>20</v>
      </c>
      <c r="D261">
        <v>949</v>
      </c>
      <c r="E261">
        <v>0</v>
      </c>
      <c r="F261">
        <v>0</v>
      </c>
      <c r="G261" t="b">
        <v>0</v>
      </c>
      <c r="H261">
        <v>0</v>
      </c>
      <c r="I261" t="s">
        <v>15</v>
      </c>
      <c r="J261" t="s">
        <v>16</v>
      </c>
      <c r="K261" t="s">
        <v>800</v>
      </c>
      <c r="L261" t="s">
        <v>801</v>
      </c>
    </row>
    <row r="262" spans="1:12" x14ac:dyDescent="0.25">
      <c r="A262" t="s">
        <v>54</v>
      </c>
      <c r="B262" t="s">
        <v>802</v>
      </c>
      <c r="C262" t="s">
        <v>20</v>
      </c>
      <c r="D262">
        <v>140</v>
      </c>
      <c r="E262">
        <v>0</v>
      </c>
      <c r="F262">
        <v>0</v>
      </c>
      <c r="G262" t="b">
        <v>0</v>
      </c>
      <c r="H262">
        <v>0</v>
      </c>
      <c r="I262" t="s">
        <v>28</v>
      </c>
      <c r="J262" t="s">
        <v>16</v>
      </c>
      <c r="K262" t="s">
        <v>803</v>
      </c>
      <c r="L262" t="s">
        <v>804</v>
      </c>
    </row>
    <row r="263" spans="1:12" x14ac:dyDescent="0.25">
      <c r="A263" t="s">
        <v>54</v>
      </c>
      <c r="B263" t="s">
        <v>805</v>
      </c>
      <c r="C263" t="s">
        <v>20</v>
      </c>
      <c r="D263">
        <v>713</v>
      </c>
      <c r="E263">
        <v>0</v>
      </c>
      <c r="F263">
        <v>0</v>
      </c>
      <c r="G263" t="b">
        <v>0</v>
      </c>
      <c r="H263">
        <v>0</v>
      </c>
      <c r="I263" t="s">
        <v>15</v>
      </c>
      <c r="J263" t="s">
        <v>16</v>
      </c>
      <c r="K263" t="s">
        <v>806</v>
      </c>
      <c r="L263" t="s">
        <v>807</v>
      </c>
    </row>
    <row r="264" spans="1:12" x14ac:dyDescent="0.25">
      <c r="A264" t="s">
        <v>171</v>
      </c>
      <c r="B264" t="s">
        <v>808</v>
      </c>
      <c r="C264" t="s">
        <v>72</v>
      </c>
      <c r="D264">
        <v>2351</v>
      </c>
      <c r="E264">
        <v>0</v>
      </c>
      <c r="F264">
        <v>0</v>
      </c>
      <c r="G264" t="b">
        <v>0</v>
      </c>
      <c r="H264">
        <v>0</v>
      </c>
      <c r="I264" t="s">
        <v>15</v>
      </c>
      <c r="J264" t="s">
        <v>16</v>
      </c>
      <c r="K264" t="s">
        <v>809</v>
      </c>
      <c r="L264" t="s">
        <v>810</v>
      </c>
    </row>
    <row r="265" spans="1:12" x14ac:dyDescent="0.25">
      <c r="A265" t="s">
        <v>23</v>
      </c>
      <c r="B265" t="s">
        <v>811</v>
      </c>
      <c r="C265" t="s">
        <v>20</v>
      </c>
      <c r="D265">
        <v>1112</v>
      </c>
      <c r="E265">
        <v>0</v>
      </c>
      <c r="F265">
        <v>0</v>
      </c>
      <c r="G265" t="b">
        <v>0</v>
      </c>
      <c r="H265">
        <v>0</v>
      </c>
      <c r="I265" t="s">
        <v>15</v>
      </c>
      <c r="J265" t="s">
        <v>16</v>
      </c>
      <c r="K265" t="s">
        <v>812</v>
      </c>
      <c r="L265" t="s">
        <v>813</v>
      </c>
    </row>
    <row r="266" spans="1:12" x14ac:dyDescent="0.25">
      <c r="A266" t="s">
        <v>54</v>
      </c>
      <c r="B266" t="s">
        <v>814</v>
      </c>
      <c r="C266" t="s">
        <v>20</v>
      </c>
      <c r="D266">
        <v>360</v>
      </c>
      <c r="E266">
        <v>0</v>
      </c>
      <c r="F266">
        <v>0</v>
      </c>
      <c r="G266" t="b">
        <v>0</v>
      </c>
      <c r="H266">
        <v>0</v>
      </c>
      <c r="I266" t="s">
        <v>15</v>
      </c>
      <c r="J266" t="s">
        <v>16</v>
      </c>
      <c r="K266" t="s">
        <v>815</v>
      </c>
      <c r="L266" t="s">
        <v>816</v>
      </c>
    </row>
    <row r="267" spans="1:12" x14ac:dyDescent="0.25">
      <c r="A267" t="s">
        <v>171</v>
      </c>
      <c r="B267" t="s">
        <v>817</v>
      </c>
      <c r="C267" t="s">
        <v>20</v>
      </c>
      <c r="D267">
        <v>1207</v>
      </c>
      <c r="E267">
        <v>0</v>
      </c>
      <c r="F267">
        <v>0</v>
      </c>
      <c r="G267" t="b">
        <v>0</v>
      </c>
      <c r="H267">
        <v>0</v>
      </c>
      <c r="I267" t="s">
        <v>15</v>
      </c>
      <c r="J267" t="s">
        <v>16</v>
      </c>
      <c r="K267" t="s">
        <v>818</v>
      </c>
      <c r="L267" t="s">
        <v>819</v>
      </c>
    </row>
    <row r="268" spans="1:12" x14ac:dyDescent="0.25">
      <c r="A268" t="s">
        <v>54</v>
      </c>
      <c r="B268" t="s">
        <v>820</v>
      </c>
      <c r="C268" t="s">
        <v>20</v>
      </c>
      <c r="D268">
        <v>350</v>
      </c>
      <c r="E268">
        <v>0</v>
      </c>
      <c r="F268">
        <v>0</v>
      </c>
      <c r="G268" t="b">
        <v>0</v>
      </c>
      <c r="H268">
        <v>0</v>
      </c>
      <c r="I268" t="s">
        <v>15</v>
      </c>
      <c r="J268" t="s">
        <v>16</v>
      </c>
      <c r="K268" t="s">
        <v>821</v>
      </c>
      <c r="L268" t="s">
        <v>822</v>
      </c>
    </row>
    <row r="269" spans="1:12" x14ac:dyDescent="0.25">
      <c r="A269" t="s">
        <v>12</v>
      </c>
      <c r="B269" t="s">
        <v>823</v>
      </c>
      <c r="C269" t="s">
        <v>34</v>
      </c>
      <c r="D269">
        <v>15</v>
      </c>
      <c r="E269">
        <v>0</v>
      </c>
      <c r="F269">
        <v>0</v>
      </c>
      <c r="G269" t="b">
        <v>0</v>
      </c>
      <c r="H269">
        <v>0</v>
      </c>
      <c r="I269" t="s">
        <v>15</v>
      </c>
      <c r="J269" t="s">
        <v>16</v>
      </c>
      <c r="K269" t="s">
        <v>824</v>
      </c>
      <c r="L269" t="s">
        <v>825</v>
      </c>
    </row>
    <row r="270" spans="1:12" x14ac:dyDescent="0.25">
      <c r="A270" t="s">
        <v>12</v>
      </c>
      <c r="B270" t="s">
        <v>826</v>
      </c>
      <c r="C270" t="s">
        <v>20</v>
      </c>
      <c r="D270">
        <v>1</v>
      </c>
      <c r="E270">
        <v>0</v>
      </c>
      <c r="F270">
        <v>0</v>
      </c>
      <c r="G270" t="b">
        <v>0</v>
      </c>
      <c r="H270">
        <v>0</v>
      </c>
      <c r="I270" t="s">
        <v>28</v>
      </c>
      <c r="J270" t="s">
        <v>16</v>
      </c>
      <c r="K270" t="s">
        <v>827</v>
      </c>
      <c r="L270" t="s">
        <v>828</v>
      </c>
    </row>
    <row r="271" spans="1:12" x14ac:dyDescent="0.25">
      <c r="A271" t="s">
        <v>64</v>
      </c>
      <c r="B271" t="s">
        <v>829</v>
      </c>
      <c r="C271" t="s">
        <v>20</v>
      </c>
      <c r="D271">
        <v>484</v>
      </c>
      <c r="E271">
        <v>0</v>
      </c>
      <c r="F271">
        <v>0</v>
      </c>
      <c r="G271" t="b">
        <v>0</v>
      </c>
      <c r="H271">
        <v>0</v>
      </c>
      <c r="I271" t="s">
        <v>28</v>
      </c>
      <c r="J271" t="s">
        <v>16</v>
      </c>
      <c r="K271" t="s">
        <v>830</v>
      </c>
      <c r="L271" t="s">
        <v>831</v>
      </c>
    </row>
    <row r="272" spans="1:12" x14ac:dyDescent="0.25">
      <c r="A272" t="s">
        <v>12</v>
      </c>
      <c r="B272" t="s">
        <v>832</v>
      </c>
      <c r="C272" t="s">
        <v>20</v>
      </c>
      <c r="D272">
        <v>1</v>
      </c>
      <c r="E272">
        <v>0</v>
      </c>
      <c r="F272">
        <v>0</v>
      </c>
      <c r="G272" t="b">
        <v>0</v>
      </c>
      <c r="H272">
        <v>0</v>
      </c>
      <c r="I272" t="s">
        <v>15</v>
      </c>
      <c r="J272" t="s">
        <v>16</v>
      </c>
      <c r="K272" t="s">
        <v>833</v>
      </c>
      <c r="L272" t="s">
        <v>834</v>
      </c>
    </row>
    <row r="273" spans="1:12" x14ac:dyDescent="0.25">
      <c r="A273" t="s">
        <v>64</v>
      </c>
      <c r="B273" t="s">
        <v>835</v>
      </c>
      <c r="C273" t="s">
        <v>836</v>
      </c>
      <c r="D273">
        <v>790</v>
      </c>
      <c r="E273">
        <v>0</v>
      </c>
      <c r="F273">
        <v>0</v>
      </c>
      <c r="G273" t="b">
        <v>0</v>
      </c>
      <c r="H273">
        <v>0</v>
      </c>
      <c r="I273" t="s">
        <v>15</v>
      </c>
      <c r="J273" t="s">
        <v>16</v>
      </c>
      <c r="K273" t="s">
        <v>837</v>
      </c>
      <c r="L273" t="s">
        <v>838</v>
      </c>
    </row>
    <row r="274" spans="1:12" x14ac:dyDescent="0.25">
      <c r="A274" t="s">
        <v>23</v>
      </c>
      <c r="B274" t="s">
        <v>839</v>
      </c>
      <c r="C274" t="s">
        <v>20</v>
      </c>
      <c r="D274">
        <v>514</v>
      </c>
      <c r="E274">
        <v>0</v>
      </c>
      <c r="F274">
        <v>0</v>
      </c>
      <c r="G274" t="b">
        <v>0</v>
      </c>
      <c r="H274">
        <v>0</v>
      </c>
      <c r="I274" t="s">
        <v>15</v>
      </c>
      <c r="J274" t="s">
        <v>16</v>
      </c>
      <c r="K274" t="s">
        <v>840</v>
      </c>
      <c r="L274" t="s">
        <v>841</v>
      </c>
    </row>
    <row r="275" spans="1:12" x14ac:dyDescent="0.25">
      <c r="A275" t="s">
        <v>23</v>
      </c>
      <c r="B275" t="s">
        <v>842</v>
      </c>
      <c r="C275" t="s">
        <v>20</v>
      </c>
      <c r="D275">
        <v>1</v>
      </c>
      <c r="E275">
        <v>0</v>
      </c>
      <c r="F275">
        <v>0</v>
      </c>
      <c r="G275" t="b">
        <v>0</v>
      </c>
      <c r="H275">
        <v>0</v>
      </c>
      <c r="I275" t="s">
        <v>15</v>
      </c>
      <c r="J275" t="s">
        <v>16</v>
      </c>
      <c r="K275" t="s">
        <v>843</v>
      </c>
      <c r="L275" t="s">
        <v>844</v>
      </c>
    </row>
    <row r="276" spans="1:12" x14ac:dyDescent="0.25">
      <c r="A276" t="s">
        <v>171</v>
      </c>
      <c r="B276" t="s">
        <v>845</v>
      </c>
      <c r="C276" t="s">
        <v>20</v>
      </c>
      <c r="D276">
        <v>603</v>
      </c>
      <c r="E276">
        <v>0</v>
      </c>
      <c r="F276">
        <v>0</v>
      </c>
      <c r="G276" t="b">
        <v>0</v>
      </c>
      <c r="H276">
        <v>0</v>
      </c>
      <c r="I276" t="s">
        <v>15</v>
      </c>
      <c r="J276" t="s">
        <v>16</v>
      </c>
      <c r="K276" t="s">
        <v>846</v>
      </c>
      <c r="L276" t="s">
        <v>847</v>
      </c>
    </row>
    <row r="277" spans="1:12" x14ac:dyDescent="0.25">
      <c r="A277" t="s">
        <v>54</v>
      </c>
      <c r="B277" t="s">
        <v>848</v>
      </c>
      <c r="C277" t="s">
        <v>20</v>
      </c>
      <c r="D277">
        <v>351</v>
      </c>
      <c r="E277">
        <v>0</v>
      </c>
      <c r="F277">
        <v>0</v>
      </c>
      <c r="G277" t="b">
        <v>0</v>
      </c>
      <c r="H277">
        <v>0</v>
      </c>
      <c r="I277" t="s">
        <v>15</v>
      </c>
      <c r="J277" t="s">
        <v>16</v>
      </c>
      <c r="K277" t="s">
        <v>849</v>
      </c>
      <c r="L277" t="s">
        <v>850</v>
      </c>
    </row>
    <row r="278" spans="1:12" x14ac:dyDescent="0.25">
      <c r="A278" t="s">
        <v>23</v>
      </c>
      <c r="B278" t="s">
        <v>851</v>
      </c>
      <c r="C278" t="s">
        <v>20</v>
      </c>
      <c r="D278">
        <v>299</v>
      </c>
      <c r="E278">
        <v>0</v>
      </c>
      <c r="F278">
        <v>0</v>
      </c>
      <c r="G278" t="b">
        <v>0</v>
      </c>
      <c r="H278">
        <v>0</v>
      </c>
      <c r="I278" t="s">
        <v>15</v>
      </c>
      <c r="J278" t="s">
        <v>16</v>
      </c>
      <c r="K278" t="s">
        <v>852</v>
      </c>
      <c r="L278" t="s">
        <v>853</v>
      </c>
    </row>
    <row r="279" spans="1:12" x14ac:dyDescent="0.25">
      <c r="A279" t="s">
        <v>12</v>
      </c>
      <c r="B279" t="s">
        <v>854</v>
      </c>
      <c r="C279" t="s">
        <v>20</v>
      </c>
      <c r="D279">
        <v>338</v>
      </c>
      <c r="E279">
        <v>0</v>
      </c>
      <c r="F279">
        <v>5</v>
      </c>
      <c r="G279" t="b">
        <v>1</v>
      </c>
      <c r="H279">
        <v>2</v>
      </c>
      <c r="I279" t="s">
        <v>15</v>
      </c>
      <c r="J279" t="s">
        <v>16</v>
      </c>
      <c r="K279" t="s">
        <v>855</v>
      </c>
      <c r="L279" t="s">
        <v>856</v>
      </c>
    </row>
    <row r="280" spans="1:12" x14ac:dyDescent="0.25">
      <c r="A280" t="s">
        <v>12</v>
      </c>
      <c r="B280" t="s">
        <v>857</v>
      </c>
      <c r="C280" t="s">
        <v>20</v>
      </c>
      <c r="D280">
        <v>2</v>
      </c>
      <c r="E280">
        <v>0</v>
      </c>
      <c r="F280">
        <v>0</v>
      </c>
      <c r="G280" t="b">
        <v>0</v>
      </c>
      <c r="H280">
        <v>0</v>
      </c>
      <c r="I280" t="s">
        <v>28</v>
      </c>
      <c r="J280" t="s">
        <v>16</v>
      </c>
      <c r="K280" t="s">
        <v>858</v>
      </c>
      <c r="L280" t="s">
        <v>859</v>
      </c>
    </row>
    <row r="281" spans="1:12" x14ac:dyDescent="0.25">
      <c r="A281" t="s">
        <v>54</v>
      </c>
      <c r="B281" t="s">
        <v>860</v>
      </c>
      <c r="C281" t="s">
        <v>20</v>
      </c>
      <c r="D281">
        <v>444</v>
      </c>
      <c r="E281">
        <v>0</v>
      </c>
      <c r="F281">
        <v>0</v>
      </c>
      <c r="G281" t="b">
        <v>0</v>
      </c>
      <c r="H281">
        <v>0</v>
      </c>
      <c r="I281" t="s">
        <v>28</v>
      </c>
      <c r="J281" t="s">
        <v>16</v>
      </c>
      <c r="K281" t="s">
        <v>861</v>
      </c>
      <c r="L281" t="s">
        <v>862</v>
      </c>
    </row>
    <row r="282" spans="1:12" x14ac:dyDescent="0.25">
      <c r="A282" t="s">
        <v>64</v>
      </c>
      <c r="B282" t="s">
        <v>863</v>
      </c>
      <c r="C282" t="s">
        <v>72</v>
      </c>
      <c r="D282">
        <v>1325</v>
      </c>
      <c r="E282">
        <v>0</v>
      </c>
      <c r="F282">
        <v>0</v>
      </c>
      <c r="G282" t="b">
        <v>0</v>
      </c>
      <c r="H282">
        <v>0</v>
      </c>
      <c r="I282" t="s">
        <v>15</v>
      </c>
      <c r="J282" t="s">
        <v>16</v>
      </c>
      <c r="K282" t="s">
        <v>864</v>
      </c>
      <c r="L282" t="s">
        <v>865</v>
      </c>
    </row>
    <row r="283" spans="1:12" x14ac:dyDescent="0.25">
      <c r="A283" t="s">
        <v>12</v>
      </c>
      <c r="B283" t="s">
        <v>866</v>
      </c>
      <c r="C283" t="s">
        <v>20</v>
      </c>
      <c r="D283">
        <v>310</v>
      </c>
      <c r="E283">
        <v>0</v>
      </c>
      <c r="F283">
        <v>0</v>
      </c>
      <c r="G283" t="b">
        <v>0</v>
      </c>
      <c r="H283">
        <v>0</v>
      </c>
      <c r="I283" t="s">
        <v>15</v>
      </c>
      <c r="J283" t="s">
        <v>16</v>
      </c>
      <c r="K283" t="s">
        <v>867</v>
      </c>
      <c r="L283" t="s">
        <v>868</v>
      </c>
    </row>
    <row r="284" spans="1:12" x14ac:dyDescent="0.25">
      <c r="A284" t="s">
        <v>23</v>
      </c>
      <c r="B284" t="s">
        <v>869</v>
      </c>
      <c r="C284" t="s">
        <v>20</v>
      </c>
      <c r="D284">
        <v>285</v>
      </c>
      <c r="E284">
        <v>0</v>
      </c>
      <c r="F284">
        <v>0</v>
      </c>
      <c r="G284" t="b">
        <v>0</v>
      </c>
      <c r="H284">
        <v>0</v>
      </c>
      <c r="I284" t="s">
        <v>15</v>
      </c>
      <c r="J284" t="s">
        <v>16</v>
      </c>
      <c r="K284" t="s">
        <v>870</v>
      </c>
      <c r="L284" t="s">
        <v>871</v>
      </c>
    </row>
    <row r="285" spans="1:12" x14ac:dyDescent="0.25">
      <c r="A285" t="s">
        <v>286</v>
      </c>
      <c r="B285" t="s">
        <v>872</v>
      </c>
      <c r="C285" t="s">
        <v>20</v>
      </c>
      <c r="D285">
        <v>300</v>
      </c>
      <c r="E285">
        <v>0</v>
      </c>
      <c r="F285">
        <v>0</v>
      </c>
      <c r="G285" t="b">
        <v>0</v>
      </c>
      <c r="H285">
        <v>0</v>
      </c>
      <c r="I285" t="s">
        <v>15</v>
      </c>
      <c r="J285" t="s">
        <v>16</v>
      </c>
      <c r="K285" t="s">
        <v>873</v>
      </c>
      <c r="L285" t="s">
        <v>874</v>
      </c>
    </row>
    <row r="286" spans="1:12" x14ac:dyDescent="0.25">
      <c r="A286" t="s">
        <v>54</v>
      </c>
      <c r="B286" t="s">
        <v>875</v>
      </c>
      <c r="C286" t="s">
        <v>876</v>
      </c>
      <c r="D286">
        <v>805</v>
      </c>
      <c r="E286">
        <v>0</v>
      </c>
      <c r="F286">
        <v>0</v>
      </c>
      <c r="G286" t="b">
        <v>0</v>
      </c>
      <c r="H286">
        <v>0</v>
      </c>
      <c r="I286" t="s">
        <v>15</v>
      </c>
      <c r="J286" t="s">
        <v>16</v>
      </c>
      <c r="K286" t="s">
        <v>877</v>
      </c>
      <c r="L286" t="s">
        <v>878</v>
      </c>
    </row>
    <row r="287" spans="1:12" x14ac:dyDescent="0.25">
      <c r="A287" t="s">
        <v>286</v>
      </c>
      <c r="B287" t="s">
        <v>879</v>
      </c>
      <c r="C287" t="s">
        <v>20</v>
      </c>
      <c r="D287">
        <v>411</v>
      </c>
      <c r="E287">
        <v>0</v>
      </c>
      <c r="F287">
        <v>0</v>
      </c>
      <c r="G287" t="b">
        <v>0</v>
      </c>
      <c r="H287">
        <v>0</v>
      </c>
      <c r="I287" t="s">
        <v>15</v>
      </c>
      <c r="J287" t="s">
        <v>16</v>
      </c>
      <c r="K287" t="s">
        <v>880</v>
      </c>
      <c r="L287" t="s">
        <v>881</v>
      </c>
    </row>
    <row r="288" spans="1:12" x14ac:dyDescent="0.25">
      <c r="A288" t="s">
        <v>23</v>
      </c>
      <c r="B288" t="s">
        <v>882</v>
      </c>
      <c r="C288" t="s">
        <v>20</v>
      </c>
      <c r="D288">
        <v>515</v>
      </c>
      <c r="E288">
        <v>0</v>
      </c>
      <c r="F288">
        <v>0</v>
      </c>
      <c r="G288" t="b">
        <v>0</v>
      </c>
      <c r="H288">
        <v>0</v>
      </c>
      <c r="I288" t="s">
        <v>15</v>
      </c>
      <c r="J288" t="s">
        <v>16</v>
      </c>
      <c r="K288" t="s">
        <v>883</v>
      </c>
      <c r="L288" t="s">
        <v>884</v>
      </c>
    </row>
    <row r="289" spans="1:12" x14ac:dyDescent="0.25">
      <c r="A289" t="s">
        <v>54</v>
      </c>
      <c r="B289" t="s">
        <v>885</v>
      </c>
      <c r="C289" t="s">
        <v>20</v>
      </c>
      <c r="D289">
        <v>144</v>
      </c>
      <c r="E289">
        <v>0</v>
      </c>
      <c r="F289">
        <v>0</v>
      </c>
      <c r="G289" t="b">
        <v>0</v>
      </c>
      <c r="H289">
        <v>0</v>
      </c>
      <c r="I289" t="s">
        <v>28</v>
      </c>
      <c r="J289" t="s">
        <v>16</v>
      </c>
      <c r="K289" t="s">
        <v>886</v>
      </c>
      <c r="L289" t="s">
        <v>887</v>
      </c>
    </row>
    <row r="290" spans="1:12" x14ac:dyDescent="0.25">
      <c r="A290" t="s">
        <v>12</v>
      </c>
      <c r="B290" t="s">
        <v>888</v>
      </c>
      <c r="C290" t="s">
        <v>20</v>
      </c>
      <c r="D290">
        <v>800</v>
      </c>
      <c r="E290">
        <v>0</v>
      </c>
      <c r="F290">
        <v>0</v>
      </c>
      <c r="G290" t="b">
        <v>0</v>
      </c>
      <c r="H290">
        <v>0</v>
      </c>
      <c r="I290" t="s">
        <v>28</v>
      </c>
      <c r="J290" t="s">
        <v>16</v>
      </c>
      <c r="K290" t="s">
        <v>889</v>
      </c>
      <c r="L290" t="s">
        <v>890</v>
      </c>
    </row>
    <row r="291" spans="1:12" x14ac:dyDescent="0.25">
      <c r="A291" t="s">
        <v>54</v>
      </c>
      <c r="B291" t="s">
        <v>891</v>
      </c>
      <c r="C291" t="s">
        <v>20</v>
      </c>
      <c r="D291">
        <v>890</v>
      </c>
      <c r="E291">
        <v>0</v>
      </c>
      <c r="F291">
        <v>0</v>
      </c>
      <c r="G291" t="b">
        <v>0</v>
      </c>
      <c r="H291">
        <v>0</v>
      </c>
      <c r="I291" t="s">
        <v>15</v>
      </c>
      <c r="J291" t="s">
        <v>16</v>
      </c>
      <c r="K291" t="s">
        <v>892</v>
      </c>
      <c r="L291" t="s">
        <v>893</v>
      </c>
    </row>
    <row r="292" spans="1:12" x14ac:dyDescent="0.25">
      <c r="A292" t="s">
        <v>23</v>
      </c>
      <c r="B292" t="s">
        <v>894</v>
      </c>
      <c r="C292" t="s">
        <v>20</v>
      </c>
      <c r="D292">
        <v>339</v>
      </c>
      <c r="E292">
        <v>0</v>
      </c>
      <c r="F292">
        <v>0</v>
      </c>
      <c r="G292" t="b">
        <v>0</v>
      </c>
      <c r="H292">
        <v>0</v>
      </c>
      <c r="I292" t="s">
        <v>15</v>
      </c>
      <c r="J292" t="s">
        <v>16</v>
      </c>
      <c r="K292" t="s">
        <v>895</v>
      </c>
      <c r="L292" t="s">
        <v>896</v>
      </c>
    </row>
    <row r="293" spans="1:12" x14ac:dyDescent="0.25">
      <c r="A293" t="s">
        <v>64</v>
      </c>
      <c r="B293" t="s">
        <v>114</v>
      </c>
      <c r="C293" t="s">
        <v>506</v>
      </c>
      <c r="D293">
        <v>322</v>
      </c>
      <c r="E293">
        <v>7</v>
      </c>
      <c r="F293">
        <v>0</v>
      </c>
      <c r="G293" t="b">
        <v>0</v>
      </c>
      <c r="H293">
        <v>0</v>
      </c>
      <c r="I293" t="s">
        <v>15</v>
      </c>
      <c r="J293" t="s">
        <v>16</v>
      </c>
      <c r="K293" t="s">
        <v>897</v>
      </c>
      <c r="L293" t="s">
        <v>898</v>
      </c>
    </row>
    <row r="294" spans="1:12" x14ac:dyDescent="0.25">
      <c r="A294" t="s">
        <v>12</v>
      </c>
      <c r="B294" t="s">
        <v>899</v>
      </c>
      <c r="C294" t="s">
        <v>20</v>
      </c>
      <c r="D294">
        <v>2145</v>
      </c>
      <c r="E294">
        <v>0</v>
      </c>
      <c r="F294">
        <v>0</v>
      </c>
      <c r="G294" t="b">
        <v>0</v>
      </c>
      <c r="H294">
        <v>0</v>
      </c>
      <c r="I294" t="s">
        <v>15</v>
      </c>
      <c r="J294" t="s">
        <v>16</v>
      </c>
      <c r="K294" t="s">
        <v>900</v>
      </c>
      <c r="L294" t="s">
        <v>901</v>
      </c>
    </row>
    <row r="295" spans="1:12" x14ac:dyDescent="0.25">
      <c r="A295" t="s">
        <v>23</v>
      </c>
      <c r="B295" t="s">
        <v>902</v>
      </c>
      <c r="C295" t="s">
        <v>20</v>
      </c>
      <c r="D295">
        <v>2</v>
      </c>
      <c r="E295">
        <v>0</v>
      </c>
      <c r="F295">
        <v>0</v>
      </c>
      <c r="G295" t="b">
        <v>0</v>
      </c>
      <c r="H295">
        <v>0</v>
      </c>
      <c r="I295" t="s">
        <v>15</v>
      </c>
      <c r="J295" t="s">
        <v>16</v>
      </c>
      <c r="K295" t="s">
        <v>466</v>
      </c>
      <c r="L295" t="s">
        <v>903</v>
      </c>
    </row>
    <row r="296" spans="1:12" x14ac:dyDescent="0.25">
      <c r="A296" t="s">
        <v>64</v>
      </c>
      <c r="B296" t="s">
        <v>904</v>
      </c>
      <c r="C296" t="s">
        <v>20</v>
      </c>
      <c r="D296">
        <v>690</v>
      </c>
      <c r="E296">
        <v>0</v>
      </c>
      <c r="F296">
        <v>0</v>
      </c>
      <c r="G296" t="b">
        <v>0</v>
      </c>
      <c r="H296">
        <v>0</v>
      </c>
      <c r="I296" t="s">
        <v>28</v>
      </c>
      <c r="J296" t="s">
        <v>16</v>
      </c>
      <c r="K296" t="s">
        <v>905</v>
      </c>
      <c r="L296" t="s">
        <v>906</v>
      </c>
    </row>
    <row r="297" spans="1:12" x14ac:dyDescent="0.25">
      <c r="A297" t="s">
        <v>54</v>
      </c>
      <c r="B297" t="s">
        <v>907</v>
      </c>
      <c r="C297" t="s">
        <v>20</v>
      </c>
      <c r="D297">
        <v>340</v>
      </c>
      <c r="E297">
        <v>0</v>
      </c>
      <c r="F297">
        <v>0</v>
      </c>
      <c r="G297" t="b">
        <v>0</v>
      </c>
      <c r="H297">
        <v>0</v>
      </c>
      <c r="I297" t="s">
        <v>15</v>
      </c>
      <c r="J297" t="s">
        <v>16</v>
      </c>
      <c r="K297" t="s">
        <v>908</v>
      </c>
      <c r="L297" t="s">
        <v>909</v>
      </c>
    </row>
    <row r="298" spans="1:12" x14ac:dyDescent="0.25">
      <c r="A298" t="s">
        <v>23</v>
      </c>
      <c r="B298" t="s">
        <v>910</v>
      </c>
      <c r="C298" t="s">
        <v>99</v>
      </c>
      <c r="D298">
        <v>129</v>
      </c>
      <c r="E298">
        <v>26</v>
      </c>
      <c r="F298">
        <v>5</v>
      </c>
      <c r="G298" t="b">
        <v>1</v>
      </c>
      <c r="H298">
        <v>1</v>
      </c>
      <c r="I298" t="s">
        <v>28</v>
      </c>
      <c r="J298" t="s">
        <v>16</v>
      </c>
      <c r="K298" t="s">
        <v>911</v>
      </c>
      <c r="L298" t="s">
        <v>912</v>
      </c>
    </row>
    <row r="299" spans="1:12" x14ac:dyDescent="0.25">
      <c r="A299" t="s">
        <v>23</v>
      </c>
      <c r="B299" t="s">
        <v>913</v>
      </c>
      <c r="C299" t="s">
        <v>20</v>
      </c>
      <c r="D299">
        <v>110</v>
      </c>
      <c r="E299">
        <v>0</v>
      </c>
      <c r="F299">
        <v>0</v>
      </c>
      <c r="G299" t="b">
        <v>0</v>
      </c>
      <c r="H299">
        <v>0</v>
      </c>
      <c r="I299" t="s">
        <v>28</v>
      </c>
      <c r="J299" t="s">
        <v>16</v>
      </c>
      <c r="K299" t="s">
        <v>914</v>
      </c>
      <c r="L299" t="s">
        <v>915</v>
      </c>
    </row>
    <row r="300" spans="1:12" x14ac:dyDescent="0.25">
      <c r="A300" t="s">
        <v>23</v>
      </c>
      <c r="B300" t="s">
        <v>346</v>
      </c>
      <c r="C300" t="s">
        <v>72</v>
      </c>
      <c r="D300">
        <v>498</v>
      </c>
      <c r="E300">
        <v>0</v>
      </c>
      <c r="F300">
        <v>0</v>
      </c>
      <c r="G300" t="b">
        <v>0</v>
      </c>
      <c r="H300">
        <v>0</v>
      </c>
      <c r="I300" t="s">
        <v>15</v>
      </c>
      <c r="J300" t="s">
        <v>16</v>
      </c>
      <c r="K300" t="s">
        <v>916</v>
      </c>
      <c r="L300" t="s">
        <v>917</v>
      </c>
    </row>
    <row r="301" spans="1:12" x14ac:dyDescent="0.25">
      <c r="A301" t="s">
        <v>141</v>
      </c>
      <c r="B301" t="s">
        <v>918</v>
      </c>
      <c r="C301" t="s">
        <v>506</v>
      </c>
      <c r="D301">
        <v>1295</v>
      </c>
      <c r="E301">
        <v>0</v>
      </c>
      <c r="F301">
        <v>0</v>
      </c>
      <c r="G301" t="b">
        <v>0</v>
      </c>
      <c r="H301">
        <v>0</v>
      </c>
      <c r="I301" t="s">
        <v>15</v>
      </c>
      <c r="J301" t="s">
        <v>16</v>
      </c>
      <c r="K301" t="s">
        <v>919</v>
      </c>
      <c r="L301" t="s">
        <v>920</v>
      </c>
    </row>
    <row r="302" spans="1:12" x14ac:dyDescent="0.25">
      <c r="A302" t="s">
        <v>81</v>
      </c>
      <c r="B302" t="s">
        <v>921</v>
      </c>
      <c r="C302" t="s">
        <v>72</v>
      </c>
      <c r="D302">
        <v>2124</v>
      </c>
      <c r="E302">
        <v>0</v>
      </c>
      <c r="F302">
        <v>0</v>
      </c>
      <c r="G302" t="b">
        <v>0</v>
      </c>
      <c r="H302">
        <v>0</v>
      </c>
      <c r="I302" t="s">
        <v>28</v>
      </c>
      <c r="J302" t="s">
        <v>16</v>
      </c>
      <c r="K302" t="s">
        <v>922</v>
      </c>
      <c r="L302" t="s">
        <v>923</v>
      </c>
    </row>
    <row r="303" spans="1:12" x14ac:dyDescent="0.25">
      <c r="A303" t="s">
        <v>54</v>
      </c>
      <c r="B303" t="s">
        <v>924</v>
      </c>
      <c r="C303" t="s">
        <v>20</v>
      </c>
      <c r="D303">
        <v>299</v>
      </c>
      <c r="E303">
        <v>0</v>
      </c>
      <c r="F303">
        <v>0</v>
      </c>
      <c r="G303" t="b">
        <v>0</v>
      </c>
      <c r="H303">
        <v>0</v>
      </c>
      <c r="I303" t="s">
        <v>15</v>
      </c>
      <c r="J303" t="s">
        <v>16</v>
      </c>
      <c r="K303" t="s">
        <v>925</v>
      </c>
      <c r="L303" t="s">
        <v>926</v>
      </c>
    </row>
    <row r="304" spans="1:12" x14ac:dyDescent="0.25">
      <c r="A304" t="s">
        <v>286</v>
      </c>
      <c r="B304" t="s">
        <v>927</v>
      </c>
      <c r="C304" t="s">
        <v>159</v>
      </c>
      <c r="D304">
        <v>503</v>
      </c>
      <c r="E304">
        <v>0</v>
      </c>
      <c r="F304">
        <v>0</v>
      </c>
      <c r="G304" t="b">
        <v>0</v>
      </c>
      <c r="H304">
        <v>0</v>
      </c>
      <c r="I304" t="s">
        <v>15</v>
      </c>
      <c r="J304" t="s">
        <v>16</v>
      </c>
      <c r="K304" t="s">
        <v>928</v>
      </c>
      <c r="L304" t="s">
        <v>929</v>
      </c>
    </row>
    <row r="305" spans="1:12" x14ac:dyDescent="0.25">
      <c r="A305" t="s">
        <v>23</v>
      </c>
      <c r="B305" t="s">
        <v>930</v>
      </c>
      <c r="C305" t="s">
        <v>20</v>
      </c>
      <c r="D305">
        <v>700</v>
      </c>
      <c r="E305">
        <v>0</v>
      </c>
      <c r="F305">
        <v>0</v>
      </c>
      <c r="G305" t="b">
        <v>0</v>
      </c>
      <c r="H305">
        <v>0</v>
      </c>
      <c r="I305" t="s">
        <v>28</v>
      </c>
      <c r="J305" t="s">
        <v>16</v>
      </c>
      <c r="K305" t="s">
        <v>931</v>
      </c>
      <c r="L305" t="s">
        <v>932</v>
      </c>
    </row>
    <row r="306" spans="1:12" x14ac:dyDescent="0.25">
      <c r="A306" t="s">
        <v>81</v>
      </c>
      <c r="B306" t="s">
        <v>933</v>
      </c>
      <c r="C306" t="s">
        <v>20</v>
      </c>
      <c r="D306">
        <v>1299</v>
      </c>
      <c r="E306">
        <v>0</v>
      </c>
      <c r="F306">
        <v>0</v>
      </c>
      <c r="G306" t="b">
        <v>0</v>
      </c>
      <c r="H306">
        <v>0</v>
      </c>
      <c r="I306" t="s">
        <v>15</v>
      </c>
      <c r="J306" t="s">
        <v>16</v>
      </c>
      <c r="K306" t="s">
        <v>934</v>
      </c>
      <c r="L306" t="s">
        <v>935</v>
      </c>
    </row>
    <row r="307" spans="1:12" x14ac:dyDescent="0.25">
      <c r="A307" t="s">
        <v>12</v>
      </c>
      <c r="B307" t="s">
        <v>936</v>
      </c>
      <c r="C307" t="s">
        <v>20</v>
      </c>
      <c r="D307">
        <v>749</v>
      </c>
      <c r="E307">
        <v>0</v>
      </c>
      <c r="F307">
        <v>0</v>
      </c>
      <c r="G307" t="b">
        <v>0</v>
      </c>
      <c r="H307">
        <v>0</v>
      </c>
      <c r="I307" t="s">
        <v>15</v>
      </c>
      <c r="J307" t="s">
        <v>16</v>
      </c>
      <c r="K307" t="s">
        <v>76</v>
      </c>
      <c r="L307" t="s">
        <v>937</v>
      </c>
    </row>
    <row r="308" spans="1:12" x14ac:dyDescent="0.25">
      <c r="A308" t="s">
        <v>64</v>
      </c>
      <c r="B308" t="s">
        <v>938</v>
      </c>
      <c r="C308" t="s">
        <v>20</v>
      </c>
      <c r="D308">
        <v>400</v>
      </c>
      <c r="E308">
        <v>0</v>
      </c>
      <c r="F308">
        <v>0</v>
      </c>
      <c r="G308" t="b">
        <v>0</v>
      </c>
      <c r="H308">
        <v>0</v>
      </c>
      <c r="I308" t="s">
        <v>15</v>
      </c>
      <c r="J308" t="s">
        <v>16</v>
      </c>
      <c r="K308" t="s">
        <v>939</v>
      </c>
      <c r="L308" t="s">
        <v>940</v>
      </c>
    </row>
    <row r="309" spans="1:12" x14ac:dyDescent="0.25">
      <c r="A309" t="s">
        <v>81</v>
      </c>
      <c r="B309" t="s">
        <v>941</v>
      </c>
      <c r="C309" t="s">
        <v>684</v>
      </c>
      <c r="D309">
        <v>1252</v>
      </c>
      <c r="E309">
        <v>0</v>
      </c>
      <c r="F309">
        <v>0</v>
      </c>
      <c r="G309" t="b">
        <v>0</v>
      </c>
      <c r="H309">
        <v>0</v>
      </c>
      <c r="I309" t="s">
        <v>15</v>
      </c>
      <c r="J309" t="s">
        <v>16</v>
      </c>
      <c r="K309" t="s">
        <v>942</v>
      </c>
      <c r="L309" t="s">
        <v>943</v>
      </c>
    </row>
    <row r="310" spans="1:12" x14ac:dyDescent="0.25">
      <c r="A310" t="s">
        <v>12</v>
      </c>
      <c r="B310" t="s">
        <v>944</v>
      </c>
      <c r="C310" t="s">
        <v>20</v>
      </c>
      <c r="D310">
        <v>999</v>
      </c>
      <c r="E310">
        <v>0</v>
      </c>
      <c r="F310">
        <v>0</v>
      </c>
      <c r="G310" t="b">
        <v>0</v>
      </c>
      <c r="H310">
        <v>0</v>
      </c>
      <c r="I310" t="s">
        <v>28</v>
      </c>
      <c r="J310" t="s">
        <v>16</v>
      </c>
      <c r="K310" t="s">
        <v>945</v>
      </c>
      <c r="L310" t="s">
        <v>946</v>
      </c>
    </row>
    <row r="311" spans="1:12" x14ac:dyDescent="0.25">
      <c r="A311" t="s">
        <v>54</v>
      </c>
      <c r="B311" t="s">
        <v>947</v>
      </c>
      <c r="C311" t="s">
        <v>20</v>
      </c>
      <c r="D311">
        <v>445</v>
      </c>
      <c r="E311">
        <v>0</v>
      </c>
      <c r="F311">
        <v>0</v>
      </c>
      <c r="G311" t="b">
        <v>0</v>
      </c>
      <c r="H311">
        <v>0</v>
      </c>
      <c r="I311" t="s">
        <v>28</v>
      </c>
      <c r="J311" t="s">
        <v>16</v>
      </c>
      <c r="K311" t="s">
        <v>948</v>
      </c>
      <c r="L311" t="s">
        <v>949</v>
      </c>
    </row>
    <row r="312" spans="1:12" x14ac:dyDescent="0.25">
      <c r="A312" t="s">
        <v>64</v>
      </c>
      <c r="B312" t="s">
        <v>950</v>
      </c>
      <c r="C312" t="s">
        <v>20</v>
      </c>
      <c r="D312">
        <v>1</v>
      </c>
      <c r="E312">
        <v>0</v>
      </c>
      <c r="F312">
        <v>0</v>
      </c>
      <c r="G312" t="b">
        <v>0</v>
      </c>
      <c r="H312">
        <v>0</v>
      </c>
      <c r="I312" t="s">
        <v>28</v>
      </c>
      <c r="J312" t="s">
        <v>16</v>
      </c>
      <c r="K312" t="s">
        <v>951</v>
      </c>
      <c r="L312" t="s">
        <v>952</v>
      </c>
    </row>
    <row r="313" spans="1:12" x14ac:dyDescent="0.25">
      <c r="A313" t="s">
        <v>12</v>
      </c>
      <c r="B313" t="s">
        <v>953</v>
      </c>
      <c r="C313" t="s">
        <v>20</v>
      </c>
      <c r="D313">
        <v>2157</v>
      </c>
      <c r="E313">
        <v>0</v>
      </c>
      <c r="F313">
        <v>0</v>
      </c>
      <c r="G313" t="b">
        <v>0</v>
      </c>
      <c r="H313">
        <v>0</v>
      </c>
      <c r="I313" t="s">
        <v>28</v>
      </c>
      <c r="J313" t="s">
        <v>16</v>
      </c>
      <c r="K313" t="s">
        <v>954</v>
      </c>
      <c r="L313" t="s">
        <v>955</v>
      </c>
    </row>
    <row r="314" spans="1:12" x14ac:dyDescent="0.25">
      <c r="A314" t="s">
        <v>54</v>
      </c>
      <c r="B314" t="s">
        <v>956</v>
      </c>
      <c r="C314" t="s">
        <v>48</v>
      </c>
      <c r="D314">
        <v>1</v>
      </c>
      <c r="E314">
        <v>0</v>
      </c>
      <c r="F314">
        <v>0</v>
      </c>
      <c r="G314" t="b">
        <v>0</v>
      </c>
      <c r="H314">
        <v>0</v>
      </c>
      <c r="I314" t="s">
        <v>15</v>
      </c>
      <c r="J314" t="s">
        <v>16</v>
      </c>
      <c r="K314" t="s">
        <v>957</v>
      </c>
      <c r="L314" t="s">
        <v>958</v>
      </c>
    </row>
    <row r="315" spans="1:12" x14ac:dyDescent="0.25">
      <c r="A315" t="s">
        <v>141</v>
      </c>
      <c r="B315" t="s">
        <v>959</v>
      </c>
      <c r="C315" t="s">
        <v>354</v>
      </c>
      <c r="D315">
        <v>599</v>
      </c>
      <c r="E315">
        <v>0</v>
      </c>
      <c r="F315">
        <v>0</v>
      </c>
      <c r="G315" t="b">
        <v>0</v>
      </c>
      <c r="H315">
        <v>0</v>
      </c>
      <c r="I315" t="s">
        <v>15</v>
      </c>
      <c r="J315" t="s">
        <v>16</v>
      </c>
      <c r="K315" t="s">
        <v>960</v>
      </c>
      <c r="L315" t="s">
        <v>961</v>
      </c>
    </row>
    <row r="316" spans="1:12" x14ac:dyDescent="0.25">
      <c r="A316" t="s">
        <v>171</v>
      </c>
      <c r="B316" t="s">
        <v>962</v>
      </c>
      <c r="C316" t="s">
        <v>20</v>
      </c>
      <c r="D316">
        <v>2</v>
      </c>
      <c r="E316">
        <v>0</v>
      </c>
      <c r="F316">
        <v>0</v>
      </c>
      <c r="G316" t="b">
        <v>0</v>
      </c>
      <c r="H316">
        <v>0</v>
      </c>
      <c r="I316" t="s">
        <v>15</v>
      </c>
      <c r="J316" t="s">
        <v>16</v>
      </c>
      <c r="K316" t="s">
        <v>963</v>
      </c>
      <c r="L316" t="s">
        <v>964</v>
      </c>
    </row>
    <row r="317" spans="1:12" x14ac:dyDescent="0.25">
      <c r="A317" t="s">
        <v>23</v>
      </c>
      <c r="B317" t="s">
        <v>965</v>
      </c>
      <c r="C317" t="s">
        <v>20</v>
      </c>
      <c r="D317">
        <v>529</v>
      </c>
      <c r="E317">
        <v>0</v>
      </c>
      <c r="F317">
        <v>0</v>
      </c>
      <c r="G317" t="b">
        <v>0</v>
      </c>
      <c r="H317">
        <v>0</v>
      </c>
      <c r="I317" t="s">
        <v>15</v>
      </c>
      <c r="J317" t="s">
        <v>16</v>
      </c>
      <c r="K317" t="s">
        <v>966</v>
      </c>
      <c r="L317" t="s">
        <v>967</v>
      </c>
    </row>
    <row r="318" spans="1:12" x14ac:dyDescent="0.25">
      <c r="A318" t="s">
        <v>54</v>
      </c>
      <c r="B318" t="s">
        <v>968</v>
      </c>
      <c r="C318" t="s">
        <v>602</v>
      </c>
      <c r="D318">
        <v>619</v>
      </c>
      <c r="E318">
        <v>0</v>
      </c>
      <c r="F318">
        <v>0</v>
      </c>
      <c r="G318" t="b">
        <v>0</v>
      </c>
      <c r="H318">
        <v>0</v>
      </c>
      <c r="I318" t="s">
        <v>15</v>
      </c>
      <c r="J318" t="s">
        <v>16</v>
      </c>
      <c r="K318" t="s">
        <v>969</v>
      </c>
      <c r="L318" t="s">
        <v>970</v>
      </c>
    </row>
    <row r="319" spans="1:12" x14ac:dyDescent="0.25">
      <c r="A319" t="s">
        <v>12</v>
      </c>
      <c r="B319" t="s">
        <v>971</v>
      </c>
      <c r="C319" t="s">
        <v>20</v>
      </c>
      <c r="D319">
        <v>671</v>
      </c>
      <c r="E319">
        <v>0</v>
      </c>
      <c r="F319">
        <v>0</v>
      </c>
      <c r="G319" t="b">
        <v>0</v>
      </c>
      <c r="H319">
        <v>0</v>
      </c>
      <c r="I319" t="s">
        <v>28</v>
      </c>
      <c r="J319" t="s">
        <v>16</v>
      </c>
      <c r="K319" t="s">
        <v>972</v>
      </c>
      <c r="L319" t="s">
        <v>973</v>
      </c>
    </row>
    <row r="320" spans="1:12" x14ac:dyDescent="0.25">
      <c r="A320" t="s">
        <v>81</v>
      </c>
      <c r="B320" t="s">
        <v>974</v>
      </c>
      <c r="C320" t="s">
        <v>506</v>
      </c>
      <c r="D320">
        <v>902</v>
      </c>
      <c r="E320">
        <v>0</v>
      </c>
      <c r="F320">
        <v>0</v>
      </c>
      <c r="G320" t="b">
        <v>0</v>
      </c>
      <c r="H320">
        <v>0</v>
      </c>
      <c r="I320" t="s">
        <v>15</v>
      </c>
      <c r="J320" t="s">
        <v>16</v>
      </c>
      <c r="K320" t="s">
        <v>975</v>
      </c>
      <c r="L320" t="s">
        <v>976</v>
      </c>
    </row>
    <row r="321" spans="1:12" x14ac:dyDescent="0.25">
      <c r="A321" t="s">
        <v>64</v>
      </c>
      <c r="B321" t="s">
        <v>977</v>
      </c>
      <c r="C321" t="s">
        <v>20</v>
      </c>
      <c r="D321">
        <v>793</v>
      </c>
      <c r="E321">
        <v>0</v>
      </c>
      <c r="F321">
        <v>0</v>
      </c>
      <c r="G321" t="b">
        <v>0</v>
      </c>
      <c r="H321">
        <v>0</v>
      </c>
      <c r="I321" t="s">
        <v>15</v>
      </c>
      <c r="J321" t="s">
        <v>16</v>
      </c>
      <c r="K321" t="s">
        <v>978</v>
      </c>
      <c r="L321" t="s">
        <v>979</v>
      </c>
    </row>
    <row r="322" spans="1:12" x14ac:dyDescent="0.25">
      <c r="A322" t="s">
        <v>64</v>
      </c>
      <c r="B322" t="s">
        <v>980</v>
      </c>
      <c r="C322" t="s">
        <v>20</v>
      </c>
      <c r="D322">
        <v>245</v>
      </c>
      <c r="E322">
        <v>0</v>
      </c>
      <c r="F322">
        <v>0</v>
      </c>
      <c r="G322" t="b">
        <v>0</v>
      </c>
      <c r="H322">
        <v>0</v>
      </c>
      <c r="I322" t="s">
        <v>28</v>
      </c>
      <c r="J322" t="s">
        <v>16</v>
      </c>
      <c r="K322" t="s">
        <v>981</v>
      </c>
      <c r="L322" t="s">
        <v>982</v>
      </c>
    </row>
    <row r="323" spans="1:12" x14ac:dyDescent="0.25">
      <c r="A323" t="s">
        <v>141</v>
      </c>
      <c r="B323" t="s">
        <v>983</v>
      </c>
      <c r="C323" t="s">
        <v>69</v>
      </c>
      <c r="D323">
        <v>110</v>
      </c>
      <c r="E323">
        <v>0</v>
      </c>
      <c r="F323">
        <v>0</v>
      </c>
      <c r="G323" t="b">
        <v>0</v>
      </c>
      <c r="H323">
        <v>0</v>
      </c>
      <c r="I323" t="s">
        <v>15</v>
      </c>
      <c r="J323" t="s">
        <v>16</v>
      </c>
      <c r="K323" t="s">
        <v>984</v>
      </c>
      <c r="L323" t="s">
        <v>985</v>
      </c>
    </row>
    <row r="324" spans="1:12" x14ac:dyDescent="0.25">
      <c r="A324" t="s">
        <v>64</v>
      </c>
      <c r="B324" t="s">
        <v>986</v>
      </c>
      <c r="C324" t="s">
        <v>20</v>
      </c>
      <c r="D324">
        <v>1</v>
      </c>
      <c r="E324">
        <v>0</v>
      </c>
      <c r="F324">
        <v>0</v>
      </c>
      <c r="G324" t="b">
        <v>0</v>
      </c>
      <c r="H324">
        <v>0</v>
      </c>
      <c r="I324" t="s">
        <v>28</v>
      </c>
      <c r="J324" t="s">
        <v>16</v>
      </c>
      <c r="K324" t="s">
        <v>987</v>
      </c>
      <c r="L324" t="s">
        <v>988</v>
      </c>
    </row>
    <row r="325" spans="1:12" x14ac:dyDescent="0.25">
      <c r="A325" t="s">
        <v>54</v>
      </c>
      <c r="B325" t="s">
        <v>989</v>
      </c>
      <c r="C325" t="s">
        <v>20</v>
      </c>
      <c r="D325">
        <v>940</v>
      </c>
      <c r="E325">
        <v>0</v>
      </c>
      <c r="F325">
        <v>5</v>
      </c>
      <c r="G325" t="b">
        <v>1</v>
      </c>
      <c r="H325">
        <v>2</v>
      </c>
      <c r="I325" t="s">
        <v>15</v>
      </c>
      <c r="J325" t="s">
        <v>16</v>
      </c>
      <c r="K325" t="s">
        <v>990</v>
      </c>
      <c r="L325" t="s">
        <v>991</v>
      </c>
    </row>
    <row r="326" spans="1:12" x14ac:dyDescent="0.25">
      <c r="A326" t="s">
        <v>141</v>
      </c>
      <c r="B326" t="s">
        <v>992</v>
      </c>
      <c r="C326" t="s">
        <v>143</v>
      </c>
      <c r="D326">
        <v>1</v>
      </c>
      <c r="E326">
        <v>0</v>
      </c>
      <c r="F326">
        <v>0</v>
      </c>
      <c r="G326" t="b">
        <v>0</v>
      </c>
      <c r="H326">
        <v>0</v>
      </c>
      <c r="I326" t="s">
        <v>15</v>
      </c>
      <c r="J326" t="s">
        <v>16</v>
      </c>
      <c r="K326" t="s">
        <v>993</v>
      </c>
      <c r="L326" t="s">
        <v>994</v>
      </c>
    </row>
    <row r="327" spans="1:12" x14ac:dyDescent="0.25">
      <c r="A327" t="s">
        <v>23</v>
      </c>
      <c r="B327" t="s">
        <v>995</v>
      </c>
      <c r="C327" t="s">
        <v>143</v>
      </c>
      <c r="D327">
        <v>1525</v>
      </c>
      <c r="E327">
        <v>0</v>
      </c>
      <c r="F327">
        <v>0</v>
      </c>
      <c r="G327" t="b">
        <v>0</v>
      </c>
      <c r="H327">
        <v>0</v>
      </c>
      <c r="I327" t="s">
        <v>15</v>
      </c>
      <c r="J327" t="s">
        <v>16</v>
      </c>
      <c r="K327" t="s">
        <v>996</v>
      </c>
      <c r="L327" t="s">
        <v>997</v>
      </c>
    </row>
    <row r="328" spans="1:12" x14ac:dyDescent="0.25">
      <c r="A328" t="s">
        <v>141</v>
      </c>
      <c r="B328" t="s">
        <v>998</v>
      </c>
      <c r="C328" t="s">
        <v>72</v>
      </c>
      <c r="D328">
        <v>845</v>
      </c>
      <c r="E328">
        <v>0</v>
      </c>
      <c r="F328">
        <v>0</v>
      </c>
      <c r="G328" t="b">
        <v>0</v>
      </c>
      <c r="H328">
        <v>0</v>
      </c>
      <c r="I328" t="s">
        <v>15</v>
      </c>
      <c r="J328" t="s">
        <v>16</v>
      </c>
      <c r="K328" t="s">
        <v>999</v>
      </c>
      <c r="L328" t="s">
        <v>1000</v>
      </c>
    </row>
    <row r="329" spans="1:12" x14ac:dyDescent="0.25">
      <c r="A329" t="s">
        <v>12</v>
      </c>
      <c r="B329" t="s">
        <v>1001</v>
      </c>
      <c r="C329" t="s">
        <v>20</v>
      </c>
      <c r="D329">
        <v>1</v>
      </c>
      <c r="E329">
        <v>0</v>
      </c>
      <c r="F329">
        <v>0</v>
      </c>
      <c r="G329" t="b">
        <v>0</v>
      </c>
      <c r="H329">
        <v>0</v>
      </c>
      <c r="I329" t="s">
        <v>28</v>
      </c>
      <c r="J329" t="s">
        <v>16</v>
      </c>
      <c r="K329" t="s">
        <v>1002</v>
      </c>
      <c r="L329" t="s">
        <v>1003</v>
      </c>
    </row>
    <row r="330" spans="1:12" x14ac:dyDescent="0.25">
      <c r="A330" t="s">
        <v>64</v>
      </c>
      <c r="B330" t="s">
        <v>1004</v>
      </c>
      <c r="C330" t="s">
        <v>20</v>
      </c>
      <c r="D330">
        <v>550</v>
      </c>
      <c r="E330">
        <v>0</v>
      </c>
      <c r="F330">
        <v>0</v>
      </c>
      <c r="G330" t="b">
        <v>0</v>
      </c>
      <c r="H330">
        <v>0</v>
      </c>
      <c r="I330" t="s">
        <v>15</v>
      </c>
      <c r="J330" t="s">
        <v>16</v>
      </c>
      <c r="K330" t="s">
        <v>1005</v>
      </c>
      <c r="L330" t="s">
        <v>1006</v>
      </c>
    </row>
    <row r="331" spans="1:12" x14ac:dyDescent="0.25">
      <c r="A331" t="s">
        <v>23</v>
      </c>
      <c r="B331" t="s">
        <v>1007</v>
      </c>
      <c r="C331" t="s">
        <v>20</v>
      </c>
      <c r="D331">
        <v>959</v>
      </c>
      <c r="E331">
        <v>0</v>
      </c>
      <c r="F331">
        <v>0</v>
      </c>
      <c r="G331" t="b">
        <v>0</v>
      </c>
      <c r="H331">
        <v>0</v>
      </c>
      <c r="I331" t="s">
        <v>15</v>
      </c>
      <c r="J331" t="s">
        <v>16</v>
      </c>
      <c r="K331" t="s">
        <v>1008</v>
      </c>
      <c r="L331" t="s">
        <v>1009</v>
      </c>
    </row>
    <row r="332" spans="1:12" x14ac:dyDescent="0.25">
      <c r="A332" t="s">
        <v>12</v>
      </c>
      <c r="B332" t="s">
        <v>1010</v>
      </c>
      <c r="C332" t="s">
        <v>20</v>
      </c>
      <c r="D332">
        <v>990</v>
      </c>
      <c r="E332">
        <v>0</v>
      </c>
      <c r="F332">
        <v>0</v>
      </c>
      <c r="G332" t="b">
        <v>0</v>
      </c>
      <c r="H332">
        <v>0</v>
      </c>
      <c r="I332" t="s">
        <v>28</v>
      </c>
      <c r="J332" t="s">
        <v>16</v>
      </c>
      <c r="K332" t="s">
        <v>1011</v>
      </c>
      <c r="L332" t="s">
        <v>1012</v>
      </c>
    </row>
    <row r="333" spans="1:12" x14ac:dyDescent="0.25">
      <c r="A333" t="s">
        <v>23</v>
      </c>
      <c r="B333" t="s">
        <v>1013</v>
      </c>
      <c r="C333" t="s">
        <v>20</v>
      </c>
      <c r="D333">
        <v>864</v>
      </c>
      <c r="E333">
        <v>0</v>
      </c>
      <c r="F333">
        <v>0</v>
      </c>
      <c r="G333" t="b">
        <v>0</v>
      </c>
      <c r="H333">
        <v>0</v>
      </c>
      <c r="I333" t="s">
        <v>28</v>
      </c>
      <c r="J333" t="s">
        <v>16</v>
      </c>
      <c r="K333" t="s">
        <v>1014</v>
      </c>
      <c r="L333" t="s">
        <v>1015</v>
      </c>
    </row>
    <row r="334" spans="1:12" x14ac:dyDescent="0.25">
      <c r="A334" t="s">
        <v>64</v>
      </c>
      <c r="B334" t="s">
        <v>114</v>
      </c>
      <c r="C334" t="s">
        <v>72</v>
      </c>
      <c r="D334">
        <v>322</v>
      </c>
      <c r="E334">
        <v>7</v>
      </c>
      <c r="F334">
        <v>0</v>
      </c>
      <c r="G334" t="b">
        <v>0</v>
      </c>
      <c r="H334">
        <v>0</v>
      </c>
      <c r="I334" t="s">
        <v>15</v>
      </c>
      <c r="J334" t="s">
        <v>16</v>
      </c>
      <c r="K334" t="s">
        <v>1016</v>
      </c>
      <c r="L334" t="s">
        <v>1017</v>
      </c>
    </row>
    <row r="335" spans="1:12" x14ac:dyDescent="0.25">
      <c r="A335" t="s">
        <v>12</v>
      </c>
      <c r="B335" t="s">
        <v>1018</v>
      </c>
      <c r="C335" t="s">
        <v>20</v>
      </c>
      <c r="D335">
        <v>2</v>
      </c>
      <c r="E335">
        <v>0</v>
      </c>
      <c r="F335">
        <v>0</v>
      </c>
      <c r="G335" t="b">
        <v>0</v>
      </c>
      <c r="H335">
        <v>0</v>
      </c>
      <c r="I335" t="s">
        <v>28</v>
      </c>
      <c r="J335" t="s">
        <v>16</v>
      </c>
      <c r="K335" t="s">
        <v>1019</v>
      </c>
      <c r="L335" t="s">
        <v>1020</v>
      </c>
    </row>
    <row r="336" spans="1:12" x14ac:dyDescent="0.25">
      <c r="A336" t="s">
        <v>141</v>
      </c>
      <c r="B336" t="s">
        <v>1021</v>
      </c>
      <c r="C336" t="s">
        <v>72</v>
      </c>
      <c r="D336">
        <v>1294</v>
      </c>
      <c r="E336">
        <v>0</v>
      </c>
      <c r="F336">
        <v>4</v>
      </c>
      <c r="G336" t="b">
        <v>1</v>
      </c>
      <c r="H336">
        <v>1</v>
      </c>
      <c r="I336" t="s">
        <v>15</v>
      </c>
      <c r="J336" t="s">
        <v>16</v>
      </c>
      <c r="K336" t="s">
        <v>1022</v>
      </c>
      <c r="L336" t="s">
        <v>1023</v>
      </c>
    </row>
    <row r="337" spans="1:12" x14ac:dyDescent="0.25">
      <c r="A337" t="s">
        <v>54</v>
      </c>
      <c r="B337" t="s">
        <v>1024</v>
      </c>
      <c r="C337" t="s">
        <v>20</v>
      </c>
      <c r="D337">
        <v>890</v>
      </c>
      <c r="E337">
        <v>0</v>
      </c>
      <c r="F337">
        <v>0</v>
      </c>
      <c r="G337" t="b">
        <v>0</v>
      </c>
      <c r="H337">
        <v>0</v>
      </c>
      <c r="I337" t="s">
        <v>15</v>
      </c>
      <c r="J337" t="s">
        <v>16</v>
      </c>
      <c r="K337" t="s">
        <v>1025</v>
      </c>
      <c r="L337" t="s">
        <v>1026</v>
      </c>
    </row>
    <row r="338" spans="1:12" x14ac:dyDescent="0.25">
      <c r="A338" t="s">
        <v>12</v>
      </c>
      <c r="B338" t="s">
        <v>1027</v>
      </c>
      <c r="C338" t="s">
        <v>20</v>
      </c>
      <c r="D338">
        <v>90</v>
      </c>
      <c r="E338">
        <v>0</v>
      </c>
      <c r="F338">
        <v>0</v>
      </c>
      <c r="G338" t="b">
        <v>0</v>
      </c>
      <c r="H338">
        <v>0</v>
      </c>
      <c r="I338" t="s">
        <v>28</v>
      </c>
      <c r="J338" t="s">
        <v>16</v>
      </c>
      <c r="K338" t="s">
        <v>1028</v>
      </c>
      <c r="L338" t="s">
        <v>1029</v>
      </c>
    </row>
    <row r="339" spans="1:12" x14ac:dyDescent="0.25">
      <c r="A339" t="s">
        <v>23</v>
      </c>
      <c r="B339" t="s">
        <v>1030</v>
      </c>
      <c r="C339" t="s">
        <v>20</v>
      </c>
      <c r="D339">
        <v>2281</v>
      </c>
      <c r="E339">
        <v>0</v>
      </c>
      <c r="F339">
        <v>0</v>
      </c>
      <c r="G339" t="b">
        <v>0</v>
      </c>
      <c r="H339">
        <v>0</v>
      </c>
      <c r="I339" t="s">
        <v>15</v>
      </c>
      <c r="J339" t="s">
        <v>16</v>
      </c>
      <c r="K339" t="s">
        <v>1031</v>
      </c>
      <c r="L339" t="s">
        <v>1032</v>
      </c>
    </row>
    <row r="340" spans="1:12" x14ac:dyDescent="0.25">
      <c r="A340" t="s">
        <v>23</v>
      </c>
      <c r="B340" t="s">
        <v>1033</v>
      </c>
      <c r="C340" t="s">
        <v>99</v>
      </c>
      <c r="D340">
        <v>129</v>
      </c>
      <c r="E340">
        <v>26</v>
      </c>
      <c r="F340">
        <v>3</v>
      </c>
      <c r="G340" t="b">
        <v>1</v>
      </c>
      <c r="H340">
        <v>5</v>
      </c>
      <c r="I340" t="s">
        <v>28</v>
      </c>
      <c r="J340" t="s">
        <v>16</v>
      </c>
      <c r="K340" t="s">
        <v>1034</v>
      </c>
      <c r="L340" t="s">
        <v>1035</v>
      </c>
    </row>
    <row r="341" spans="1:12" x14ac:dyDescent="0.25">
      <c r="A341" t="s">
        <v>141</v>
      </c>
      <c r="B341" t="s">
        <v>1036</v>
      </c>
      <c r="C341" t="s">
        <v>20</v>
      </c>
      <c r="D341">
        <v>699</v>
      </c>
      <c r="E341">
        <v>0</v>
      </c>
      <c r="F341">
        <v>0</v>
      </c>
      <c r="G341" t="b">
        <v>0</v>
      </c>
      <c r="H341">
        <v>0</v>
      </c>
      <c r="I341" t="s">
        <v>15</v>
      </c>
      <c r="J341" t="s">
        <v>16</v>
      </c>
      <c r="K341" t="s">
        <v>1037</v>
      </c>
      <c r="L341" t="s">
        <v>1038</v>
      </c>
    </row>
    <row r="342" spans="1:12" x14ac:dyDescent="0.25">
      <c r="A342" t="s">
        <v>81</v>
      </c>
      <c r="B342" t="s">
        <v>1039</v>
      </c>
      <c r="C342" t="s">
        <v>20</v>
      </c>
      <c r="D342">
        <v>959</v>
      </c>
      <c r="E342">
        <v>0</v>
      </c>
      <c r="F342">
        <v>0</v>
      </c>
      <c r="G342" t="b">
        <v>0</v>
      </c>
      <c r="H342">
        <v>0</v>
      </c>
      <c r="I342" t="s">
        <v>15</v>
      </c>
      <c r="J342" t="s">
        <v>16</v>
      </c>
      <c r="K342" t="s">
        <v>1040</v>
      </c>
      <c r="L342" t="s">
        <v>1041</v>
      </c>
    </row>
    <row r="343" spans="1:12" x14ac:dyDescent="0.25">
      <c r="A343" t="s">
        <v>54</v>
      </c>
      <c r="B343" t="s">
        <v>1042</v>
      </c>
      <c r="C343" t="s">
        <v>20</v>
      </c>
      <c r="D343">
        <v>1698</v>
      </c>
      <c r="E343">
        <v>0</v>
      </c>
      <c r="F343">
        <v>0</v>
      </c>
      <c r="G343" t="b">
        <v>0</v>
      </c>
      <c r="H343">
        <v>0</v>
      </c>
      <c r="I343" t="s">
        <v>15</v>
      </c>
      <c r="J343" t="s">
        <v>16</v>
      </c>
      <c r="K343" t="s">
        <v>1043</v>
      </c>
      <c r="L343" t="s">
        <v>1044</v>
      </c>
    </row>
    <row r="344" spans="1:12" x14ac:dyDescent="0.25">
      <c r="A344" t="s">
        <v>54</v>
      </c>
      <c r="B344" t="s">
        <v>1045</v>
      </c>
      <c r="C344" t="s">
        <v>1046</v>
      </c>
      <c r="D344">
        <v>800</v>
      </c>
      <c r="E344">
        <v>0</v>
      </c>
      <c r="F344">
        <v>0</v>
      </c>
      <c r="G344" t="b">
        <v>0</v>
      </c>
      <c r="H344">
        <v>0</v>
      </c>
      <c r="I344" t="s">
        <v>15</v>
      </c>
      <c r="J344" t="s">
        <v>16</v>
      </c>
      <c r="K344" t="s">
        <v>1047</v>
      </c>
      <c r="L344" t="s">
        <v>1048</v>
      </c>
    </row>
    <row r="345" spans="1:12" x14ac:dyDescent="0.25">
      <c r="A345" t="s">
        <v>64</v>
      </c>
      <c r="B345" t="s">
        <v>1049</v>
      </c>
      <c r="C345" t="s">
        <v>20</v>
      </c>
      <c r="D345">
        <v>795</v>
      </c>
      <c r="E345">
        <v>0</v>
      </c>
      <c r="F345">
        <v>0</v>
      </c>
      <c r="G345" t="b">
        <v>0</v>
      </c>
      <c r="H345">
        <v>0</v>
      </c>
      <c r="I345" t="s">
        <v>28</v>
      </c>
      <c r="J345" t="s">
        <v>16</v>
      </c>
      <c r="K345" t="s">
        <v>1050</v>
      </c>
      <c r="L345" t="s">
        <v>1051</v>
      </c>
    </row>
    <row r="346" spans="1:12" x14ac:dyDescent="0.25">
      <c r="A346" t="s">
        <v>141</v>
      </c>
      <c r="B346" t="s">
        <v>1052</v>
      </c>
      <c r="C346" t="s">
        <v>72</v>
      </c>
      <c r="D346">
        <v>2512</v>
      </c>
      <c r="E346">
        <v>0</v>
      </c>
      <c r="F346">
        <v>0</v>
      </c>
      <c r="G346" t="b">
        <v>0</v>
      </c>
      <c r="H346">
        <v>0</v>
      </c>
      <c r="I346" t="s">
        <v>15</v>
      </c>
      <c r="J346" t="s">
        <v>16</v>
      </c>
      <c r="K346" t="s">
        <v>1053</v>
      </c>
      <c r="L346" t="s">
        <v>1054</v>
      </c>
    </row>
    <row r="347" spans="1:12" x14ac:dyDescent="0.25">
      <c r="A347" t="s">
        <v>23</v>
      </c>
      <c r="B347" t="s">
        <v>1055</v>
      </c>
      <c r="C347" t="s">
        <v>20</v>
      </c>
      <c r="D347">
        <v>620</v>
      </c>
      <c r="E347">
        <v>0</v>
      </c>
      <c r="F347">
        <v>0</v>
      </c>
      <c r="G347" t="b">
        <v>0</v>
      </c>
      <c r="H347">
        <v>0</v>
      </c>
      <c r="I347" t="s">
        <v>15</v>
      </c>
      <c r="J347" t="s">
        <v>16</v>
      </c>
      <c r="K347" t="s">
        <v>1056</v>
      </c>
      <c r="L347" t="s">
        <v>1057</v>
      </c>
    </row>
    <row r="348" spans="1:12" x14ac:dyDescent="0.25">
      <c r="A348" t="s">
        <v>64</v>
      </c>
      <c r="B348" t="s">
        <v>1058</v>
      </c>
      <c r="C348" t="s">
        <v>20</v>
      </c>
      <c r="D348">
        <v>1</v>
      </c>
      <c r="E348">
        <v>0</v>
      </c>
      <c r="F348">
        <v>0</v>
      </c>
      <c r="G348" t="b">
        <v>0</v>
      </c>
      <c r="H348">
        <v>0</v>
      </c>
      <c r="I348" t="s">
        <v>15</v>
      </c>
      <c r="J348" t="s">
        <v>16</v>
      </c>
      <c r="K348" t="s">
        <v>1059</v>
      </c>
      <c r="L348" t="s">
        <v>1060</v>
      </c>
    </row>
    <row r="349" spans="1:12" x14ac:dyDescent="0.25">
      <c r="A349" t="s">
        <v>12</v>
      </c>
      <c r="B349" t="s">
        <v>1061</v>
      </c>
      <c r="C349" t="s">
        <v>20</v>
      </c>
      <c r="D349">
        <v>624</v>
      </c>
      <c r="E349">
        <v>0</v>
      </c>
      <c r="F349">
        <v>0</v>
      </c>
      <c r="G349" t="b">
        <v>0</v>
      </c>
      <c r="H349">
        <v>0</v>
      </c>
      <c r="I349" t="s">
        <v>28</v>
      </c>
      <c r="J349" t="s">
        <v>16</v>
      </c>
      <c r="K349" t="s">
        <v>1062</v>
      </c>
      <c r="L349" t="s">
        <v>1063</v>
      </c>
    </row>
    <row r="350" spans="1:12" x14ac:dyDescent="0.25">
      <c r="A350" t="s">
        <v>23</v>
      </c>
      <c r="B350" t="s">
        <v>1064</v>
      </c>
      <c r="C350" t="s">
        <v>20</v>
      </c>
      <c r="D350">
        <v>149</v>
      </c>
      <c r="E350">
        <v>0</v>
      </c>
      <c r="F350">
        <v>0</v>
      </c>
      <c r="G350" t="b">
        <v>0</v>
      </c>
      <c r="H350">
        <v>0</v>
      </c>
      <c r="I350" t="s">
        <v>15</v>
      </c>
      <c r="J350" t="s">
        <v>16</v>
      </c>
      <c r="K350" t="s">
        <v>1065</v>
      </c>
      <c r="L350" t="s">
        <v>1066</v>
      </c>
    </row>
    <row r="351" spans="1:12" x14ac:dyDescent="0.25">
      <c r="A351" t="s">
        <v>64</v>
      </c>
      <c r="B351" t="s">
        <v>1067</v>
      </c>
      <c r="C351" t="s">
        <v>69</v>
      </c>
      <c r="D351">
        <v>640</v>
      </c>
      <c r="E351">
        <v>0</v>
      </c>
      <c r="F351">
        <v>0</v>
      </c>
      <c r="G351" t="b">
        <v>0</v>
      </c>
      <c r="H351">
        <v>0</v>
      </c>
      <c r="I351" t="s">
        <v>15</v>
      </c>
      <c r="J351" t="s">
        <v>16</v>
      </c>
      <c r="K351" t="s">
        <v>1068</v>
      </c>
      <c r="L351" t="s">
        <v>1069</v>
      </c>
    </row>
    <row r="352" spans="1:12" x14ac:dyDescent="0.25">
      <c r="A352" t="s">
        <v>23</v>
      </c>
      <c r="B352" t="s">
        <v>1070</v>
      </c>
      <c r="C352" t="s">
        <v>20</v>
      </c>
      <c r="D352">
        <v>550</v>
      </c>
      <c r="E352">
        <v>0</v>
      </c>
      <c r="F352">
        <v>0</v>
      </c>
      <c r="G352" t="b">
        <v>0</v>
      </c>
      <c r="H352">
        <v>0</v>
      </c>
      <c r="I352" t="s">
        <v>15</v>
      </c>
      <c r="J352" t="s">
        <v>16</v>
      </c>
      <c r="K352" t="s">
        <v>1071</v>
      </c>
      <c r="L352" t="s">
        <v>1072</v>
      </c>
    </row>
    <row r="353" spans="1:12" x14ac:dyDescent="0.25">
      <c r="A353" t="s">
        <v>237</v>
      </c>
      <c r="B353" t="s">
        <v>1073</v>
      </c>
      <c r="C353" t="s">
        <v>20</v>
      </c>
      <c r="D353">
        <v>50</v>
      </c>
      <c r="E353">
        <v>0</v>
      </c>
      <c r="F353">
        <v>0</v>
      </c>
      <c r="G353" t="b">
        <v>0</v>
      </c>
      <c r="H353">
        <v>0</v>
      </c>
      <c r="I353" t="s">
        <v>28</v>
      </c>
      <c r="J353" t="s">
        <v>16</v>
      </c>
      <c r="K353" t="s">
        <v>1074</v>
      </c>
      <c r="L353" t="s">
        <v>1075</v>
      </c>
    </row>
    <row r="354" spans="1:12" x14ac:dyDescent="0.25">
      <c r="A354" t="s">
        <v>81</v>
      </c>
      <c r="B354" t="s">
        <v>1076</v>
      </c>
      <c r="C354" t="s">
        <v>20</v>
      </c>
      <c r="D354">
        <v>39</v>
      </c>
      <c r="E354">
        <v>0</v>
      </c>
      <c r="F354">
        <v>0</v>
      </c>
      <c r="G354" t="b">
        <v>0</v>
      </c>
      <c r="H354">
        <v>0</v>
      </c>
      <c r="I354" t="s">
        <v>15</v>
      </c>
      <c r="J354" t="s">
        <v>16</v>
      </c>
      <c r="K354" t="s">
        <v>1077</v>
      </c>
      <c r="L354" t="s">
        <v>1078</v>
      </c>
    </row>
    <row r="355" spans="1:12" x14ac:dyDescent="0.25">
      <c r="A355" t="s">
        <v>141</v>
      </c>
      <c r="B355" t="s">
        <v>1079</v>
      </c>
      <c r="C355" t="s">
        <v>20</v>
      </c>
      <c r="D355">
        <v>1</v>
      </c>
      <c r="E355">
        <v>0</v>
      </c>
      <c r="F355">
        <v>0</v>
      </c>
      <c r="G355" t="b">
        <v>0</v>
      </c>
      <c r="H355">
        <v>0</v>
      </c>
      <c r="I355" t="s">
        <v>15</v>
      </c>
      <c r="J355" t="s">
        <v>16</v>
      </c>
      <c r="K355" t="s">
        <v>1080</v>
      </c>
      <c r="L355" t="s">
        <v>1081</v>
      </c>
    </row>
    <row r="356" spans="1:12" x14ac:dyDescent="0.25">
      <c r="A356" t="s">
        <v>662</v>
      </c>
      <c r="B356" t="s">
        <v>1082</v>
      </c>
      <c r="C356" t="s">
        <v>20</v>
      </c>
      <c r="D356">
        <v>399</v>
      </c>
      <c r="E356">
        <v>0</v>
      </c>
      <c r="F356">
        <v>0</v>
      </c>
      <c r="G356" t="b">
        <v>0</v>
      </c>
      <c r="H356">
        <v>0</v>
      </c>
      <c r="I356" t="s">
        <v>28</v>
      </c>
      <c r="J356" t="s">
        <v>16</v>
      </c>
      <c r="K356" t="s">
        <v>1083</v>
      </c>
      <c r="L356" t="s">
        <v>1084</v>
      </c>
    </row>
    <row r="357" spans="1:12" x14ac:dyDescent="0.25">
      <c r="A357" t="s">
        <v>23</v>
      </c>
      <c r="B357" t="s">
        <v>1085</v>
      </c>
      <c r="C357" t="s">
        <v>20</v>
      </c>
      <c r="D357">
        <v>499</v>
      </c>
      <c r="E357">
        <v>0</v>
      </c>
      <c r="F357">
        <v>0</v>
      </c>
      <c r="G357" t="b">
        <v>0</v>
      </c>
      <c r="H357">
        <v>0</v>
      </c>
      <c r="I357" t="s">
        <v>15</v>
      </c>
      <c r="J357" t="s">
        <v>16</v>
      </c>
      <c r="K357" t="s">
        <v>1086</v>
      </c>
      <c r="L357" t="s">
        <v>1087</v>
      </c>
    </row>
    <row r="358" spans="1:12" x14ac:dyDescent="0.25">
      <c r="A358" t="s">
        <v>23</v>
      </c>
      <c r="B358" t="s">
        <v>653</v>
      </c>
      <c r="C358" t="s">
        <v>48</v>
      </c>
      <c r="D358">
        <v>694</v>
      </c>
      <c r="E358">
        <v>0</v>
      </c>
      <c r="F358">
        <v>0</v>
      </c>
      <c r="G358" t="b">
        <v>0</v>
      </c>
      <c r="H358">
        <v>0</v>
      </c>
      <c r="I358" t="s">
        <v>15</v>
      </c>
      <c r="J358" t="s">
        <v>16</v>
      </c>
      <c r="K358" t="s">
        <v>1088</v>
      </c>
      <c r="L358" t="s">
        <v>1089</v>
      </c>
    </row>
    <row r="359" spans="1:12" x14ac:dyDescent="0.25">
      <c r="A359" t="s">
        <v>81</v>
      </c>
      <c r="B359" t="s">
        <v>1090</v>
      </c>
      <c r="C359" t="s">
        <v>20</v>
      </c>
      <c r="D359">
        <v>1605</v>
      </c>
      <c r="E359">
        <v>0</v>
      </c>
      <c r="F359">
        <v>0</v>
      </c>
      <c r="G359" t="b">
        <v>0</v>
      </c>
      <c r="H359">
        <v>0</v>
      </c>
      <c r="I359" t="s">
        <v>28</v>
      </c>
      <c r="J359" t="s">
        <v>16</v>
      </c>
      <c r="K359" t="s">
        <v>1091</v>
      </c>
      <c r="L359" t="s">
        <v>1092</v>
      </c>
    </row>
    <row r="360" spans="1:12" x14ac:dyDescent="0.25">
      <c r="A360" t="s">
        <v>12</v>
      </c>
      <c r="B360" t="s">
        <v>1093</v>
      </c>
      <c r="C360" t="s">
        <v>20</v>
      </c>
      <c r="D360">
        <v>300</v>
      </c>
      <c r="E360">
        <v>0</v>
      </c>
      <c r="F360">
        <v>0</v>
      </c>
      <c r="G360" t="b">
        <v>0</v>
      </c>
      <c r="H360">
        <v>0</v>
      </c>
      <c r="I360" t="s">
        <v>15</v>
      </c>
      <c r="J360" t="s">
        <v>16</v>
      </c>
      <c r="K360" t="s">
        <v>1094</v>
      </c>
      <c r="L360" t="s">
        <v>1095</v>
      </c>
    </row>
    <row r="361" spans="1:12" x14ac:dyDescent="0.25">
      <c r="A361" t="s">
        <v>141</v>
      </c>
      <c r="B361" t="s">
        <v>1096</v>
      </c>
      <c r="C361" t="s">
        <v>99</v>
      </c>
      <c r="D361">
        <v>129</v>
      </c>
      <c r="E361">
        <v>26</v>
      </c>
      <c r="F361">
        <v>0</v>
      </c>
      <c r="G361" t="b">
        <v>0</v>
      </c>
      <c r="H361">
        <v>0</v>
      </c>
      <c r="I361" t="s">
        <v>28</v>
      </c>
      <c r="J361" t="s">
        <v>16</v>
      </c>
      <c r="K361" t="s">
        <v>1097</v>
      </c>
      <c r="L361" t="s">
        <v>1098</v>
      </c>
    </row>
    <row r="362" spans="1:12" x14ac:dyDescent="0.25">
      <c r="A362" t="s">
        <v>141</v>
      </c>
      <c r="B362" t="s">
        <v>1099</v>
      </c>
      <c r="C362" t="s">
        <v>20</v>
      </c>
      <c r="D362">
        <v>580</v>
      </c>
      <c r="E362">
        <v>0</v>
      </c>
      <c r="F362">
        <v>0</v>
      </c>
      <c r="G362" t="b">
        <v>0</v>
      </c>
      <c r="H362">
        <v>0</v>
      </c>
      <c r="I362" t="s">
        <v>15</v>
      </c>
      <c r="J362" t="s">
        <v>16</v>
      </c>
      <c r="K362" t="s">
        <v>1100</v>
      </c>
      <c r="L362" t="s">
        <v>1101</v>
      </c>
    </row>
    <row r="363" spans="1:12" x14ac:dyDescent="0.25">
      <c r="A363" t="s">
        <v>54</v>
      </c>
      <c r="B363" t="s">
        <v>1102</v>
      </c>
      <c r="C363" t="s">
        <v>20</v>
      </c>
      <c r="D363">
        <v>419</v>
      </c>
      <c r="E363">
        <v>0</v>
      </c>
      <c r="F363">
        <v>0</v>
      </c>
      <c r="G363" t="b">
        <v>0</v>
      </c>
      <c r="H363">
        <v>0</v>
      </c>
      <c r="I363" t="s">
        <v>15</v>
      </c>
      <c r="J363" t="s">
        <v>16</v>
      </c>
      <c r="K363" t="s">
        <v>1103</v>
      </c>
      <c r="L363" t="s">
        <v>1104</v>
      </c>
    </row>
    <row r="364" spans="1:12" x14ac:dyDescent="0.25">
      <c r="A364" t="s">
        <v>141</v>
      </c>
      <c r="B364" t="s">
        <v>1105</v>
      </c>
      <c r="C364" t="s">
        <v>20</v>
      </c>
      <c r="D364">
        <v>1295</v>
      </c>
      <c r="E364">
        <v>0</v>
      </c>
      <c r="F364">
        <v>0</v>
      </c>
      <c r="G364" t="b">
        <v>0</v>
      </c>
      <c r="H364">
        <v>0</v>
      </c>
      <c r="I364" t="s">
        <v>15</v>
      </c>
      <c r="J364" t="s">
        <v>16</v>
      </c>
      <c r="K364" t="s">
        <v>1106</v>
      </c>
      <c r="L364" t="s">
        <v>1107</v>
      </c>
    </row>
    <row r="365" spans="1:12" x14ac:dyDescent="0.25">
      <c r="A365" t="s">
        <v>141</v>
      </c>
      <c r="B365" t="s">
        <v>1108</v>
      </c>
      <c r="C365" t="s">
        <v>20</v>
      </c>
      <c r="D365">
        <v>110</v>
      </c>
      <c r="E365">
        <v>0</v>
      </c>
      <c r="F365">
        <v>4</v>
      </c>
      <c r="G365" t="b">
        <v>1</v>
      </c>
      <c r="H365">
        <v>1</v>
      </c>
      <c r="I365" t="s">
        <v>15</v>
      </c>
      <c r="J365" t="s">
        <v>16</v>
      </c>
      <c r="K365" t="s">
        <v>1109</v>
      </c>
      <c r="L365" t="s">
        <v>1110</v>
      </c>
    </row>
    <row r="366" spans="1:12" x14ac:dyDescent="0.25">
      <c r="A366" t="s">
        <v>23</v>
      </c>
      <c r="B366" t="s">
        <v>1111</v>
      </c>
      <c r="C366" t="s">
        <v>20</v>
      </c>
      <c r="D366">
        <v>499</v>
      </c>
      <c r="E366">
        <v>0</v>
      </c>
      <c r="F366">
        <v>4</v>
      </c>
      <c r="G366" t="b">
        <v>1</v>
      </c>
      <c r="H366">
        <v>2</v>
      </c>
      <c r="I366" t="s">
        <v>15</v>
      </c>
      <c r="J366" t="s">
        <v>16</v>
      </c>
      <c r="K366" t="s">
        <v>1112</v>
      </c>
      <c r="L366" t="s">
        <v>1113</v>
      </c>
    </row>
    <row r="367" spans="1:12" x14ac:dyDescent="0.25">
      <c r="A367" t="s">
        <v>12</v>
      </c>
      <c r="B367" t="s">
        <v>1114</v>
      </c>
      <c r="C367" t="s">
        <v>20</v>
      </c>
      <c r="D367">
        <v>310</v>
      </c>
      <c r="E367">
        <v>0</v>
      </c>
      <c r="F367">
        <v>0</v>
      </c>
      <c r="G367" t="b">
        <v>0</v>
      </c>
      <c r="H367">
        <v>0</v>
      </c>
      <c r="I367" t="s">
        <v>15</v>
      </c>
      <c r="J367" t="s">
        <v>16</v>
      </c>
      <c r="K367" t="s">
        <v>1115</v>
      </c>
      <c r="L367" t="s">
        <v>1116</v>
      </c>
    </row>
    <row r="368" spans="1:12" x14ac:dyDescent="0.25">
      <c r="A368" t="s">
        <v>54</v>
      </c>
      <c r="B368" t="s">
        <v>1117</v>
      </c>
      <c r="C368" t="s">
        <v>20</v>
      </c>
      <c r="D368">
        <v>700</v>
      </c>
      <c r="E368">
        <v>0</v>
      </c>
      <c r="F368">
        <v>0</v>
      </c>
      <c r="G368" t="b">
        <v>0</v>
      </c>
      <c r="H368">
        <v>0</v>
      </c>
      <c r="I368" t="s">
        <v>28</v>
      </c>
      <c r="J368" t="s">
        <v>16</v>
      </c>
      <c r="K368" t="s">
        <v>1118</v>
      </c>
      <c r="L368" t="s">
        <v>1119</v>
      </c>
    </row>
    <row r="369" spans="1:12" x14ac:dyDescent="0.25">
      <c r="A369" t="s">
        <v>54</v>
      </c>
      <c r="B369" t="s">
        <v>1120</v>
      </c>
      <c r="C369" t="s">
        <v>20</v>
      </c>
      <c r="D369">
        <v>290</v>
      </c>
      <c r="E369">
        <v>0</v>
      </c>
      <c r="F369">
        <v>0</v>
      </c>
      <c r="G369" t="b">
        <v>0</v>
      </c>
      <c r="H369">
        <v>0</v>
      </c>
      <c r="I369" t="s">
        <v>28</v>
      </c>
      <c r="J369" t="s">
        <v>16</v>
      </c>
      <c r="K369" t="s">
        <v>1121</v>
      </c>
      <c r="L369" t="s">
        <v>1122</v>
      </c>
    </row>
    <row r="370" spans="1:12" x14ac:dyDescent="0.25">
      <c r="A370" t="s">
        <v>81</v>
      </c>
      <c r="B370" t="s">
        <v>1123</v>
      </c>
      <c r="C370" t="s">
        <v>20</v>
      </c>
      <c r="D370">
        <v>1944</v>
      </c>
      <c r="E370">
        <v>0</v>
      </c>
      <c r="F370">
        <v>0</v>
      </c>
      <c r="G370" t="b">
        <v>0</v>
      </c>
      <c r="H370">
        <v>0</v>
      </c>
      <c r="I370" t="s">
        <v>15</v>
      </c>
      <c r="J370" t="s">
        <v>16</v>
      </c>
      <c r="K370" t="s">
        <v>1124</v>
      </c>
      <c r="L370" t="s">
        <v>1125</v>
      </c>
    </row>
    <row r="371" spans="1:12" x14ac:dyDescent="0.25">
      <c r="A371" t="s">
        <v>12</v>
      </c>
      <c r="B371" t="s">
        <v>1126</v>
      </c>
      <c r="C371" t="s">
        <v>69</v>
      </c>
      <c r="D371">
        <v>389</v>
      </c>
      <c r="E371">
        <v>0</v>
      </c>
      <c r="F371">
        <v>4</v>
      </c>
      <c r="G371" t="b">
        <v>1</v>
      </c>
      <c r="H371">
        <v>1</v>
      </c>
      <c r="I371" t="s">
        <v>15</v>
      </c>
      <c r="J371" t="s">
        <v>16</v>
      </c>
      <c r="K371" t="s">
        <v>1127</v>
      </c>
      <c r="L371" t="s">
        <v>1128</v>
      </c>
    </row>
    <row r="372" spans="1:12" x14ac:dyDescent="0.25">
      <c r="A372" t="s">
        <v>23</v>
      </c>
      <c r="B372" t="s">
        <v>1129</v>
      </c>
      <c r="C372" t="s">
        <v>20</v>
      </c>
      <c r="D372">
        <v>689</v>
      </c>
      <c r="E372">
        <v>0</v>
      </c>
      <c r="F372">
        <v>0</v>
      </c>
      <c r="G372" t="b">
        <v>0</v>
      </c>
      <c r="H372">
        <v>0</v>
      </c>
      <c r="I372" t="s">
        <v>28</v>
      </c>
      <c r="J372" t="s">
        <v>16</v>
      </c>
      <c r="K372" t="s">
        <v>1130</v>
      </c>
      <c r="L372" t="s">
        <v>1131</v>
      </c>
    </row>
    <row r="373" spans="1:12" x14ac:dyDescent="0.25">
      <c r="A373" t="s">
        <v>81</v>
      </c>
      <c r="B373" t="s">
        <v>1132</v>
      </c>
      <c r="C373" t="s">
        <v>20</v>
      </c>
      <c r="D373">
        <v>2952</v>
      </c>
      <c r="E373">
        <v>0</v>
      </c>
      <c r="F373">
        <v>0</v>
      </c>
      <c r="G373" t="b">
        <v>0</v>
      </c>
      <c r="H373">
        <v>0</v>
      </c>
      <c r="I373" t="s">
        <v>15</v>
      </c>
      <c r="J373" t="s">
        <v>16</v>
      </c>
      <c r="K373" t="s">
        <v>1133</v>
      </c>
      <c r="L373" t="s">
        <v>1134</v>
      </c>
    </row>
    <row r="374" spans="1:12" x14ac:dyDescent="0.25">
      <c r="A374" t="s">
        <v>23</v>
      </c>
      <c r="B374" t="s">
        <v>1135</v>
      </c>
      <c r="C374" t="s">
        <v>20</v>
      </c>
      <c r="D374">
        <v>1765</v>
      </c>
      <c r="E374">
        <v>0</v>
      </c>
      <c r="F374">
        <v>0</v>
      </c>
      <c r="G374" t="b">
        <v>0</v>
      </c>
      <c r="H374">
        <v>0</v>
      </c>
      <c r="I374" t="s">
        <v>15</v>
      </c>
      <c r="J374" t="s">
        <v>16</v>
      </c>
      <c r="K374" t="s">
        <v>1136</v>
      </c>
      <c r="L374" t="s">
        <v>1137</v>
      </c>
    </row>
    <row r="375" spans="1:12" x14ac:dyDescent="0.25">
      <c r="A375" t="s">
        <v>662</v>
      </c>
      <c r="B375" t="s">
        <v>1138</v>
      </c>
      <c r="C375" t="s">
        <v>20</v>
      </c>
      <c r="D375">
        <v>354</v>
      </c>
      <c r="E375">
        <v>0</v>
      </c>
      <c r="F375">
        <v>0</v>
      </c>
      <c r="G375" t="b">
        <v>0</v>
      </c>
      <c r="H375">
        <v>0</v>
      </c>
      <c r="I375" t="s">
        <v>15</v>
      </c>
      <c r="J375" t="s">
        <v>16</v>
      </c>
      <c r="K375" t="s">
        <v>1139</v>
      </c>
      <c r="L375" t="s">
        <v>1140</v>
      </c>
    </row>
    <row r="376" spans="1:12" x14ac:dyDescent="0.25">
      <c r="A376" t="s">
        <v>12</v>
      </c>
      <c r="B376" t="s">
        <v>1141</v>
      </c>
      <c r="C376" t="s">
        <v>20</v>
      </c>
      <c r="D376">
        <v>1</v>
      </c>
      <c r="E376">
        <v>0</v>
      </c>
      <c r="F376">
        <v>0</v>
      </c>
      <c r="G376" t="b">
        <v>0</v>
      </c>
      <c r="H376">
        <v>0</v>
      </c>
      <c r="I376" t="s">
        <v>15</v>
      </c>
      <c r="J376" t="s">
        <v>16</v>
      </c>
      <c r="K376" t="s">
        <v>1142</v>
      </c>
      <c r="L376" t="s">
        <v>1143</v>
      </c>
    </row>
    <row r="377" spans="1:12" x14ac:dyDescent="0.25">
      <c r="A377" t="s">
        <v>12</v>
      </c>
      <c r="B377" t="s">
        <v>1144</v>
      </c>
      <c r="C377" t="s">
        <v>836</v>
      </c>
      <c r="D377">
        <v>360</v>
      </c>
      <c r="E377">
        <v>0</v>
      </c>
      <c r="F377">
        <v>0</v>
      </c>
      <c r="G377" t="b">
        <v>0</v>
      </c>
      <c r="H377">
        <v>0</v>
      </c>
      <c r="I377" t="s">
        <v>15</v>
      </c>
      <c r="J377" t="s">
        <v>16</v>
      </c>
      <c r="K377" t="s">
        <v>1145</v>
      </c>
      <c r="L377" t="s">
        <v>1146</v>
      </c>
    </row>
    <row r="378" spans="1:12" x14ac:dyDescent="0.25">
      <c r="A378" t="s">
        <v>81</v>
      </c>
      <c r="B378" t="s">
        <v>1147</v>
      </c>
      <c r="C378" t="s">
        <v>72</v>
      </c>
      <c r="D378">
        <v>1642</v>
      </c>
      <c r="E378">
        <v>0</v>
      </c>
      <c r="F378">
        <v>0</v>
      </c>
      <c r="G378" t="b">
        <v>0</v>
      </c>
      <c r="H378">
        <v>0</v>
      </c>
      <c r="I378" t="s">
        <v>15</v>
      </c>
      <c r="J378" t="s">
        <v>16</v>
      </c>
      <c r="K378" t="s">
        <v>1148</v>
      </c>
      <c r="L378" t="s">
        <v>1149</v>
      </c>
    </row>
    <row r="379" spans="1:12" x14ac:dyDescent="0.25">
      <c r="A379" t="s">
        <v>54</v>
      </c>
      <c r="B379" t="s">
        <v>1150</v>
      </c>
      <c r="C379" t="s">
        <v>20</v>
      </c>
      <c r="D379">
        <v>399</v>
      </c>
      <c r="E379">
        <v>0</v>
      </c>
      <c r="F379">
        <v>0</v>
      </c>
      <c r="G379" t="b">
        <v>0</v>
      </c>
      <c r="H379">
        <v>0</v>
      </c>
      <c r="I379" t="s">
        <v>15</v>
      </c>
      <c r="J379" t="s">
        <v>16</v>
      </c>
      <c r="K379" t="s">
        <v>1103</v>
      </c>
      <c r="L379" t="s">
        <v>1151</v>
      </c>
    </row>
    <row r="380" spans="1:12" x14ac:dyDescent="0.25">
      <c r="A380" t="s">
        <v>23</v>
      </c>
      <c r="B380" t="s">
        <v>1152</v>
      </c>
      <c r="C380" t="s">
        <v>20</v>
      </c>
      <c r="D380">
        <v>700</v>
      </c>
      <c r="E380">
        <v>0</v>
      </c>
      <c r="F380">
        <v>0</v>
      </c>
      <c r="G380" t="b">
        <v>0</v>
      </c>
      <c r="H380">
        <v>0</v>
      </c>
      <c r="I380" t="s">
        <v>28</v>
      </c>
      <c r="J380" t="s">
        <v>16</v>
      </c>
      <c r="K380" t="s">
        <v>1153</v>
      </c>
      <c r="L380" t="s">
        <v>1154</v>
      </c>
    </row>
    <row r="381" spans="1:12" x14ac:dyDescent="0.25">
      <c r="A381" t="s">
        <v>23</v>
      </c>
      <c r="B381" t="s">
        <v>1155</v>
      </c>
      <c r="C381" t="s">
        <v>20</v>
      </c>
      <c r="D381">
        <v>735</v>
      </c>
      <c r="E381">
        <v>0</v>
      </c>
      <c r="F381">
        <v>0</v>
      </c>
      <c r="G381" t="b">
        <v>0</v>
      </c>
      <c r="H381">
        <v>0</v>
      </c>
      <c r="I381" t="s">
        <v>15</v>
      </c>
      <c r="J381" t="s">
        <v>16</v>
      </c>
      <c r="K381" t="s">
        <v>1156</v>
      </c>
      <c r="L381" t="s">
        <v>1157</v>
      </c>
    </row>
    <row r="382" spans="1:12" x14ac:dyDescent="0.25">
      <c r="A382" t="s">
        <v>64</v>
      </c>
      <c r="B382" t="s">
        <v>394</v>
      </c>
      <c r="C382" t="s">
        <v>506</v>
      </c>
      <c r="D382">
        <v>1324</v>
      </c>
      <c r="E382">
        <v>0</v>
      </c>
      <c r="F382">
        <v>0</v>
      </c>
      <c r="G382" t="b">
        <v>0</v>
      </c>
      <c r="H382">
        <v>0</v>
      </c>
      <c r="I382" t="s">
        <v>15</v>
      </c>
      <c r="J382" t="s">
        <v>16</v>
      </c>
      <c r="K382" t="s">
        <v>1158</v>
      </c>
      <c r="L382" t="s">
        <v>1159</v>
      </c>
    </row>
    <row r="383" spans="1:12" x14ac:dyDescent="0.25">
      <c r="A383" t="s">
        <v>54</v>
      </c>
      <c r="B383" t="s">
        <v>1160</v>
      </c>
      <c r="C383" t="s">
        <v>20</v>
      </c>
      <c r="D383">
        <v>576</v>
      </c>
      <c r="E383">
        <v>5</v>
      </c>
      <c r="F383">
        <v>0</v>
      </c>
      <c r="G383" t="b">
        <v>0</v>
      </c>
      <c r="H383">
        <v>0</v>
      </c>
      <c r="I383" t="s">
        <v>15</v>
      </c>
      <c r="J383" t="s">
        <v>16</v>
      </c>
      <c r="K383" t="s">
        <v>1161</v>
      </c>
      <c r="L383" t="s">
        <v>1162</v>
      </c>
    </row>
    <row r="384" spans="1:12" x14ac:dyDescent="0.25">
      <c r="A384" t="s">
        <v>141</v>
      </c>
      <c r="B384" t="s">
        <v>644</v>
      </c>
      <c r="C384" t="s">
        <v>20</v>
      </c>
      <c r="D384">
        <v>1</v>
      </c>
      <c r="E384">
        <v>0</v>
      </c>
      <c r="F384">
        <v>0</v>
      </c>
      <c r="G384" t="b">
        <v>0</v>
      </c>
      <c r="H384">
        <v>0</v>
      </c>
      <c r="I384" t="s">
        <v>15</v>
      </c>
      <c r="J384" t="s">
        <v>16</v>
      </c>
      <c r="K384" t="s">
        <v>1163</v>
      </c>
      <c r="L384" t="s">
        <v>1164</v>
      </c>
    </row>
    <row r="385" spans="1:12" x14ac:dyDescent="0.25">
      <c r="A385" t="s">
        <v>54</v>
      </c>
      <c r="B385" t="s">
        <v>1165</v>
      </c>
      <c r="C385" t="s">
        <v>20</v>
      </c>
      <c r="D385">
        <v>1389</v>
      </c>
      <c r="E385">
        <v>0</v>
      </c>
      <c r="F385">
        <v>0</v>
      </c>
      <c r="G385" t="b">
        <v>0</v>
      </c>
      <c r="H385">
        <v>0</v>
      </c>
      <c r="I385" t="s">
        <v>15</v>
      </c>
      <c r="J385" t="s">
        <v>16</v>
      </c>
      <c r="K385" t="s">
        <v>1166</v>
      </c>
      <c r="L385" t="s">
        <v>1167</v>
      </c>
    </row>
    <row r="386" spans="1:12" x14ac:dyDescent="0.25">
      <c r="A386" t="s">
        <v>171</v>
      </c>
      <c r="B386" t="s">
        <v>1168</v>
      </c>
      <c r="C386" t="s">
        <v>20</v>
      </c>
      <c r="D386">
        <v>822</v>
      </c>
      <c r="E386">
        <v>0</v>
      </c>
      <c r="F386">
        <v>0</v>
      </c>
      <c r="G386" t="b">
        <v>0</v>
      </c>
      <c r="H386">
        <v>0</v>
      </c>
      <c r="I386" t="s">
        <v>15</v>
      </c>
      <c r="J386" t="s">
        <v>16</v>
      </c>
      <c r="K386" t="s">
        <v>1169</v>
      </c>
      <c r="L386" t="s">
        <v>1170</v>
      </c>
    </row>
    <row r="387" spans="1:12" x14ac:dyDescent="0.25">
      <c r="A387" t="s">
        <v>23</v>
      </c>
      <c r="B387" t="s">
        <v>1171</v>
      </c>
      <c r="C387" t="s">
        <v>1172</v>
      </c>
      <c r="D387">
        <v>347</v>
      </c>
      <c r="E387">
        <v>0</v>
      </c>
      <c r="F387">
        <v>5</v>
      </c>
      <c r="G387" t="b">
        <v>1</v>
      </c>
      <c r="H387">
        <v>1</v>
      </c>
      <c r="I387" t="s">
        <v>15</v>
      </c>
      <c r="J387" t="s">
        <v>16</v>
      </c>
      <c r="K387" t="s">
        <v>1173</v>
      </c>
      <c r="L387" t="s">
        <v>1174</v>
      </c>
    </row>
    <row r="388" spans="1:12" x14ac:dyDescent="0.25">
      <c r="A388" t="s">
        <v>23</v>
      </c>
      <c r="B388" t="s">
        <v>1175</v>
      </c>
      <c r="C388" t="s">
        <v>20</v>
      </c>
      <c r="D388">
        <v>175</v>
      </c>
      <c r="E388">
        <v>0</v>
      </c>
      <c r="F388">
        <v>0</v>
      </c>
      <c r="G388" t="b">
        <v>0</v>
      </c>
      <c r="H388">
        <v>0</v>
      </c>
      <c r="I388" t="s">
        <v>28</v>
      </c>
      <c r="J388" t="s">
        <v>16</v>
      </c>
      <c r="K388" t="s">
        <v>1176</v>
      </c>
      <c r="L388" t="s">
        <v>1177</v>
      </c>
    </row>
    <row r="389" spans="1:12" x14ac:dyDescent="0.25">
      <c r="A389" t="s">
        <v>12</v>
      </c>
      <c r="B389" t="s">
        <v>1178</v>
      </c>
      <c r="C389" t="s">
        <v>20</v>
      </c>
      <c r="D389">
        <v>679</v>
      </c>
      <c r="E389">
        <v>0</v>
      </c>
      <c r="F389">
        <v>0</v>
      </c>
      <c r="G389" t="b">
        <v>0</v>
      </c>
      <c r="H389">
        <v>0</v>
      </c>
      <c r="I389" t="s">
        <v>15</v>
      </c>
      <c r="J389" t="s">
        <v>16</v>
      </c>
      <c r="K389" t="s">
        <v>1179</v>
      </c>
      <c r="L389" t="s">
        <v>1180</v>
      </c>
    </row>
    <row r="390" spans="1:12" x14ac:dyDescent="0.25">
      <c r="A390" t="s">
        <v>64</v>
      </c>
      <c r="B390" t="s">
        <v>1181</v>
      </c>
      <c r="C390" t="s">
        <v>20</v>
      </c>
      <c r="D390">
        <v>228</v>
      </c>
      <c r="E390">
        <v>0</v>
      </c>
      <c r="F390">
        <v>0</v>
      </c>
      <c r="G390" t="b">
        <v>0</v>
      </c>
      <c r="H390">
        <v>0</v>
      </c>
      <c r="I390" t="s">
        <v>15</v>
      </c>
      <c r="J390" t="s">
        <v>16</v>
      </c>
      <c r="K390" t="s">
        <v>1182</v>
      </c>
      <c r="L390" t="s">
        <v>1183</v>
      </c>
    </row>
    <row r="391" spans="1:12" x14ac:dyDescent="0.25">
      <c r="A391" t="s">
        <v>12</v>
      </c>
      <c r="B391" t="s">
        <v>1184</v>
      </c>
      <c r="C391" t="s">
        <v>34</v>
      </c>
      <c r="D391">
        <v>1282</v>
      </c>
      <c r="E391">
        <v>0</v>
      </c>
      <c r="F391">
        <v>0</v>
      </c>
      <c r="G391" t="b">
        <v>0</v>
      </c>
      <c r="H391">
        <v>0</v>
      </c>
      <c r="I391" t="s">
        <v>15</v>
      </c>
      <c r="J391" t="s">
        <v>16</v>
      </c>
      <c r="K391" t="s">
        <v>1185</v>
      </c>
      <c r="L391" t="s">
        <v>1186</v>
      </c>
    </row>
    <row r="392" spans="1:12" x14ac:dyDescent="0.25">
      <c r="A392" t="s">
        <v>23</v>
      </c>
      <c r="B392" t="s">
        <v>1187</v>
      </c>
      <c r="C392" t="s">
        <v>20</v>
      </c>
      <c r="D392">
        <v>1</v>
      </c>
      <c r="E392">
        <v>0</v>
      </c>
      <c r="F392">
        <v>0</v>
      </c>
      <c r="G392" t="b">
        <v>0</v>
      </c>
      <c r="H392">
        <v>0</v>
      </c>
      <c r="I392" t="s">
        <v>15</v>
      </c>
      <c r="J392" t="s">
        <v>16</v>
      </c>
      <c r="K392" t="s">
        <v>1188</v>
      </c>
      <c r="L392" t="s">
        <v>1189</v>
      </c>
    </row>
    <row r="393" spans="1:12" x14ac:dyDescent="0.25">
      <c r="A393" t="s">
        <v>54</v>
      </c>
      <c r="B393" t="s">
        <v>1190</v>
      </c>
      <c r="C393" t="s">
        <v>20</v>
      </c>
      <c r="D393">
        <v>1106</v>
      </c>
      <c r="E393">
        <v>0</v>
      </c>
      <c r="F393">
        <v>0</v>
      </c>
      <c r="G393" t="b">
        <v>0</v>
      </c>
      <c r="H393">
        <v>0</v>
      </c>
      <c r="I393" t="s">
        <v>15</v>
      </c>
      <c r="J393" t="s">
        <v>16</v>
      </c>
      <c r="K393" t="s">
        <v>1191</v>
      </c>
      <c r="L393" t="s">
        <v>1192</v>
      </c>
    </row>
    <row r="394" spans="1:12" x14ac:dyDescent="0.25">
      <c r="A394" t="s">
        <v>54</v>
      </c>
      <c r="B394" t="s">
        <v>1193</v>
      </c>
      <c r="C394" t="s">
        <v>20</v>
      </c>
      <c r="D394">
        <v>1553</v>
      </c>
      <c r="E394">
        <v>0</v>
      </c>
      <c r="F394">
        <v>0</v>
      </c>
      <c r="G394" t="b">
        <v>0</v>
      </c>
      <c r="H394">
        <v>0</v>
      </c>
      <c r="I394" t="s">
        <v>15</v>
      </c>
      <c r="J394" t="s">
        <v>16</v>
      </c>
      <c r="K394" t="s">
        <v>1194</v>
      </c>
      <c r="L394" t="s">
        <v>1195</v>
      </c>
    </row>
    <row r="395" spans="1:12" x14ac:dyDescent="0.25">
      <c r="A395" t="s">
        <v>662</v>
      </c>
      <c r="B395" t="s">
        <v>1196</v>
      </c>
      <c r="C395" t="s">
        <v>20</v>
      </c>
      <c r="D395">
        <v>22</v>
      </c>
      <c r="E395">
        <v>0</v>
      </c>
      <c r="F395">
        <v>0</v>
      </c>
      <c r="G395" t="b">
        <v>0</v>
      </c>
      <c r="H395">
        <v>0</v>
      </c>
      <c r="I395" t="s">
        <v>28</v>
      </c>
      <c r="J395" t="s">
        <v>16</v>
      </c>
      <c r="K395" t="s">
        <v>1197</v>
      </c>
      <c r="L395" t="s">
        <v>1198</v>
      </c>
    </row>
    <row r="396" spans="1:12" x14ac:dyDescent="0.25">
      <c r="A396" t="s">
        <v>23</v>
      </c>
      <c r="B396" t="s">
        <v>1199</v>
      </c>
      <c r="C396" t="s">
        <v>20</v>
      </c>
      <c r="D396">
        <v>420</v>
      </c>
      <c r="E396">
        <v>0</v>
      </c>
      <c r="F396">
        <v>0</v>
      </c>
      <c r="G396" t="b">
        <v>0</v>
      </c>
      <c r="H396">
        <v>0</v>
      </c>
      <c r="I396" t="s">
        <v>15</v>
      </c>
      <c r="J396" t="s">
        <v>16</v>
      </c>
      <c r="K396" t="s">
        <v>1200</v>
      </c>
      <c r="L396" t="s">
        <v>1201</v>
      </c>
    </row>
    <row r="397" spans="1:12" x14ac:dyDescent="0.25">
      <c r="A397" t="s">
        <v>23</v>
      </c>
      <c r="B397" t="s">
        <v>1202</v>
      </c>
      <c r="C397" t="s">
        <v>20</v>
      </c>
      <c r="D397">
        <v>749</v>
      </c>
      <c r="E397">
        <v>0</v>
      </c>
      <c r="F397">
        <v>0</v>
      </c>
      <c r="G397" t="b">
        <v>0</v>
      </c>
      <c r="H397">
        <v>0</v>
      </c>
      <c r="I397" t="s">
        <v>15</v>
      </c>
      <c r="J397" t="s">
        <v>16</v>
      </c>
      <c r="K397" t="s">
        <v>153</v>
      </c>
      <c r="L397" t="s">
        <v>1203</v>
      </c>
    </row>
    <row r="398" spans="1:12" x14ac:dyDescent="0.25">
      <c r="A398" t="s">
        <v>23</v>
      </c>
      <c r="B398" t="s">
        <v>1204</v>
      </c>
      <c r="C398" t="s">
        <v>20</v>
      </c>
      <c r="D398">
        <v>519</v>
      </c>
      <c r="E398">
        <v>0</v>
      </c>
      <c r="F398">
        <v>0</v>
      </c>
      <c r="G398" t="b">
        <v>0</v>
      </c>
      <c r="H398">
        <v>0</v>
      </c>
      <c r="I398" t="s">
        <v>28</v>
      </c>
      <c r="J398" t="s">
        <v>16</v>
      </c>
      <c r="K398" t="s">
        <v>1205</v>
      </c>
      <c r="L398" t="s">
        <v>1206</v>
      </c>
    </row>
    <row r="399" spans="1:12" x14ac:dyDescent="0.25">
      <c r="A399" t="s">
        <v>64</v>
      </c>
      <c r="B399" t="s">
        <v>1207</v>
      </c>
      <c r="C399" t="s">
        <v>506</v>
      </c>
      <c r="D399">
        <v>1</v>
      </c>
      <c r="E399">
        <v>0</v>
      </c>
      <c r="F399">
        <v>0</v>
      </c>
      <c r="G399" t="b">
        <v>0</v>
      </c>
      <c r="H399">
        <v>0</v>
      </c>
      <c r="I399" t="s">
        <v>15</v>
      </c>
      <c r="J399" t="s">
        <v>16</v>
      </c>
      <c r="K399" t="s">
        <v>1208</v>
      </c>
      <c r="L399" t="s">
        <v>1209</v>
      </c>
    </row>
    <row r="400" spans="1:12" x14ac:dyDescent="0.25">
      <c r="A400" t="s">
        <v>23</v>
      </c>
      <c r="B400" t="s">
        <v>1210</v>
      </c>
      <c r="C400" t="s">
        <v>20</v>
      </c>
      <c r="D400">
        <v>290</v>
      </c>
      <c r="E400">
        <v>0</v>
      </c>
      <c r="F400">
        <v>0</v>
      </c>
      <c r="G400" t="b">
        <v>0</v>
      </c>
      <c r="H400">
        <v>0</v>
      </c>
      <c r="I400" t="s">
        <v>15</v>
      </c>
      <c r="J400" t="s">
        <v>16</v>
      </c>
      <c r="K400" t="s">
        <v>1211</v>
      </c>
      <c r="L400" t="s">
        <v>1212</v>
      </c>
    </row>
    <row r="401" spans="1:12" x14ac:dyDescent="0.25">
      <c r="A401" t="s">
        <v>81</v>
      </c>
      <c r="B401" t="s">
        <v>1213</v>
      </c>
      <c r="C401" t="s">
        <v>20</v>
      </c>
      <c r="D401">
        <v>1</v>
      </c>
      <c r="E401">
        <v>0</v>
      </c>
      <c r="F401">
        <v>0</v>
      </c>
      <c r="G401" t="b">
        <v>0</v>
      </c>
      <c r="H401">
        <v>0</v>
      </c>
      <c r="I401" t="s">
        <v>15</v>
      </c>
      <c r="J401" t="s">
        <v>16</v>
      </c>
      <c r="K401" t="s">
        <v>1214</v>
      </c>
      <c r="L401" t="s">
        <v>1215</v>
      </c>
    </row>
    <row r="402" spans="1:12" x14ac:dyDescent="0.25">
      <c r="A402" t="s">
        <v>662</v>
      </c>
      <c r="B402" t="s">
        <v>1216</v>
      </c>
      <c r="C402" t="s">
        <v>1217</v>
      </c>
      <c r="D402">
        <v>133</v>
      </c>
      <c r="E402">
        <v>0</v>
      </c>
      <c r="F402">
        <v>0</v>
      </c>
      <c r="G402" t="b">
        <v>0</v>
      </c>
      <c r="H402">
        <v>0</v>
      </c>
      <c r="I402" t="s">
        <v>15</v>
      </c>
      <c r="J402" t="s">
        <v>16</v>
      </c>
      <c r="K402" t="s">
        <v>1218</v>
      </c>
      <c r="L402" t="s">
        <v>1219</v>
      </c>
    </row>
    <row r="403" spans="1:12" x14ac:dyDescent="0.25">
      <c r="A403" t="s">
        <v>23</v>
      </c>
      <c r="B403" t="s">
        <v>1220</v>
      </c>
      <c r="C403" t="s">
        <v>20</v>
      </c>
      <c r="D403">
        <v>490</v>
      </c>
      <c r="E403">
        <v>0</v>
      </c>
      <c r="F403">
        <v>0</v>
      </c>
      <c r="G403" t="b">
        <v>0</v>
      </c>
      <c r="H403">
        <v>0</v>
      </c>
      <c r="I403" t="s">
        <v>28</v>
      </c>
      <c r="J403" t="s">
        <v>16</v>
      </c>
      <c r="K403" t="s">
        <v>1221</v>
      </c>
      <c r="L403" t="s">
        <v>1222</v>
      </c>
    </row>
    <row r="404" spans="1:12" x14ac:dyDescent="0.25">
      <c r="A404" t="s">
        <v>23</v>
      </c>
      <c r="B404" t="s">
        <v>1223</v>
      </c>
      <c r="C404" t="s">
        <v>143</v>
      </c>
      <c r="D404">
        <v>2373</v>
      </c>
      <c r="E404">
        <v>0</v>
      </c>
      <c r="F404">
        <v>0</v>
      </c>
      <c r="G404" t="b">
        <v>0</v>
      </c>
      <c r="H404">
        <v>0</v>
      </c>
      <c r="I404" t="s">
        <v>15</v>
      </c>
      <c r="J404" t="s">
        <v>16</v>
      </c>
      <c r="K404" t="s">
        <v>1224</v>
      </c>
      <c r="L404" t="s">
        <v>1225</v>
      </c>
    </row>
    <row r="405" spans="1:12" x14ac:dyDescent="0.25">
      <c r="A405" t="s">
        <v>541</v>
      </c>
      <c r="B405" t="s">
        <v>1226</v>
      </c>
      <c r="C405" t="s">
        <v>20</v>
      </c>
      <c r="D405">
        <v>360</v>
      </c>
      <c r="E405">
        <v>0</v>
      </c>
      <c r="F405">
        <v>0</v>
      </c>
      <c r="G405" t="b">
        <v>0</v>
      </c>
      <c r="H405">
        <v>0</v>
      </c>
      <c r="I405" t="s">
        <v>15</v>
      </c>
      <c r="J405" t="s">
        <v>16</v>
      </c>
      <c r="K405" t="s">
        <v>1227</v>
      </c>
      <c r="L405" t="s">
        <v>1228</v>
      </c>
    </row>
    <row r="406" spans="1:12" x14ac:dyDescent="0.25">
      <c r="A406" t="s">
        <v>54</v>
      </c>
      <c r="B406" t="s">
        <v>1229</v>
      </c>
      <c r="C406" t="s">
        <v>876</v>
      </c>
      <c r="D406">
        <v>910</v>
      </c>
      <c r="E406">
        <v>0</v>
      </c>
      <c r="F406">
        <v>0</v>
      </c>
      <c r="G406" t="b">
        <v>0</v>
      </c>
      <c r="H406">
        <v>0</v>
      </c>
      <c r="I406" t="s">
        <v>15</v>
      </c>
      <c r="J406" t="s">
        <v>16</v>
      </c>
      <c r="K406" t="s">
        <v>1230</v>
      </c>
      <c r="L406" t="s">
        <v>1231</v>
      </c>
    </row>
    <row r="407" spans="1:12" x14ac:dyDescent="0.25">
      <c r="A407" t="s">
        <v>54</v>
      </c>
      <c r="B407" t="s">
        <v>1232</v>
      </c>
      <c r="C407" t="s">
        <v>20</v>
      </c>
      <c r="D407">
        <v>1</v>
      </c>
      <c r="E407">
        <v>0</v>
      </c>
      <c r="F407">
        <v>0</v>
      </c>
      <c r="G407" t="b">
        <v>0</v>
      </c>
      <c r="H407">
        <v>0</v>
      </c>
      <c r="I407" t="s">
        <v>28</v>
      </c>
      <c r="J407" t="s">
        <v>16</v>
      </c>
      <c r="K407" t="s">
        <v>1233</v>
      </c>
      <c r="L407" t="s">
        <v>1234</v>
      </c>
    </row>
    <row r="408" spans="1:12" x14ac:dyDescent="0.25">
      <c r="A408" t="s">
        <v>54</v>
      </c>
      <c r="B408" t="s">
        <v>1235</v>
      </c>
      <c r="C408" t="s">
        <v>20</v>
      </c>
      <c r="D408">
        <v>975</v>
      </c>
      <c r="E408">
        <v>0</v>
      </c>
      <c r="F408">
        <v>0</v>
      </c>
      <c r="G408" t="b">
        <v>0</v>
      </c>
      <c r="H408">
        <v>0</v>
      </c>
      <c r="I408" t="s">
        <v>15</v>
      </c>
      <c r="J408" t="s">
        <v>16</v>
      </c>
      <c r="K408" t="s">
        <v>1236</v>
      </c>
      <c r="L408" t="s">
        <v>1237</v>
      </c>
    </row>
    <row r="409" spans="1:12" x14ac:dyDescent="0.25">
      <c r="A409" t="s">
        <v>64</v>
      </c>
      <c r="B409" t="s">
        <v>1238</v>
      </c>
      <c r="C409" t="s">
        <v>20</v>
      </c>
      <c r="D409">
        <v>853</v>
      </c>
      <c r="E409">
        <v>0</v>
      </c>
      <c r="F409">
        <v>0</v>
      </c>
      <c r="G409" t="b">
        <v>0</v>
      </c>
      <c r="H409">
        <v>0</v>
      </c>
      <c r="I409" t="s">
        <v>28</v>
      </c>
      <c r="J409" t="s">
        <v>16</v>
      </c>
      <c r="K409" t="s">
        <v>1239</v>
      </c>
      <c r="L409" t="s">
        <v>1240</v>
      </c>
    </row>
    <row r="410" spans="1:12" x14ac:dyDescent="0.25">
      <c r="A410" t="s">
        <v>54</v>
      </c>
      <c r="B410" t="s">
        <v>1241</v>
      </c>
      <c r="C410" t="s">
        <v>20</v>
      </c>
      <c r="D410">
        <v>1</v>
      </c>
      <c r="E410">
        <v>0</v>
      </c>
      <c r="F410">
        <v>0</v>
      </c>
      <c r="G410" t="b">
        <v>0</v>
      </c>
      <c r="H410">
        <v>0</v>
      </c>
      <c r="I410" t="s">
        <v>15</v>
      </c>
      <c r="J410" t="s">
        <v>16</v>
      </c>
      <c r="K410" t="s">
        <v>1242</v>
      </c>
      <c r="L410" t="s">
        <v>1243</v>
      </c>
    </row>
    <row r="411" spans="1:12" x14ac:dyDescent="0.25">
      <c r="A411" t="s">
        <v>12</v>
      </c>
      <c r="B411" t="s">
        <v>1244</v>
      </c>
      <c r="C411" t="s">
        <v>20</v>
      </c>
      <c r="D411">
        <v>355</v>
      </c>
      <c r="E411">
        <v>0</v>
      </c>
      <c r="F411">
        <v>0</v>
      </c>
      <c r="G411" t="b">
        <v>0</v>
      </c>
      <c r="H411">
        <v>0</v>
      </c>
      <c r="I411" t="s">
        <v>15</v>
      </c>
      <c r="J411" t="s">
        <v>16</v>
      </c>
      <c r="K411" t="s">
        <v>1245</v>
      </c>
      <c r="L411" t="s">
        <v>1246</v>
      </c>
    </row>
    <row r="412" spans="1:12" x14ac:dyDescent="0.25">
      <c r="A412" t="s">
        <v>12</v>
      </c>
      <c r="B412" t="s">
        <v>1247</v>
      </c>
      <c r="C412" t="s">
        <v>20</v>
      </c>
      <c r="D412">
        <v>899</v>
      </c>
      <c r="E412">
        <v>0</v>
      </c>
      <c r="F412">
        <v>0</v>
      </c>
      <c r="G412" t="b">
        <v>0</v>
      </c>
      <c r="H412">
        <v>0</v>
      </c>
      <c r="I412" t="s">
        <v>15</v>
      </c>
      <c r="J412" t="s">
        <v>16</v>
      </c>
      <c r="K412" t="s">
        <v>76</v>
      </c>
      <c r="L412" t="s">
        <v>1248</v>
      </c>
    </row>
    <row r="413" spans="1:12" x14ac:dyDescent="0.25">
      <c r="A413" t="s">
        <v>541</v>
      </c>
      <c r="B413" t="s">
        <v>1249</v>
      </c>
      <c r="C413" t="s">
        <v>20</v>
      </c>
      <c r="D413">
        <v>360</v>
      </c>
      <c r="E413">
        <v>0</v>
      </c>
      <c r="F413">
        <v>0</v>
      </c>
      <c r="G413" t="b">
        <v>0</v>
      </c>
      <c r="H413">
        <v>0</v>
      </c>
      <c r="I413" t="s">
        <v>15</v>
      </c>
      <c r="J413" t="s">
        <v>16</v>
      </c>
      <c r="K413" t="s">
        <v>1250</v>
      </c>
      <c r="L413" t="s">
        <v>1251</v>
      </c>
    </row>
    <row r="414" spans="1:12" x14ac:dyDescent="0.25">
      <c r="A414" t="s">
        <v>64</v>
      </c>
      <c r="B414" t="s">
        <v>441</v>
      </c>
      <c r="C414" t="s">
        <v>20</v>
      </c>
      <c r="D414">
        <v>500</v>
      </c>
      <c r="E414">
        <v>0</v>
      </c>
      <c r="F414">
        <v>0</v>
      </c>
      <c r="G414" t="b">
        <v>0</v>
      </c>
      <c r="H414">
        <v>0</v>
      </c>
      <c r="I414" t="s">
        <v>15</v>
      </c>
      <c r="J414" t="s">
        <v>16</v>
      </c>
      <c r="K414" t="s">
        <v>1252</v>
      </c>
      <c r="L414" t="s">
        <v>1253</v>
      </c>
    </row>
    <row r="415" spans="1:12" x14ac:dyDescent="0.25">
      <c r="A415" t="s">
        <v>23</v>
      </c>
      <c r="B415" t="s">
        <v>1254</v>
      </c>
      <c r="C415" t="s">
        <v>20</v>
      </c>
      <c r="D415">
        <v>850</v>
      </c>
      <c r="E415">
        <v>0</v>
      </c>
      <c r="F415">
        <v>0</v>
      </c>
      <c r="G415" t="b">
        <v>0</v>
      </c>
      <c r="H415">
        <v>0</v>
      </c>
      <c r="I415" t="s">
        <v>28</v>
      </c>
      <c r="J415" t="s">
        <v>16</v>
      </c>
      <c r="K415" t="s">
        <v>1255</v>
      </c>
      <c r="L415" t="s">
        <v>1256</v>
      </c>
    </row>
    <row r="416" spans="1:12" x14ac:dyDescent="0.25">
      <c r="A416" t="s">
        <v>64</v>
      </c>
      <c r="B416" t="s">
        <v>1257</v>
      </c>
      <c r="C416" t="s">
        <v>20</v>
      </c>
      <c r="D416">
        <v>699</v>
      </c>
      <c r="E416">
        <v>0</v>
      </c>
      <c r="F416">
        <v>0</v>
      </c>
      <c r="G416" t="b">
        <v>0</v>
      </c>
      <c r="H416">
        <v>0</v>
      </c>
      <c r="I416" t="s">
        <v>28</v>
      </c>
      <c r="J416" t="s">
        <v>16</v>
      </c>
      <c r="K416" t="s">
        <v>1258</v>
      </c>
      <c r="L416" t="s">
        <v>1259</v>
      </c>
    </row>
    <row r="417" spans="1:12" x14ac:dyDescent="0.25">
      <c r="A417" t="s">
        <v>23</v>
      </c>
      <c r="B417" t="s">
        <v>1260</v>
      </c>
      <c r="C417" t="s">
        <v>20</v>
      </c>
      <c r="D417">
        <v>890</v>
      </c>
      <c r="E417">
        <v>0</v>
      </c>
      <c r="F417">
        <v>0</v>
      </c>
      <c r="G417" t="b">
        <v>0</v>
      </c>
      <c r="H417">
        <v>0</v>
      </c>
      <c r="I417" t="s">
        <v>28</v>
      </c>
      <c r="J417" t="s">
        <v>16</v>
      </c>
      <c r="K417" t="s">
        <v>1261</v>
      </c>
      <c r="L417" t="s">
        <v>1262</v>
      </c>
    </row>
    <row r="418" spans="1:12" x14ac:dyDescent="0.25">
      <c r="A418" t="s">
        <v>23</v>
      </c>
      <c r="B418" t="s">
        <v>1263</v>
      </c>
      <c r="C418" t="s">
        <v>20</v>
      </c>
      <c r="D418">
        <v>599</v>
      </c>
      <c r="E418">
        <v>0</v>
      </c>
      <c r="F418">
        <v>0</v>
      </c>
      <c r="G418" t="b">
        <v>0</v>
      </c>
      <c r="H418">
        <v>0</v>
      </c>
      <c r="I418" t="s">
        <v>15</v>
      </c>
      <c r="J418" t="s">
        <v>16</v>
      </c>
      <c r="K418" t="s">
        <v>153</v>
      </c>
      <c r="L418" t="s">
        <v>1264</v>
      </c>
    </row>
    <row r="419" spans="1:12" x14ac:dyDescent="0.25">
      <c r="A419" t="s">
        <v>23</v>
      </c>
      <c r="B419" t="s">
        <v>1265</v>
      </c>
      <c r="C419" t="s">
        <v>20</v>
      </c>
      <c r="D419">
        <v>2188</v>
      </c>
      <c r="E419">
        <v>0</v>
      </c>
      <c r="F419">
        <v>0</v>
      </c>
      <c r="G419" t="b">
        <v>0</v>
      </c>
      <c r="H419">
        <v>0</v>
      </c>
      <c r="I419" t="s">
        <v>15</v>
      </c>
      <c r="J419" t="s">
        <v>16</v>
      </c>
      <c r="K419" t="s">
        <v>1266</v>
      </c>
      <c r="L419" t="s">
        <v>1267</v>
      </c>
    </row>
    <row r="420" spans="1:12" x14ac:dyDescent="0.25">
      <c r="A420" t="s">
        <v>12</v>
      </c>
      <c r="B420" t="s">
        <v>1268</v>
      </c>
      <c r="C420" t="s">
        <v>20</v>
      </c>
      <c r="D420">
        <v>1198</v>
      </c>
      <c r="E420">
        <v>0</v>
      </c>
      <c r="F420">
        <v>0</v>
      </c>
      <c r="G420" t="b">
        <v>0</v>
      </c>
      <c r="H420">
        <v>0</v>
      </c>
      <c r="I420" t="s">
        <v>15</v>
      </c>
      <c r="J420" t="s">
        <v>16</v>
      </c>
      <c r="K420" t="s">
        <v>1269</v>
      </c>
      <c r="L420" t="s">
        <v>1270</v>
      </c>
    </row>
    <row r="421" spans="1:12" x14ac:dyDescent="0.25">
      <c r="A421" t="s">
        <v>81</v>
      </c>
      <c r="B421" t="s">
        <v>1271</v>
      </c>
      <c r="C421" t="s">
        <v>20</v>
      </c>
      <c r="D421">
        <v>2</v>
      </c>
      <c r="E421">
        <v>0</v>
      </c>
      <c r="F421">
        <v>0</v>
      </c>
      <c r="G421" t="b">
        <v>0</v>
      </c>
      <c r="H421">
        <v>0</v>
      </c>
      <c r="I421" t="s">
        <v>15</v>
      </c>
      <c r="J421" t="s">
        <v>16</v>
      </c>
      <c r="K421" t="s">
        <v>1272</v>
      </c>
      <c r="L421" t="s">
        <v>1273</v>
      </c>
    </row>
    <row r="422" spans="1:12" x14ac:dyDescent="0.25">
      <c r="A422" t="s">
        <v>12</v>
      </c>
      <c r="B422" t="s">
        <v>1274</v>
      </c>
      <c r="C422" t="s">
        <v>20</v>
      </c>
      <c r="D422">
        <v>520</v>
      </c>
      <c r="E422">
        <v>0</v>
      </c>
      <c r="F422">
        <v>0</v>
      </c>
      <c r="G422" t="b">
        <v>0</v>
      </c>
      <c r="H422">
        <v>0</v>
      </c>
      <c r="I422" t="s">
        <v>15</v>
      </c>
      <c r="J422" t="s">
        <v>16</v>
      </c>
      <c r="K422" t="s">
        <v>1275</v>
      </c>
      <c r="L422" t="s">
        <v>1276</v>
      </c>
    </row>
    <row r="423" spans="1:12" x14ac:dyDescent="0.25">
      <c r="A423" t="s">
        <v>23</v>
      </c>
      <c r="B423" t="s">
        <v>894</v>
      </c>
      <c r="C423" t="s">
        <v>20</v>
      </c>
      <c r="D423">
        <v>339</v>
      </c>
      <c r="E423">
        <v>0</v>
      </c>
      <c r="F423">
        <v>0</v>
      </c>
      <c r="G423" t="b">
        <v>0</v>
      </c>
      <c r="H423">
        <v>0</v>
      </c>
      <c r="I423" t="s">
        <v>15</v>
      </c>
      <c r="J423" t="s">
        <v>16</v>
      </c>
      <c r="K423" t="s">
        <v>1277</v>
      </c>
      <c r="L423" t="s">
        <v>1278</v>
      </c>
    </row>
    <row r="424" spans="1:12" x14ac:dyDescent="0.25">
      <c r="A424" t="s">
        <v>12</v>
      </c>
      <c r="B424" t="s">
        <v>1279</v>
      </c>
      <c r="C424" t="s">
        <v>836</v>
      </c>
      <c r="D424">
        <v>320</v>
      </c>
      <c r="E424">
        <v>0</v>
      </c>
      <c r="F424">
        <v>5</v>
      </c>
      <c r="G424" t="b">
        <v>1</v>
      </c>
      <c r="H424">
        <v>3</v>
      </c>
      <c r="I424" t="s">
        <v>15</v>
      </c>
      <c r="J424" t="s">
        <v>16</v>
      </c>
      <c r="K424" t="s">
        <v>1280</v>
      </c>
      <c r="L424" t="s">
        <v>1281</v>
      </c>
    </row>
    <row r="425" spans="1:12" x14ac:dyDescent="0.25">
      <c r="A425" t="s">
        <v>54</v>
      </c>
      <c r="B425" t="s">
        <v>1282</v>
      </c>
      <c r="C425" t="s">
        <v>20</v>
      </c>
      <c r="D425">
        <v>650</v>
      </c>
      <c r="E425">
        <v>0</v>
      </c>
      <c r="F425">
        <v>0</v>
      </c>
      <c r="G425" t="b">
        <v>0</v>
      </c>
      <c r="H425">
        <v>0</v>
      </c>
      <c r="I425" t="s">
        <v>28</v>
      </c>
      <c r="J425" t="s">
        <v>16</v>
      </c>
      <c r="K425" t="s">
        <v>1283</v>
      </c>
      <c r="L425" t="s">
        <v>1284</v>
      </c>
    </row>
    <row r="426" spans="1:12" x14ac:dyDescent="0.25">
      <c r="A426" t="s">
        <v>23</v>
      </c>
      <c r="B426" t="s">
        <v>1285</v>
      </c>
      <c r="C426" t="s">
        <v>72</v>
      </c>
      <c r="D426">
        <v>744</v>
      </c>
      <c r="E426">
        <v>0</v>
      </c>
      <c r="F426">
        <v>0</v>
      </c>
      <c r="G426" t="b">
        <v>0</v>
      </c>
      <c r="H426">
        <v>0</v>
      </c>
      <c r="I426" t="s">
        <v>15</v>
      </c>
      <c r="J426" t="s">
        <v>16</v>
      </c>
      <c r="K426" t="s">
        <v>1286</v>
      </c>
      <c r="L426" t="s">
        <v>1287</v>
      </c>
    </row>
    <row r="427" spans="1:12" x14ac:dyDescent="0.25">
      <c r="A427" t="s">
        <v>662</v>
      </c>
      <c r="B427" t="s">
        <v>1288</v>
      </c>
      <c r="C427" t="s">
        <v>20</v>
      </c>
      <c r="D427">
        <v>1</v>
      </c>
      <c r="E427">
        <v>0</v>
      </c>
      <c r="F427">
        <v>5</v>
      </c>
      <c r="G427" t="b">
        <v>1</v>
      </c>
      <c r="H427">
        <v>1</v>
      </c>
      <c r="I427" t="s">
        <v>15</v>
      </c>
      <c r="J427" t="s">
        <v>16</v>
      </c>
      <c r="K427" t="s">
        <v>1289</v>
      </c>
      <c r="L427" t="s">
        <v>1290</v>
      </c>
    </row>
    <row r="428" spans="1:12" x14ac:dyDescent="0.25">
      <c r="A428" t="s">
        <v>23</v>
      </c>
      <c r="B428" t="s">
        <v>1291</v>
      </c>
      <c r="C428" t="s">
        <v>72</v>
      </c>
      <c r="D428">
        <v>1522</v>
      </c>
      <c r="E428">
        <v>0</v>
      </c>
      <c r="F428">
        <v>0</v>
      </c>
      <c r="G428" t="b">
        <v>0</v>
      </c>
      <c r="H428">
        <v>0</v>
      </c>
      <c r="I428" t="s">
        <v>15</v>
      </c>
      <c r="J428" t="s">
        <v>16</v>
      </c>
      <c r="K428" t="s">
        <v>1292</v>
      </c>
      <c r="L428" t="s">
        <v>1293</v>
      </c>
    </row>
    <row r="429" spans="1:12" x14ac:dyDescent="0.25">
      <c r="A429" t="s">
        <v>23</v>
      </c>
      <c r="B429" t="s">
        <v>1294</v>
      </c>
      <c r="C429" t="s">
        <v>20</v>
      </c>
      <c r="D429">
        <v>469</v>
      </c>
      <c r="E429">
        <v>0</v>
      </c>
      <c r="F429">
        <v>0</v>
      </c>
      <c r="G429" t="b">
        <v>0</v>
      </c>
      <c r="H429">
        <v>0</v>
      </c>
      <c r="I429" t="s">
        <v>15</v>
      </c>
      <c r="J429" t="s">
        <v>16</v>
      </c>
      <c r="K429" t="s">
        <v>1295</v>
      </c>
      <c r="L429" t="s">
        <v>1296</v>
      </c>
    </row>
    <row r="430" spans="1:12" x14ac:dyDescent="0.25">
      <c r="A430" t="s">
        <v>23</v>
      </c>
      <c r="B430" t="s">
        <v>1297</v>
      </c>
      <c r="C430" t="s">
        <v>20</v>
      </c>
      <c r="D430">
        <v>199</v>
      </c>
      <c r="E430">
        <v>0</v>
      </c>
      <c r="F430">
        <v>0</v>
      </c>
      <c r="G430" t="b">
        <v>0</v>
      </c>
      <c r="H430">
        <v>0</v>
      </c>
      <c r="I430" t="s">
        <v>28</v>
      </c>
      <c r="J430" t="s">
        <v>16</v>
      </c>
      <c r="K430" t="s">
        <v>1298</v>
      </c>
      <c r="L430" t="s">
        <v>1299</v>
      </c>
    </row>
    <row r="431" spans="1:12" x14ac:dyDescent="0.25">
      <c r="A431" t="s">
        <v>23</v>
      </c>
      <c r="B431" t="s">
        <v>1300</v>
      </c>
      <c r="C431" t="s">
        <v>20</v>
      </c>
      <c r="D431">
        <v>800</v>
      </c>
      <c r="E431">
        <v>0</v>
      </c>
      <c r="F431">
        <v>0</v>
      </c>
      <c r="G431" t="b">
        <v>0</v>
      </c>
      <c r="H431">
        <v>0</v>
      </c>
      <c r="I431" t="s">
        <v>28</v>
      </c>
      <c r="J431" t="s">
        <v>16</v>
      </c>
      <c r="K431" t="s">
        <v>1301</v>
      </c>
      <c r="L431" t="s">
        <v>1302</v>
      </c>
    </row>
    <row r="432" spans="1:12" x14ac:dyDescent="0.25">
      <c r="A432" t="s">
        <v>81</v>
      </c>
      <c r="B432" t="s">
        <v>1213</v>
      </c>
      <c r="C432" t="s">
        <v>20</v>
      </c>
      <c r="D432">
        <v>1</v>
      </c>
      <c r="E432">
        <v>0</v>
      </c>
      <c r="F432">
        <v>0</v>
      </c>
      <c r="G432" t="b">
        <v>0</v>
      </c>
      <c r="H432">
        <v>0</v>
      </c>
      <c r="I432" t="s">
        <v>15</v>
      </c>
      <c r="J432" t="s">
        <v>16</v>
      </c>
      <c r="K432" t="s">
        <v>1303</v>
      </c>
      <c r="L432" t="s">
        <v>1304</v>
      </c>
    </row>
    <row r="433" spans="1:12" x14ac:dyDescent="0.25">
      <c r="A433" t="s">
        <v>64</v>
      </c>
      <c r="B433" t="s">
        <v>1305</v>
      </c>
      <c r="C433" t="s">
        <v>1046</v>
      </c>
      <c r="D433">
        <v>3496</v>
      </c>
      <c r="E433">
        <v>0</v>
      </c>
      <c r="F433">
        <v>0</v>
      </c>
      <c r="G433" t="b">
        <v>0</v>
      </c>
      <c r="H433">
        <v>0</v>
      </c>
      <c r="I433" t="s">
        <v>15</v>
      </c>
      <c r="J433" t="s">
        <v>16</v>
      </c>
      <c r="K433" t="s">
        <v>1306</v>
      </c>
      <c r="L433" t="s">
        <v>1307</v>
      </c>
    </row>
    <row r="434" spans="1:12" x14ac:dyDescent="0.25">
      <c r="A434" t="s">
        <v>12</v>
      </c>
      <c r="B434" t="s">
        <v>1308</v>
      </c>
      <c r="C434" t="s">
        <v>20</v>
      </c>
      <c r="D434">
        <v>590</v>
      </c>
      <c r="E434">
        <v>0</v>
      </c>
      <c r="F434">
        <v>0</v>
      </c>
      <c r="G434" t="b">
        <v>0</v>
      </c>
      <c r="H434">
        <v>0</v>
      </c>
      <c r="I434" t="s">
        <v>28</v>
      </c>
      <c r="J434" t="s">
        <v>16</v>
      </c>
      <c r="K434" t="s">
        <v>1309</v>
      </c>
      <c r="L434" t="s">
        <v>1310</v>
      </c>
    </row>
    <row r="435" spans="1:12" x14ac:dyDescent="0.25">
      <c r="A435" t="s">
        <v>23</v>
      </c>
      <c r="B435" t="s">
        <v>1311</v>
      </c>
      <c r="C435" t="s">
        <v>20</v>
      </c>
      <c r="D435">
        <v>579</v>
      </c>
      <c r="E435">
        <v>0</v>
      </c>
      <c r="F435">
        <v>0</v>
      </c>
      <c r="G435" t="b">
        <v>0</v>
      </c>
      <c r="H435">
        <v>0</v>
      </c>
      <c r="I435" t="s">
        <v>15</v>
      </c>
      <c r="J435" t="s">
        <v>16</v>
      </c>
      <c r="K435" t="s">
        <v>153</v>
      </c>
      <c r="L435" t="s">
        <v>1312</v>
      </c>
    </row>
    <row r="436" spans="1:12" x14ac:dyDescent="0.25">
      <c r="A436" t="s">
        <v>23</v>
      </c>
      <c r="B436" t="s">
        <v>1313</v>
      </c>
      <c r="C436" t="s">
        <v>20</v>
      </c>
      <c r="D436">
        <v>329</v>
      </c>
      <c r="E436">
        <v>0</v>
      </c>
      <c r="F436">
        <v>0</v>
      </c>
      <c r="G436" t="b">
        <v>0</v>
      </c>
      <c r="H436">
        <v>0</v>
      </c>
      <c r="I436" t="s">
        <v>15</v>
      </c>
      <c r="J436" t="s">
        <v>16</v>
      </c>
      <c r="K436" t="s">
        <v>1314</v>
      </c>
      <c r="L436" t="s">
        <v>1315</v>
      </c>
    </row>
    <row r="437" spans="1:12" x14ac:dyDescent="0.25">
      <c r="A437" t="s">
        <v>171</v>
      </c>
      <c r="B437" t="s">
        <v>1316</v>
      </c>
      <c r="C437" t="s">
        <v>20</v>
      </c>
      <c r="D437">
        <v>3</v>
      </c>
      <c r="E437">
        <v>0</v>
      </c>
      <c r="F437">
        <v>0</v>
      </c>
      <c r="G437" t="b">
        <v>0</v>
      </c>
      <c r="H437">
        <v>0</v>
      </c>
      <c r="I437" t="s">
        <v>15</v>
      </c>
      <c r="J437" t="s">
        <v>16</v>
      </c>
      <c r="K437" t="s">
        <v>584</v>
      </c>
      <c r="L437" t="s">
        <v>1317</v>
      </c>
    </row>
    <row r="438" spans="1:12" x14ac:dyDescent="0.25">
      <c r="A438" t="s">
        <v>286</v>
      </c>
      <c r="B438" t="s">
        <v>1318</v>
      </c>
      <c r="C438" t="s">
        <v>159</v>
      </c>
      <c r="D438">
        <v>416</v>
      </c>
      <c r="E438">
        <v>0</v>
      </c>
      <c r="F438">
        <v>0</v>
      </c>
      <c r="G438" t="b">
        <v>0</v>
      </c>
      <c r="H438">
        <v>0</v>
      </c>
      <c r="I438" t="s">
        <v>15</v>
      </c>
      <c r="J438" t="s">
        <v>16</v>
      </c>
      <c r="K438" t="s">
        <v>1319</v>
      </c>
      <c r="L438" t="s">
        <v>1320</v>
      </c>
    </row>
    <row r="439" spans="1:12" x14ac:dyDescent="0.25">
      <c r="A439" t="s">
        <v>12</v>
      </c>
      <c r="B439" t="s">
        <v>1321</v>
      </c>
      <c r="C439" t="s">
        <v>20</v>
      </c>
      <c r="D439">
        <v>699</v>
      </c>
      <c r="E439">
        <v>0</v>
      </c>
      <c r="F439">
        <v>0</v>
      </c>
      <c r="G439" t="b">
        <v>0</v>
      </c>
      <c r="H439">
        <v>0</v>
      </c>
      <c r="I439" t="s">
        <v>15</v>
      </c>
      <c r="J439" t="s">
        <v>16</v>
      </c>
      <c r="K439" t="s">
        <v>1322</v>
      </c>
      <c r="L439" t="s">
        <v>1323</v>
      </c>
    </row>
    <row r="440" spans="1:12" x14ac:dyDescent="0.25">
      <c r="A440" t="s">
        <v>81</v>
      </c>
      <c r="B440" t="s">
        <v>1324</v>
      </c>
      <c r="C440" t="s">
        <v>20</v>
      </c>
      <c r="D440">
        <v>1</v>
      </c>
      <c r="E440">
        <v>0</v>
      </c>
      <c r="F440">
        <v>0</v>
      </c>
      <c r="G440" t="b">
        <v>0</v>
      </c>
      <c r="H440">
        <v>0</v>
      </c>
      <c r="I440" t="s">
        <v>28</v>
      </c>
      <c r="J440" t="s">
        <v>16</v>
      </c>
      <c r="K440" t="s">
        <v>1325</v>
      </c>
      <c r="L440" t="s">
        <v>1326</v>
      </c>
    </row>
    <row r="441" spans="1:12" x14ac:dyDescent="0.25">
      <c r="A441" t="s">
        <v>64</v>
      </c>
      <c r="B441" t="s">
        <v>1327</v>
      </c>
      <c r="C441" t="s">
        <v>1328</v>
      </c>
      <c r="D441">
        <v>1</v>
      </c>
      <c r="E441">
        <v>0</v>
      </c>
      <c r="F441">
        <v>0</v>
      </c>
      <c r="G441" t="b">
        <v>0</v>
      </c>
      <c r="H441">
        <v>0</v>
      </c>
      <c r="I441" t="s">
        <v>28</v>
      </c>
      <c r="J441" t="s">
        <v>16</v>
      </c>
      <c r="K441" t="s">
        <v>1329</v>
      </c>
      <c r="L441" t="s">
        <v>1330</v>
      </c>
    </row>
    <row r="442" spans="1:12" x14ac:dyDescent="0.25">
      <c r="A442" t="s">
        <v>23</v>
      </c>
      <c r="B442" t="s">
        <v>1331</v>
      </c>
      <c r="C442" t="s">
        <v>347</v>
      </c>
      <c r="D442">
        <v>845</v>
      </c>
      <c r="E442">
        <v>0</v>
      </c>
      <c r="F442">
        <v>0</v>
      </c>
      <c r="G442" t="b">
        <v>0</v>
      </c>
      <c r="H442">
        <v>0</v>
      </c>
      <c r="I442" t="s">
        <v>15</v>
      </c>
      <c r="J442" t="s">
        <v>16</v>
      </c>
      <c r="K442" t="s">
        <v>1332</v>
      </c>
      <c r="L442" t="s">
        <v>1333</v>
      </c>
    </row>
    <row r="443" spans="1:12" x14ac:dyDescent="0.25">
      <c r="A443" t="s">
        <v>23</v>
      </c>
      <c r="B443" t="s">
        <v>1334</v>
      </c>
      <c r="C443" t="s">
        <v>20</v>
      </c>
      <c r="D443">
        <v>309</v>
      </c>
      <c r="E443">
        <v>0</v>
      </c>
      <c r="F443">
        <v>0</v>
      </c>
      <c r="G443" t="b">
        <v>0</v>
      </c>
      <c r="H443">
        <v>0</v>
      </c>
      <c r="I443" t="s">
        <v>15</v>
      </c>
      <c r="J443" t="s">
        <v>16</v>
      </c>
      <c r="K443" t="s">
        <v>1335</v>
      </c>
      <c r="L443" t="s">
        <v>1336</v>
      </c>
    </row>
    <row r="444" spans="1:12" x14ac:dyDescent="0.25">
      <c r="A444" t="s">
        <v>23</v>
      </c>
      <c r="B444" t="s">
        <v>1337</v>
      </c>
      <c r="C444" t="s">
        <v>354</v>
      </c>
      <c r="D444">
        <v>990</v>
      </c>
      <c r="E444">
        <v>0</v>
      </c>
      <c r="F444">
        <v>0</v>
      </c>
      <c r="G444" t="b">
        <v>0</v>
      </c>
      <c r="H444">
        <v>0</v>
      </c>
      <c r="I444" t="s">
        <v>15</v>
      </c>
      <c r="J444" t="s">
        <v>16</v>
      </c>
      <c r="K444" t="s">
        <v>1338</v>
      </c>
      <c r="L444" t="s">
        <v>1339</v>
      </c>
    </row>
    <row r="445" spans="1:12" x14ac:dyDescent="0.25">
      <c r="A445" t="s">
        <v>12</v>
      </c>
      <c r="B445" t="s">
        <v>1340</v>
      </c>
      <c r="C445" t="s">
        <v>20</v>
      </c>
      <c r="D445">
        <v>325</v>
      </c>
      <c r="E445">
        <v>0</v>
      </c>
      <c r="F445">
        <v>4</v>
      </c>
      <c r="G445" t="b">
        <v>1</v>
      </c>
      <c r="H445">
        <v>2</v>
      </c>
      <c r="I445" t="s">
        <v>15</v>
      </c>
      <c r="J445" t="s">
        <v>16</v>
      </c>
      <c r="K445" t="s">
        <v>1245</v>
      </c>
      <c r="L445" t="s">
        <v>1341</v>
      </c>
    </row>
    <row r="446" spans="1:12" x14ac:dyDescent="0.25">
      <c r="A446" t="s">
        <v>23</v>
      </c>
      <c r="B446" t="s">
        <v>1342</v>
      </c>
      <c r="C446" t="s">
        <v>20</v>
      </c>
      <c r="D446">
        <v>700</v>
      </c>
      <c r="E446">
        <v>0</v>
      </c>
      <c r="F446">
        <v>0</v>
      </c>
      <c r="G446" t="b">
        <v>0</v>
      </c>
      <c r="H446">
        <v>0</v>
      </c>
      <c r="I446" t="s">
        <v>28</v>
      </c>
      <c r="J446" t="s">
        <v>16</v>
      </c>
      <c r="K446" t="s">
        <v>1343</v>
      </c>
      <c r="L446" t="s">
        <v>1344</v>
      </c>
    </row>
    <row r="447" spans="1:12" x14ac:dyDescent="0.25">
      <c r="A447" t="s">
        <v>23</v>
      </c>
      <c r="B447" t="s">
        <v>1345</v>
      </c>
      <c r="C447" t="s">
        <v>20</v>
      </c>
      <c r="D447">
        <v>1</v>
      </c>
      <c r="E447">
        <v>0</v>
      </c>
      <c r="F447">
        <v>0</v>
      </c>
      <c r="G447" t="b">
        <v>0</v>
      </c>
      <c r="H447">
        <v>0</v>
      </c>
      <c r="I447" t="s">
        <v>15</v>
      </c>
      <c r="J447" t="s">
        <v>16</v>
      </c>
      <c r="K447" t="s">
        <v>1346</v>
      </c>
      <c r="L447" t="s">
        <v>1347</v>
      </c>
    </row>
    <row r="448" spans="1:12" x14ac:dyDescent="0.25">
      <c r="A448" t="s">
        <v>64</v>
      </c>
      <c r="B448" t="s">
        <v>1348</v>
      </c>
      <c r="C448" t="s">
        <v>1349</v>
      </c>
      <c r="D448">
        <v>625</v>
      </c>
      <c r="E448">
        <v>0</v>
      </c>
      <c r="F448">
        <v>0</v>
      </c>
      <c r="G448" t="b">
        <v>0</v>
      </c>
      <c r="H448">
        <v>0</v>
      </c>
      <c r="I448" t="s">
        <v>15</v>
      </c>
      <c r="J448" t="s">
        <v>16</v>
      </c>
      <c r="K448" t="s">
        <v>1350</v>
      </c>
      <c r="L448" t="s">
        <v>1351</v>
      </c>
    </row>
    <row r="449" spans="1:12" x14ac:dyDescent="0.25">
      <c r="A449" t="s">
        <v>81</v>
      </c>
      <c r="B449" t="s">
        <v>1352</v>
      </c>
      <c r="C449" t="s">
        <v>20</v>
      </c>
      <c r="D449">
        <v>1</v>
      </c>
      <c r="E449">
        <v>0</v>
      </c>
      <c r="F449">
        <v>0</v>
      </c>
      <c r="G449" t="b">
        <v>0</v>
      </c>
      <c r="H449">
        <v>0</v>
      </c>
      <c r="I449" t="s">
        <v>15</v>
      </c>
      <c r="J449" t="s">
        <v>16</v>
      </c>
      <c r="K449" t="s">
        <v>1353</v>
      </c>
      <c r="L449" t="s">
        <v>1354</v>
      </c>
    </row>
    <row r="450" spans="1:12" x14ac:dyDescent="0.25">
      <c r="A450" t="s">
        <v>23</v>
      </c>
      <c r="B450" t="s">
        <v>1355</v>
      </c>
      <c r="C450" t="s">
        <v>20</v>
      </c>
      <c r="D450">
        <v>449</v>
      </c>
      <c r="E450">
        <v>0</v>
      </c>
      <c r="F450">
        <v>0</v>
      </c>
      <c r="G450" t="b">
        <v>0</v>
      </c>
      <c r="H450">
        <v>0</v>
      </c>
      <c r="I450" t="s">
        <v>15</v>
      </c>
      <c r="J450" t="s">
        <v>16</v>
      </c>
      <c r="K450" t="s">
        <v>1356</v>
      </c>
      <c r="L450" t="s">
        <v>1357</v>
      </c>
    </row>
    <row r="451" spans="1:12" x14ac:dyDescent="0.25">
      <c r="A451" t="s">
        <v>12</v>
      </c>
      <c r="B451" t="s">
        <v>1358</v>
      </c>
      <c r="C451" t="s">
        <v>34</v>
      </c>
      <c r="D451">
        <v>1787</v>
      </c>
      <c r="E451">
        <v>0</v>
      </c>
      <c r="F451">
        <v>0</v>
      </c>
      <c r="G451" t="b">
        <v>0</v>
      </c>
      <c r="H451">
        <v>0</v>
      </c>
      <c r="I451" t="s">
        <v>15</v>
      </c>
      <c r="J451" t="s">
        <v>16</v>
      </c>
      <c r="K451" t="s">
        <v>1359</v>
      </c>
      <c r="L451" t="s">
        <v>1360</v>
      </c>
    </row>
    <row r="452" spans="1:12" x14ac:dyDescent="0.25">
      <c r="A452" t="s">
        <v>23</v>
      </c>
      <c r="B452" t="s">
        <v>1361</v>
      </c>
      <c r="C452" t="s">
        <v>20</v>
      </c>
      <c r="D452">
        <v>1</v>
      </c>
      <c r="E452">
        <v>0</v>
      </c>
      <c r="F452">
        <v>0</v>
      </c>
      <c r="G452" t="b">
        <v>0</v>
      </c>
      <c r="H452">
        <v>0</v>
      </c>
      <c r="I452" t="s">
        <v>28</v>
      </c>
      <c r="J452" t="s">
        <v>16</v>
      </c>
      <c r="K452" t="s">
        <v>931</v>
      </c>
      <c r="L452" t="s">
        <v>1362</v>
      </c>
    </row>
    <row r="453" spans="1:12" x14ac:dyDescent="0.25">
      <c r="A453" t="s">
        <v>64</v>
      </c>
      <c r="B453" t="s">
        <v>1363</v>
      </c>
      <c r="C453" t="s">
        <v>72</v>
      </c>
      <c r="D453">
        <v>989</v>
      </c>
      <c r="E453">
        <v>0</v>
      </c>
      <c r="F453">
        <v>0</v>
      </c>
      <c r="G453" t="b">
        <v>0</v>
      </c>
      <c r="H453">
        <v>0</v>
      </c>
      <c r="I453" t="s">
        <v>15</v>
      </c>
      <c r="J453" t="s">
        <v>16</v>
      </c>
      <c r="K453" t="s">
        <v>1364</v>
      </c>
      <c r="L453" t="s">
        <v>1365</v>
      </c>
    </row>
    <row r="454" spans="1:12" x14ac:dyDescent="0.25">
      <c r="A454" t="s">
        <v>54</v>
      </c>
      <c r="B454" t="s">
        <v>1366</v>
      </c>
      <c r="C454" t="s">
        <v>72</v>
      </c>
      <c r="D454">
        <v>630</v>
      </c>
      <c r="E454">
        <v>0</v>
      </c>
      <c r="F454">
        <v>0</v>
      </c>
      <c r="G454" t="b">
        <v>0</v>
      </c>
      <c r="H454">
        <v>0</v>
      </c>
      <c r="I454" t="s">
        <v>15</v>
      </c>
      <c r="J454" t="s">
        <v>16</v>
      </c>
      <c r="K454" t="s">
        <v>1367</v>
      </c>
      <c r="L454" t="s">
        <v>1368</v>
      </c>
    </row>
    <row r="455" spans="1:12" x14ac:dyDescent="0.25">
      <c r="A455" t="s">
        <v>23</v>
      </c>
      <c r="B455" t="s">
        <v>1369</v>
      </c>
      <c r="C455" t="s">
        <v>20</v>
      </c>
      <c r="D455">
        <v>290</v>
      </c>
      <c r="E455">
        <v>0</v>
      </c>
      <c r="F455">
        <v>0</v>
      </c>
      <c r="G455" t="b">
        <v>0</v>
      </c>
      <c r="H455">
        <v>0</v>
      </c>
      <c r="I455" t="s">
        <v>15</v>
      </c>
      <c r="J455" t="s">
        <v>16</v>
      </c>
      <c r="K455" t="s">
        <v>1211</v>
      </c>
      <c r="L455" t="s">
        <v>1370</v>
      </c>
    </row>
    <row r="456" spans="1:12" x14ac:dyDescent="0.25">
      <c r="A456" t="s">
        <v>23</v>
      </c>
      <c r="B456" t="s">
        <v>1371</v>
      </c>
      <c r="C456" t="s">
        <v>20</v>
      </c>
      <c r="D456">
        <v>520</v>
      </c>
      <c r="E456">
        <v>0</v>
      </c>
      <c r="F456">
        <v>0</v>
      </c>
      <c r="G456" t="b">
        <v>0</v>
      </c>
      <c r="H456">
        <v>0</v>
      </c>
      <c r="I456" t="s">
        <v>28</v>
      </c>
      <c r="J456" t="s">
        <v>16</v>
      </c>
      <c r="K456" t="s">
        <v>1372</v>
      </c>
      <c r="L456" t="s">
        <v>1373</v>
      </c>
    </row>
    <row r="457" spans="1:12" x14ac:dyDescent="0.25">
      <c r="A457" t="s">
        <v>54</v>
      </c>
      <c r="B457" t="s">
        <v>1374</v>
      </c>
      <c r="C457" t="s">
        <v>20</v>
      </c>
      <c r="D457">
        <v>19</v>
      </c>
      <c r="E457">
        <v>0</v>
      </c>
      <c r="F457">
        <v>0</v>
      </c>
      <c r="G457" t="b">
        <v>0</v>
      </c>
      <c r="H457">
        <v>0</v>
      </c>
      <c r="I457" t="s">
        <v>15</v>
      </c>
      <c r="J457" t="s">
        <v>16</v>
      </c>
      <c r="K457" t="s">
        <v>1375</v>
      </c>
      <c r="L457" t="s">
        <v>1376</v>
      </c>
    </row>
    <row r="458" spans="1:12" x14ac:dyDescent="0.25">
      <c r="A458" t="s">
        <v>12</v>
      </c>
      <c r="B458" t="s">
        <v>1377</v>
      </c>
      <c r="C458" t="s">
        <v>20</v>
      </c>
      <c r="D458">
        <v>520</v>
      </c>
      <c r="E458">
        <v>0</v>
      </c>
      <c r="F458">
        <v>0</v>
      </c>
      <c r="G458" t="b">
        <v>0</v>
      </c>
      <c r="H458">
        <v>0</v>
      </c>
      <c r="I458" t="s">
        <v>15</v>
      </c>
      <c r="J458" t="s">
        <v>16</v>
      </c>
      <c r="K458" t="s">
        <v>1378</v>
      </c>
      <c r="L458" t="s">
        <v>1379</v>
      </c>
    </row>
    <row r="459" spans="1:12" x14ac:dyDescent="0.25">
      <c r="A459" t="s">
        <v>171</v>
      </c>
      <c r="B459" t="s">
        <v>1380</v>
      </c>
      <c r="C459" t="s">
        <v>20</v>
      </c>
      <c r="D459">
        <v>3</v>
      </c>
      <c r="E459">
        <v>0</v>
      </c>
      <c r="F459">
        <v>0</v>
      </c>
      <c r="G459" t="b">
        <v>0</v>
      </c>
      <c r="H459">
        <v>0</v>
      </c>
      <c r="I459" t="s">
        <v>15</v>
      </c>
      <c r="J459" t="s">
        <v>16</v>
      </c>
      <c r="K459" t="s">
        <v>1381</v>
      </c>
      <c r="L459" t="s">
        <v>1382</v>
      </c>
    </row>
    <row r="460" spans="1:12" x14ac:dyDescent="0.25">
      <c r="A460" t="s">
        <v>54</v>
      </c>
      <c r="B460" t="s">
        <v>1383</v>
      </c>
      <c r="C460" t="s">
        <v>20</v>
      </c>
      <c r="D460">
        <v>1299</v>
      </c>
      <c r="E460">
        <v>0</v>
      </c>
      <c r="F460">
        <v>0</v>
      </c>
      <c r="G460" t="b">
        <v>0</v>
      </c>
      <c r="H460">
        <v>0</v>
      </c>
      <c r="I460" t="s">
        <v>15</v>
      </c>
      <c r="J460" t="s">
        <v>16</v>
      </c>
      <c r="K460" t="s">
        <v>1384</v>
      </c>
      <c r="L460" t="s">
        <v>1385</v>
      </c>
    </row>
    <row r="461" spans="1:12" x14ac:dyDescent="0.25">
      <c r="A461" t="s">
        <v>23</v>
      </c>
      <c r="B461" t="s">
        <v>1386</v>
      </c>
      <c r="C461" t="s">
        <v>20</v>
      </c>
      <c r="D461">
        <v>700</v>
      </c>
      <c r="E461">
        <v>0</v>
      </c>
      <c r="F461">
        <v>0</v>
      </c>
      <c r="G461" t="b">
        <v>0</v>
      </c>
      <c r="H461">
        <v>0</v>
      </c>
      <c r="I461" t="s">
        <v>28</v>
      </c>
      <c r="J461" t="s">
        <v>16</v>
      </c>
      <c r="K461" t="s">
        <v>1387</v>
      </c>
      <c r="L461" t="s">
        <v>1388</v>
      </c>
    </row>
    <row r="462" spans="1:12" x14ac:dyDescent="0.25">
      <c r="A462" t="s">
        <v>23</v>
      </c>
      <c r="B462" t="s">
        <v>1389</v>
      </c>
      <c r="C462" t="s">
        <v>20</v>
      </c>
      <c r="D462">
        <v>599</v>
      </c>
      <c r="E462">
        <v>0</v>
      </c>
      <c r="F462">
        <v>0</v>
      </c>
      <c r="G462" t="b">
        <v>0</v>
      </c>
      <c r="H462">
        <v>0</v>
      </c>
      <c r="I462" t="s">
        <v>15</v>
      </c>
      <c r="J462" t="s">
        <v>16</v>
      </c>
      <c r="K462" t="s">
        <v>1390</v>
      </c>
      <c r="L462" t="s">
        <v>1391</v>
      </c>
    </row>
    <row r="463" spans="1:12" x14ac:dyDescent="0.25">
      <c r="A463" t="s">
        <v>23</v>
      </c>
      <c r="B463" t="s">
        <v>1392</v>
      </c>
      <c r="C463" t="s">
        <v>20</v>
      </c>
      <c r="D463">
        <v>1</v>
      </c>
      <c r="E463">
        <v>0</v>
      </c>
      <c r="F463">
        <v>0</v>
      </c>
      <c r="G463" t="b">
        <v>0</v>
      </c>
      <c r="H463">
        <v>0</v>
      </c>
      <c r="I463" t="s">
        <v>15</v>
      </c>
      <c r="J463" t="s">
        <v>16</v>
      </c>
      <c r="K463" t="s">
        <v>1393</v>
      </c>
      <c r="L463" t="s">
        <v>1394</v>
      </c>
    </row>
    <row r="464" spans="1:12" x14ac:dyDescent="0.25">
      <c r="A464" t="s">
        <v>286</v>
      </c>
      <c r="B464" t="s">
        <v>1395</v>
      </c>
      <c r="C464" t="s">
        <v>20</v>
      </c>
      <c r="D464">
        <v>473</v>
      </c>
      <c r="E464">
        <v>0</v>
      </c>
      <c r="F464">
        <v>0</v>
      </c>
      <c r="G464" t="b">
        <v>0</v>
      </c>
      <c r="H464">
        <v>0</v>
      </c>
      <c r="I464" t="s">
        <v>15</v>
      </c>
      <c r="J464" t="s">
        <v>16</v>
      </c>
      <c r="K464" t="s">
        <v>1396</v>
      </c>
      <c r="L464" t="s">
        <v>1397</v>
      </c>
    </row>
    <row r="465" spans="1:12" x14ac:dyDescent="0.25">
      <c r="A465" t="s">
        <v>662</v>
      </c>
      <c r="B465" t="s">
        <v>1398</v>
      </c>
      <c r="C465" t="s">
        <v>20</v>
      </c>
      <c r="D465">
        <v>349</v>
      </c>
      <c r="E465">
        <v>0</v>
      </c>
      <c r="F465">
        <v>0</v>
      </c>
      <c r="G465" t="b">
        <v>0</v>
      </c>
      <c r="H465">
        <v>0</v>
      </c>
      <c r="I465" t="s">
        <v>28</v>
      </c>
      <c r="J465" t="s">
        <v>16</v>
      </c>
      <c r="K465" t="s">
        <v>1399</v>
      </c>
      <c r="L465" t="s">
        <v>1400</v>
      </c>
    </row>
    <row r="466" spans="1:12" x14ac:dyDescent="0.25">
      <c r="A466" t="s">
        <v>23</v>
      </c>
      <c r="B466" t="s">
        <v>1401</v>
      </c>
      <c r="C466" t="s">
        <v>20</v>
      </c>
      <c r="D466">
        <v>440</v>
      </c>
      <c r="E466">
        <v>0</v>
      </c>
      <c r="F466">
        <v>0</v>
      </c>
      <c r="G466" t="b">
        <v>0</v>
      </c>
      <c r="H466">
        <v>0</v>
      </c>
      <c r="I466" t="s">
        <v>15</v>
      </c>
      <c r="J466" t="s">
        <v>16</v>
      </c>
      <c r="K466" t="s">
        <v>1402</v>
      </c>
      <c r="L466" t="s">
        <v>1403</v>
      </c>
    </row>
    <row r="467" spans="1:12" x14ac:dyDescent="0.25">
      <c r="A467" t="s">
        <v>64</v>
      </c>
      <c r="B467" t="s">
        <v>1404</v>
      </c>
      <c r="C467" t="s">
        <v>20</v>
      </c>
      <c r="D467">
        <v>3146</v>
      </c>
      <c r="E467">
        <v>0</v>
      </c>
      <c r="F467">
        <v>0</v>
      </c>
      <c r="G467" t="b">
        <v>0</v>
      </c>
      <c r="H467">
        <v>0</v>
      </c>
      <c r="I467" t="s">
        <v>28</v>
      </c>
      <c r="J467" t="s">
        <v>16</v>
      </c>
      <c r="K467" t="s">
        <v>1405</v>
      </c>
      <c r="L467" t="s">
        <v>1406</v>
      </c>
    </row>
    <row r="468" spans="1:12" x14ac:dyDescent="0.25">
      <c r="A468" t="s">
        <v>23</v>
      </c>
      <c r="B468" t="s">
        <v>1407</v>
      </c>
      <c r="C468" t="s">
        <v>20</v>
      </c>
      <c r="D468">
        <v>690</v>
      </c>
      <c r="E468">
        <v>0</v>
      </c>
      <c r="F468">
        <v>0</v>
      </c>
      <c r="G468" t="b">
        <v>0</v>
      </c>
      <c r="H468">
        <v>0</v>
      </c>
      <c r="I468" t="s">
        <v>28</v>
      </c>
      <c r="J468" t="s">
        <v>16</v>
      </c>
      <c r="K468" t="s">
        <v>1408</v>
      </c>
      <c r="L468" t="s">
        <v>1409</v>
      </c>
    </row>
    <row r="469" spans="1:12" x14ac:dyDescent="0.25">
      <c r="A469" t="s">
        <v>141</v>
      </c>
      <c r="B469" t="s">
        <v>1410</v>
      </c>
      <c r="C469" t="s">
        <v>20</v>
      </c>
      <c r="D469">
        <v>724</v>
      </c>
      <c r="E469">
        <v>0</v>
      </c>
      <c r="F469">
        <v>0</v>
      </c>
      <c r="G469" t="b">
        <v>0</v>
      </c>
      <c r="H469">
        <v>0</v>
      </c>
      <c r="I469" t="s">
        <v>15</v>
      </c>
      <c r="J469" t="s">
        <v>16</v>
      </c>
      <c r="K469" t="s">
        <v>1411</v>
      </c>
      <c r="L469" t="s">
        <v>1412</v>
      </c>
    </row>
    <row r="470" spans="1:12" x14ac:dyDescent="0.25">
      <c r="A470" t="s">
        <v>23</v>
      </c>
      <c r="B470" t="s">
        <v>1413</v>
      </c>
      <c r="C470" t="s">
        <v>20</v>
      </c>
      <c r="D470">
        <v>379</v>
      </c>
      <c r="E470">
        <v>0</v>
      </c>
      <c r="F470">
        <v>0</v>
      </c>
      <c r="G470" t="b">
        <v>0</v>
      </c>
      <c r="H470">
        <v>0</v>
      </c>
      <c r="I470" t="s">
        <v>28</v>
      </c>
      <c r="J470" t="s">
        <v>16</v>
      </c>
      <c r="K470" t="s">
        <v>124</v>
      </c>
      <c r="L470" t="s">
        <v>1414</v>
      </c>
    </row>
    <row r="471" spans="1:12" x14ac:dyDescent="0.25">
      <c r="A471" t="s">
        <v>12</v>
      </c>
      <c r="B471" t="s">
        <v>1415</v>
      </c>
      <c r="C471" t="s">
        <v>20</v>
      </c>
      <c r="D471">
        <v>1862</v>
      </c>
      <c r="E471">
        <v>0</v>
      </c>
      <c r="F471">
        <v>0</v>
      </c>
      <c r="G471" t="b">
        <v>0</v>
      </c>
      <c r="H471">
        <v>0</v>
      </c>
      <c r="I471" t="s">
        <v>28</v>
      </c>
      <c r="J471" t="s">
        <v>16</v>
      </c>
      <c r="K471" t="s">
        <v>1416</v>
      </c>
      <c r="L471" t="s">
        <v>1417</v>
      </c>
    </row>
    <row r="472" spans="1:12" x14ac:dyDescent="0.25">
      <c r="A472" t="s">
        <v>64</v>
      </c>
      <c r="B472" t="s">
        <v>1418</v>
      </c>
      <c r="C472" t="s">
        <v>20</v>
      </c>
      <c r="D472">
        <v>1</v>
      </c>
      <c r="E472">
        <v>0</v>
      </c>
      <c r="F472">
        <v>0</v>
      </c>
      <c r="G472" t="b">
        <v>0</v>
      </c>
      <c r="H472">
        <v>0</v>
      </c>
      <c r="I472" t="s">
        <v>15</v>
      </c>
      <c r="J472" t="s">
        <v>16</v>
      </c>
      <c r="K472" t="s">
        <v>1419</v>
      </c>
      <c r="L472" t="s">
        <v>1420</v>
      </c>
    </row>
    <row r="473" spans="1:12" x14ac:dyDescent="0.25">
      <c r="A473" t="s">
        <v>64</v>
      </c>
      <c r="B473" t="s">
        <v>1421</v>
      </c>
      <c r="C473" t="s">
        <v>1172</v>
      </c>
      <c r="D473">
        <v>335</v>
      </c>
      <c r="E473">
        <v>0</v>
      </c>
      <c r="F473">
        <v>0</v>
      </c>
      <c r="G473" t="b">
        <v>0</v>
      </c>
      <c r="H473">
        <v>0</v>
      </c>
      <c r="I473" t="s">
        <v>15</v>
      </c>
      <c r="J473" t="s">
        <v>16</v>
      </c>
      <c r="K473" t="s">
        <v>1422</v>
      </c>
      <c r="L473" t="s">
        <v>1423</v>
      </c>
    </row>
    <row r="474" spans="1:12" x14ac:dyDescent="0.25">
      <c r="A474" t="s">
        <v>12</v>
      </c>
      <c r="B474" t="s">
        <v>1424</v>
      </c>
      <c r="C474" t="s">
        <v>20</v>
      </c>
      <c r="D474">
        <v>450</v>
      </c>
      <c r="E474">
        <v>0</v>
      </c>
      <c r="F474">
        <v>0</v>
      </c>
      <c r="G474" t="b">
        <v>0</v>
      </c>
      <c r="H474">
        <v>0</v>
      </c>
      <c r="I474" t="s">
        <v>28</v>
      </c>
      <c r="J474" t="s">
        <v>16</v>
      </c>
      <c r="K474" t="s">
        <v>1425</v>
      </c>
      <c r="L474" t="s">
        <v>1426</v>
      </c>
    </row>
    <row r="475" spans="1:12" x14ac:dyDescent="0.25">
      <c r="A475" t="s">
        <v>64</v>
      </c>
      <c r="B475" t="s">
        <v>1427</v>
      </c>
      <c r="C475" t="s">
        <v>72</v>
      </c>
      <c r="D475">
        <v>1275</v>
      </c>
      <c r="E475">
        <v>0</v>
      </c>
      <c r="F475">
        <v>0</v>
      </c>
      <c r="G475" t="b">
        <v>0</v>
      </c>
      <c r="H475">
        <v>0</v>
      </c>
      <c r="I475" t="s">
        <v>15</v>
      </c>
      <c r="J475" t="s">
        <v>16</v>
      </c>
      <c r="K475" t="s">
        <v>1428</v>
      </c>
      <c r="L475" t="s">
        <v>1429</v>
      </c>
    </row>
    <row r="476" spans="1:12" x14ac:dyDescent="0.25">
      <c r="A476" t="s">
        <v>23</v>
      </c>
      <c r="B476" t="s">
        <v>1430</v>
      </c>
      <c r="C476" t="s">
        <v>20</v>
      </c>
      <c r="D476">
        <v>841</v>
      </c>
      <c r="E476">
        <v>0</v>
      </c>
      <c r="F476">
        <v>0</v>
      </c>
      <c r="G476" t="b">
        <v>0</v>
      </c>
      <c r="H476">
        <v>0</v>
      </c>
      <c r="I476" t="s">
        <v>15</v>
      </c>
      <c r="J476" t="s">
        <v>16</v>
      </c>
      <c r="K476" t="s">
        <v>1431</v>
      </c>
      <c r="L476" t="s">
        <v>1432</v>
      </c>
    </row>
    <row r="477" spans="1:12" x14ac:dyDescent="0.25">
      <c r="A477" t="s">
        <v>23</v>
      </c>
      <c r="B477" t="s">
        <v>1433</v>
      </c>
      <c r="C477" t="s">
        <v>1172</v>
      </c>
      <c r="D477">
        <v>299</v>
      </c>
      <c r="E477">
        <v>0</v>
      </c>
      <c r="F477">
        <v>5</v>
      </c>
      <c r="G477" t="b">
        <v>1</v>
      </c>
      <c r="H477">
        <v>1</v>
      </c>
      <c r="I477" t="s">
        <v>15</v>
      </c>
      <c r="J477" t="s">
        <v>16</v>
      </c>
      <c r="K477" t="s">
        <v>1434</v>
      </c>
      <c r="L477" t="s">
        <v>1435</v>
      </c>
    </row>
    <row r="478" spans="1:12" x14ac:dyDescent="0.25">
      <c r="A478" t="s">
        <v>12</v>
      </c>
      <c r="B478" t="s">
        <v>1436</v>
      </c>
      <c r="C478" t="s">
        <v>20</v>
      </c>
      <c r="D478">
        <v>1</v>
      </c>
      <c r="E478">
        <v>0</v>
      </c>
      <c r="F478">
        <v>0</v>
      </c>
      <c r="G478" t="b">
        <v>0</v>
      </c>
      <c r="H478">
        <v>0</v>
      </c>
      <c r="I478" t="s">
        <v>28</v>
      </c>
      <c r="J478" t="s">
        <v>16</v>
      </c>
      <c r="K478" t="s">
        <v>1437</v>
      </c>
      <c r="L478" t="s">
        <v>1438</v>
      </c>
    </row>
    <row r="479" spans="1:12" x14ac:dyDescent="0.25">
      <c r="A479" t="s">
        <v>237</v>
      </c>
      <c r="B479" t="s">
        <v>1439</v>
      </c>
      <c r="C479" t="s">
        <v>20</v>
      </c>
      <c r="D479">
        <v>990</v>
      </c>
      <c r="E479">
        <v>0</v>
      </c>
      <c r="F479">
        <v>0</v>
      </c>
      <c r="G479" t="b">
        <v>0</v>
      </c>
      <c r="H479">
        <v>0</v>
      </c>
      <c r="I479" t="s">
        <v>28</v>
      </c>
      <c r="J479" t="s">
        <v>16</v>
      </c>
      <c r="K479" t="s">
        <v>1440</v>
      </c>
      <c r="L479" t="s">
        <v>1441</v>
      </c>
    </row>
    <row r="480" spans="1:12" x14ac:dyDescent="0.25">
      <c r="A480" t="s">
        <v>23</v>
      </c>
      <c r="B480" t="s">
        <v>1442</v>
      </c>
      <c r="C480" t="s">
        <v>20</v>
      </c>
      <c r="D480">
        <v>425</v>
      </c>
      <c r="E480">
        <v>0</v>
      </c>
      <c r="F480">
        <v>0</v>
      </c>
      <c r="G480" t="b">
        <v>0</v>
      </c>
      <c r="H480">
        <v>0</v>
      </c>
      <c r="I480" t="s">
        <v>15</v>
      </c>
      <c r="J480" t="s">
        <v>16</v>
      </c>
      <c r="K480" t="s">
        <v>1443</v>
      </c>
      <c r="L480" t="s">
        <v>1444</v>
      </c>
    </row>
    <row r="481" spans="1:12" x14ac:dyDescent="0.25">
      <c r="A481" t="s">
        <v>81</v>
      </c>
      <c r="B481" t="s">
        <v>1445</v>
      </c>
      <c r="C481" t="s">
        <v>20</v>
      </c>
      <c r="D481">
        <v>867</v>
      </c>
      <c r="E481">
        <v>0</v>
      </c>
      <c r="F481">
        <v>0</v>
      </c>
      <c r="G481" t="b">
        <v>0</v>
      </c>
      <c r="H481">
        <v>0</v>
      </c>
      <c r="I481" t="s">
        <v>15</v>
      </c>
      <c r="J481" t="s">
        <v>16</v>
      </c>
      <c r="K481" t="s">
        <v>1446</v>
      </c>
      <c r="L481" t="s">
        <v>1447</v>
      </c>
    </row>
    <row r="482" spans="1:12" x14ac:dyDescent="0.25">
      <c r="A482" t="s">
        <v>141</v>
      </c>
      <c r="B482" t="s">
        <v>1448</v>
      </c>
      <c r="C482" t="s">
        <v>20</v>
      </c>
      <c r="D482">
        <v>340</v>
      </c>
      <c r="E482">
        <v>0</v>
      </c>
      <c r="F482">
        <v>0</v>
      </c>
      <c r="G482" t="b">
        <v>0</v>
      </c>
      <c r="H482">
        <v>0</v>
      </c>
      <c r="I482" t="s">
        <v>28</v>
      </c>
      <c r="J482" t="s">
        <v>16</v>
      </c>
      <c r="K482" t="s">
        <v>1449</v>
      </c>
      <c r="L482" t="s">
        <v>1450</v>
      </c>
    </row>
    <row r="483" spans="1:12" x14ac:dyDescent="0.25">
      <c r="A483" t="s">
        <v>23</v>
      </c>
      <c r="B483" t="s">
        <v>1451</v>
      </c>
      <c r="C483" t="s">
        <v>20</v>
      </c>
      <c r="D483">
        <v>1534</v>
      </c>
      <c r="E483">
        <v>0</v>
      </c>
      <c r="F483">
        <v>0</v>
      </c>
      <c r="G483" t="b">
        <v>0</v>
      </c>
      <c r="H483">
        <v>0</v>
      </c>
      <c r="I483" t="s">
        <v>28</v>
      </c>
      <c r="J483" t="s">
        <v>16</v>
      </c>
      <c r="K483" t="s">
        <v>1452</v>
      </c>
      <c r="L483" t="s">
        <v>1453</v>
      </c>
    </row>
    <row r="484" spans="1:12" x14ac:dyDescent="0.25">
      <c r="A484" t="s">
        <v>54</v>
      </c>
      <c r="B484" t="s">
        <v>1454</v>
      </c>
      <c r="C484" t="s">
        <v>20</v>
      </c>
      <c r="D484">
        <v>375</v>
      </c>
      <c r="E484">
        <v>0</v>
      </c>
      <c r="F484">
        <v>0</v>
      </c>
      <c r="G484" t="b">
        <v>0</v>
      </c>
      <c r="H484">
        <v>0</v>
      </c>
      <c r="I484" t="s">
        <v>15</v>
      </c>
      <c r="J484" t="s">
        <v>16</v>
      </c>
      <c r="K484" t="s">
        <v>1455</v>
      </c>
      <c r="L484" t="s">
        <v>1456</v>
      </c>
    </row>
    <row r="485" spans="1:12" x14ac:dyDescent="0.25">
      <c r="A485" t="s">
        <v>12</v>
      </c>
      <c r="B485" t="s">
        <v>1457</v>
      </c>
      <c r="C485" t="s">
        <v>876</v>
      </c>
      <c r="D485">
        <v>620</v>
      </c>
      <c r="E485">
        <v>0</v>
      </c>
      <c r="F485">
        <v>0</v>
      </c>
      <c r="G485" t="b">
        <v>0</v>
      </c>
      <c r="H485">
        <v>0</v>
      </c>
      <c r="I485" t="s">
        <v>15</v>
      </c>
      <c r="J485" t="s">
        <v>16</v>
      </c>
      <c r="K485" t="s">
        <v>1458</v>
      </c>
      <c r="L485" t="s">
        <v>1459</v>
      </c>
    </row>
    <row r="486" spans="1:12" x14ac:dyDescent="0.25">
      <c r="A486" t="s">
        <v>54</v>
      </c>
      <c r="B486" t="s">
        <v>1460</v>
      </c>
      <c r="C486" t="s">
        <v>20</v>
      </c>
      <c r="D486">
        <v>450</v>
      </c>
      <c r="E486">
        <v>0</v>
      </c>
      <c r="F486">
        <v>0</v>
      </c>
      <c r="G486" t="b">
        <v>0</v>
      </c>
      <c r="H486">
        <v>0</v>
      </c>
      <c r="I486" t="s">
        <v>28</v>
      </c>
      <c r="J486" t="s">
        <v>16</v>
      </c>
      <c r="K486" t="s">
        <v>1461</v>
      </c>
      <c r="L486" t="s">
        <v>1462</v>
      </c>
    </row>
    <row r="487" spans="1:12" x14ac:dyDescent="0.25">
      <c r="A487" t="s">
        <v>23</v>
      </c>
      <c r="B487" t="s">
        <v>1463</v>
      </c>
      <c r="C487" t="s">
        <v>20</v>
      </c>
      <c r="D487">
        <v>650</v>
      </c>
      <c r="E487">
        <v>0</v>
      </c>
      <c r="F487">
        <v>0</v>
      </c>
      <c r="G487" t="b">
        <v>0</v>
      </c>
      <c r="H487">
        <v>0</v>
      </c>
      <c r="I487" t="s">
        <v>15</v>
      </c>
      <c r="J487" t="s">
        <v>16</v>
      </c>
      <c r="K487" t="s">
        <v>1464</v>
      </c>
      <c r="L487" t="s">
        <v>1465</v>
      </c>
    </row>
    <row r="488" spans="1:12" x14ac:dyDescent="0.25">
      <c r="A488" t="s">
        <v>23</v>
      </c>
      <c r="B488" t="s">
        <v>1466</v>
      </c>
      <c r="C488" t="s">
        <v>20</v>
      </c>
      <c r="D488">
        <v>290</v>
      </c>
      <c r="E488">
        <v>0</v>
      </c>
      <c r="F488">
        <v>0</v>
      </c>
      <c r="G488" t="b">
        <v>0</v>
      </c>
      <c r="H488">
        <v>0</v>
      </c>
      <c r="I488" t="s">
        <v>15</v>
      </c>
      <c r="J488" t="s">
        <v>16</v>
      </c>
      <c r="K488" t="s">
        <v>232</v>
      </c>
      <c r="L488" t="s">
        <v>1467</v>
      </c>
    </row>
    <row r="489" spans="1:12" x14ac:dyDescent="0.25">
      <c r="A489" t="s">
        <v>54</v>
      </c>
      <c r="B489" t="s">
        <v>1468</v>
      </c>
      <c r="C489" t="s">
        <v>20</v>
      </c>
      <c r="D489">
        <v>659</v>
      </c>
      <c r="E489">
        <v>0</v>
      </c>
      <c r="F489">
        <v>0</v>
      </c>
      <c r="G489" t="b">
        <v>0</v>
      </c>
      <c r="H489">
        <v>0</v>
      </c>
      <c r="I489" t="s">
        <v>15</v>
      </c>
      <c r="J489" t="s">
        <v>16</v>
      </c>
      <c r="K489" t="s">
        <v>1469</v>
      </c>
      <c r="L489" t="s">
        <v>1470</v>
      </c>
    </row>
    <row r="490" spans="1:12" x14ac:dyDescent="0.25">
      <c r="A490" t="s">
        <v>12</v>
      </c>
      <c r="B490" t="s">
        <v>1471</v>
      </c>
      <c r="C490" t="s">
        <v>20</v>
      </c>
      <c r="D490">
        <v>280</v>
      </c>
      <c r="E490">
        <v>0</v>
      </c>
      <c r="F490">
        <v>0</v>
      </c>
      <c r="G490" t="b">
        <v>0</v>
      </c>
      <c r="H490">
        <v>0</v>
      </c>
      <c r="I490" t="s">
        <v>15</v>
      </c>
      <c r="J490" t="s">
        <v>16</v>
      </c>
      <c r="K490" t="s">
        <v>1115</v>
      </c>
      <c r="L490" t="s">
        <v>1472</v>
      </c>
    </row>
    <row r="491" spans="1:12" x14ac:dyDescent="0.25">
      <c r="A491" t="s">
        <v>12</v>
      </c>
      <c r="B491" t="s">
        <v>1473</v>
      </c>
      <c r="C491" t="s">
        <v>20</v>
      </c>
      <c r="D491">
        <v>622</v>
      </c>
      <c r="E491">
        <v>0</v>
      </c>
      <c r="F491">
        <v>0</v>
      </c>
      <c r="G491" t="b">
        <v>0</v>
      </c>
      <c r="H491">
        <v>0</v>
      </c>
      <c r="I491" t="s">
        <v>15</v>
      </c>
      <c r="J491" t="s">
        <v>16</v>
      </c>
      <c r="K491" t="s">
        <v>1474</v>
      </c>
      <c r="L491" t="s">
        <v>1475</v>
      </c>
    </row>
    <row r="492" spans="1:12" x14ac:dyDescent="0.25">
      <c r="A492" t="s">
        <v>54</v>
      </c>
      <c r="B492" t="s">
        <v>1476</v>
      </c>
      <c r="C492" t="s">
        <v>20</v>
      </c>
      <c r="D492">
        <v>1486</v>
      </c>
      <c r="E492">
        <v>0</v>
      </c>
      <c r="F492">
        <v>0</v>
      </c>
      <c r="G492" t="b">
        <v>0</v>
      </c>
      <c r="H492">
        <v>0</v>
      </c>
      <c r="I492" t="s">
        <v>28</v>
      </c>
      <c r="J492" t="s">
        <v>16</v>
      </c>
      <c r="K492" t="s">
        <v>1477</v>
      </c>
      <c r="L492" t="s">
        <v>1478</v>
      </c>
    </row>
    <row r="493" spans="1:12" x14ac:dyDescent="0.25">
      <c r="A493" t="s">
        <v>23</v>
      </c>
      <c r="B493" t="s">
        <v>1479</v>
      </c>
      <c r="C493" t="s">
        <v>20</v>
      </c>
      <c r="D493">
        <v>2125</v>
      </c>
      <c r="E493">
        <v>0</v>
      </c>
      <c r="F493">
        <v>0</v>
      </c>
      <c r="G493" t="b">
        <v>0</v>
      </c>
      <c r="H493">
        <v>0</v>
      </c>
      <c r="I493" t="s">
        <v>15</v>
      </c>
      <c r="J493" t="s">
        <v>16</v>
      </c>
      <c r="K493" t="s">
        <v>1480</v>
      </c>
      <c r="L493" t="s">
        <v>1481</v>
      </c>
    </row>
    <row r="494" spans="1:12" x14ac:dyDescent="0.25">
      <c r="A494" t="s">
        <v>54</v>
      </c>
      <c r="B494" t="s">
        <v>1482</v>
      </c>
      <c r="C494" t="s">
        <v>20</v>
      </c>
      <c r="D494">
        <v>3669</v>
      </c>
      <c r="E494">
        <v>0</v>
      </c>
      <c r="F494">
        <v>0</v>
      </c>
      <c r="G494" t="b">
        <v>0</v>
      </c>
      <c r="H494">
        <v>0</v>
      </c>
      <c r="I494" t="s">
        <v>15</v>
      </c>
      <c r="J494" t="s">
        <v>16</v>
      </c>
      <c r="K494" t="s">
        <v>1483</v>
      </c>
      <c r="L494" t="s">
        <v>1484</v>
      </c>
    </row>
    <row r="495" spans="1:12" x14ac:dyDescent="0.25">
      <c r="A495" t="s">
        <v>1485</v>
      </c>
      <c r="B495" t="s">
        <v>1486</v>
      </c>
      <c r="C495" t="s">
        <v>20</v>
      </c>
      <c r="D495">
        <v>230</v>
      </c>
      <c r="E495">
        <v>0</v>
      </c>
      <c r="F495">
        <v>0</v>
      </c>
      <c r="G495" t="b">
        <v>0</v>
      </c>
      <c r="H495">
        <v>0</v>
      </c>
      <c r="I495" t="s">
        <v>28</v>
      </c>
      <c r="J495" t="s">
        <v>16</v>
      </c>
      <c r="K495" t="s">
        <v>1487</v>
      </c>
      <c r="L495" t="s">
        <v>1488</v>
      </c>
    </row>
    <row r="496" spans="1:12" x14ac:dyDescent="0.25">
      <c r="A496" t="s">
        <v>12</v>
      </c>
      <c r="B496" t="s">
        <v>1489</v>
      </c>
      <c r="C496" t="s">
        <v>20</v>
      </c>
      <c r="D496">
        <v>600</v>
      </c>
      <c r="E496">
        <v>0</v>
      </c>
      <c r="F496">
        <v>0</v>
      </c>
      <c r="G496" t="b">
        <v>0</v>
      </c>
      <c r="H496">
        <v>0</v>
      </c>
      <c r="I496" t="s">
        <v>28</v>
      </c>
      <c r="J496" t="s">
        <v>16</v>
      </c>
      <c r="K496" t="s">
        <v>1490</v>
      </c>
      <c r="L496" t="s">
        <v>1491</v>
      </c>
    </row>
    <row r="497" spans="1:12" x14ac:dyDescent="0.25">
      <c r="A497" t="s">
        <v>64</v>
      </c>
      <c r="B497" t="s">
        <v>1492</v>
      </c>
      <c r="C497" t="s">
        <v>20</v>
      </c>
      <c r="D497">
        <v>2196</v>
      </c>
      <c r="E497">
        <v>0</v>
      </c>
      <c r="F497">
        <v>0</v>
      </c>
      <c r="G497" t="b">
        <v>0</v>
      </c>
      <c r="H497">
        <v>0</v>
      </c>
      <c r="I497" t="s">
        <v>28</v>
      </c>
      <c r="J497" t="s">
        <v>16</v>
      </c>
      <c r="K497" t="s">
        <v>1493</v>
      </c>
      <c r="L497" t="s">
        <v>1494</v>
      </c>
    </row>
    <row r="498" spans="1:12" x14ac:dyDescent="0.25">
      <c r="A498" t="s">
        <v>81</v>
      </c>
      <c r="B498" t="s">
        <v>1495</v>
      </c>
      <c r="C498" t="s">
        <v>20</v>
      </c>
      <c r="D498">
        <v>1299</v>
      </c>
      <c r="E498">
        <v>0</v>
      </c>
      <c r="F498">
        <v>0</v>
      </c>
      <c r="G498" t="b">
        <v>0</v>
      </c>
      <c r="H498">
        <v>0</v>
      </c>
      <c r="I498" t="s">
        <v>15</v>
      </c>
      <c r="J498" t="s">
        <v>16</v>
      </c>
      <c r="K498" t="s">
        <v>1496</v>
      </c>
      <c r="L498" t="s">
        <v>1497</v>
      </c>
    </row>
    <row r="499" spans="1:12" x14ac:dyDescent="0.25">
      <c r="A499" t="s">
        <v>23</v>
      </c>
      <c r="B499" t="s">
        <v>1498</v>
      </c>
      <c r="C499" t="s">
        <v>20</v>
      </c>
      <c r="D499">
        <v>2</v>
      </c>
      <c r="E499">
        <v>0</v>
      </c>
      <c r="F499">
        <v>0</v>
      </c>
      <c r="G499" t="b">
        <v>0</v>
      </c>
      <c r="H499">
        <v>0</v>
      </c>
      <c r="I499" t="s">
        <v>28</v>
      </c>
      <c r="J499" t="s">
        <v>16</v>
      </c>
      <c r="K499" t="s">
        <v>1499</v>
      </c>
      <c r="L499" t="s">
        <v>1500</v>
      </c>
    </row>
    <row r="500" spans="1:12" x14ac:dyDescent="0.25">
      <c r="A500" t="s">
        <v>141</v>
      </c>
      <c r="B500" t="s">
        <v>1501</v>
      </c>
      <c r="C500" t="s">
        <v>20</v>
      </c>
      <c r="D500">
        <v>500</v>
      </c>
      <c r="E500">
        <v>0</v>
      </c>
      <c r="F500">
        <v>0</v>
      </c>
      <c r="G500" t="b">
        <v>0</v>
      </c>
      <c r="H500">
        <v>0</v>
      </c>
      <c r="I500" t="s">
        <v>28</v>
      </c>
      <c r="J500" t="s">
        <v>16</v>
      </c>
      <c r="K500" t="s">
        <v>1502</v>
      </c>
      <c r="L500" t="s">
        <v>1503</v>
      </c>
    </row>
    <row r="501" spans="1:12" x14ac:dyDescent="0.25">
      <c r="A501" t="s">
        <v>141</v>
      </c>
      <c r="B501" t="s">
        <v>1504</v>
      </c>
      <c r="C501" t="s">
        <v>20</v>
      </c>
      <c r="D501">
        <v>1576</v>
      </c>
      <c r="E501">
        <v>0</v>
      </c>
      <c r="F501">
        <v>0</v>
      </c>
      <c r="G501" t="b">
        <v>0</v>
      </c>
      <c r="H501">
        <v>0</v>
      </c>
      <c r="I501" t="s">
        <v>15</v>
      </c>
      <c r="J501" t="s">
        <v>16</v>
      </c>
      <c r="K501" t="s">
        <v>1505</v>
      </c>
      <c r="L501" t="s">
        <v>1506</v>
      </c>
    </row>
    <row r="502" spans="1:12" x14ac:dyDescent="0.25">
      <c r="A502" t="s">
        <v>64</v>
      </c>
      <c r="B502" t="s">
        <v>1507</v>
      </c>
      <c r="C502" t="s">
        <v>20</v>
      </c>
      <c r="D502">
        <v>615</v>
      </c>
      <c r="E502">
        <v>0</v>
      </c>
      <c r="F502">
        <v>0</v>
      </c>
      <c r="G502" t="b">
        <v>0</v>
      </c>
      <c r="H502">
        <v>0</v>
      </c>
      <c r="I502" t="s">
        <v>15</v>
      </c>
      <c r="J502" t="s">
        <v>16</v>
      </c>
      <c r="K502" t="s">
        <v>1508</v>
      </c>
      <c r="L502" t="s">
        <v>1509</v>
      </c>
    </row>
    <row r="503" spans="1:12" x14ac:dyDescent="0.25">
      <c r="A503" t="s">
        <v>23</v>
      </c>
      <c r="B503" t="s">
        <v>1510</v>
      </c>
      <c r="C503" t="s">
        <v>20</v>
      </c>
      <c r="D503">
        <v>769</v>
      </c>
      <c r="E503">
        <v>0</v>
      </c>
      <c r="F503">
        <v>0</v>
      </c>
      <c r="G503" t="b">
        <v>0</v>
      </c>
      <c r="H503">
        <v>0</v>
      </c>
      <c r="I503" t="s">
        <v>15</v>
      </c>
      <c r="J503" t="s">
        <v>16</v>
      </c>
      <c r="K503" t="s">
        <v>1511</v>
      </c>
      <c r="L503" t="s">
        <v>1512</v>
      </c>
    </row>
    <row r="504" spans="1:12" x14ac:dyDescent="0.25">
      <c r="A504" t="s">
        <v>23</v>
      </c>
      <c r="B504" t="s">
        <v>1513</v>
      </c>
      <c r="C504" t="s">
        <v>20</v>
      </c>
      <c r="D504">
        <v>409</v>
      </c>
      <c r="E504">
        <v>0</v>
      </c>
      <c r="F504">
        <v>0</v>
      </c>
      <c r="G504" t="b">
        <v>0</v>
      </c>
      <c r="H504">
        <v>0</v>
      </c>
      <c r="I504" t="s">
        <v>15</v>
      </c>
      <c r="J504" t="s">
        <v>16</v>
      </c>
      <c r="K504" t="s">
        <v>1402</v>
      </c>
      <c r="L504" t="s">
        <v>1514</v>
      </c>
    </row>
    <row r="505" spans="1:12" x14ac:dyDescent="0.25">
      <c r="A505" t="s">
        <v>141</v>
      </c>
      <c r="B505" t="s">
        <v>1515</v>
      </c>
      <c r="C505" t="s">
        <v>20</v>
      </c>
      <c r="D505">
        <v>514</v>
      </c>
      <c r="E505">
        <v>0</v>
      </c>
      <c r="F505">
        <v>0</v>
      </c>
      <c r="G505" t="b">
        <v>0</v>
      </c>
      <c r="H505">
        <v>0</v>
      </c>
      <c r="I505" t="s">
        <v>28</v>
      </c>
      <c r="J505" t="s">
        <v>16</v>
      </c>
      <c r="K505" t="s">
        <v>1516</v>
      </c>
      <c r="L505" t="s">
        <v>1517</v>
      </c>
    </row>
    <row r="506" spans="1:12" x14ac:dyDescent="0.25">
      <c r="A506" t="s">
        <v>23</v>
      </c>
      <c r="B506" t="s">
        <v>1518</v>
      </c>
      <c r="C506" t="s">
        <v>20</v>
      </c>
      <c r="D506">
        <v>579</v>
      </c>
      <c r="E506">
        <v>0</v>
      </c>
      <c r="F506">
        <v>0</v>
      </c>
      <c r="G506" t="b">
        <v>0</v>
      </c>
      <c r="H506">
        <v>0</v>
      </c>
      <c r="I506" t="s">
        <v>15</v>
      </c>
      <c r="J506" t="s">
        <v>16</v>
      </c>
      <c r="K506" t="s">
        <v>1519</v>
      </c>
      <c r="L506" t="s">
        <v>1520</v>
      </c>
    </row>
    <row r="507" spans="1:12" x14ac:dyDescent="0.25">
      <c r="A507" t="s">
        <v>1485</v>
      </c>
      <c r="B507" t="s">
        <v>1521</v>
      </c>
      <c r="C507" t="s">
        <v>20</v>
      </c>
      <c r="D507">
        <v>1</v>
      </c>
      <c r="E507">
        <v>0</v>
      </c>
      <c r="F507">
        <v>0</v>
      </c>
      <c r="G507" t="b">
        <v>0</v>
      </c>
      <c r="H507">
        <v>0</v>
      </c>
      <c r="I507" t="s">
        <v>28</v>
      </c>
      <c r="J507" t="s">
        <v>16</v>
      </c>
      <c r="K507" t="s">
        <v>1522</v>
      </c>
      <c r="L507" t="s">
        <v>1523</v>
      </c>
    </row>
    <row r="508" spans="1:12" x14ac:dyDescent="0.25">
      <c r="A508" t="s">
        <v>23</v>
      </c>
      <c r="B508" t="s">
        <v>1524</v>
      </c>
      <c r="C508" t="s">
        <v>20</v>
      </c>
      <c r="D508">
        <v>250</v>
      </c>
      <c r="E508">
        <v>0</v>
      </c>
      <c r="F508">
        <v>0</v>
      </c>
      <c r="G508" t="b">
        <v>0</v>
      </c>
      <c r="H508">
        <v>0</v>
      </c>
      <c r="I508" t="s">
        <v>15</v>
      </c>
      <c r="J508" t="s">
        <v>16</v>
      </c>
      <c r="K508" t="s">
        <v>1525</v>
      </c>
      <c r="L508" t="s">
        <v>1526</v>
      </c>
    </row>
    <row r="509" spans="1:12" x14ac:dyDescent="0.25">
      <c r="A509" t="s">
        <v>23</v>
      </c>
      <c r="B509" t="s">
        <v>1527</v>
      </c>
      <c r="C509" t="s">
        <v>20</v>
      </c>
      <c r="D509">
        <v>625</v>
      </c>
      <c r="E509">
        <v>0</v>
      </c>
      <c r="F509">
        <v>0</v>
      </c>
      <c r="G509" t="b">
        <v>0</v>
      </c>
      <c r="H509">
        <v>0</v>
      </c>
      <c r="I509" t="s">
        <v>15</v>
      </c>
      <c r="J509" t="s">
        <v>16</v>
      </c>
      <c r="K509" t="s">
        <v>1528</v>
      </c>
      <c r="L509" t="s">
        <v>1529</v>
      </c>
    </row>
    <row r="510" spans="1:12" x14ac:dyDescent="0.25">
      <c r="A510" t="s">
        <v>81</v>
      </c>
      <c r="B510" t="s">
        <v>1530</v>
      </c>
      <c r="C510" t="s">
        <v>506</v>
      </c>
      <c r="D510">
        <v>1863</v>
      </c>
      <c r="E510">
        <v>0</v>
      </c>
      <c r="F510">
        <v>0</v>
      </c>
      <c r="G510" t="b">
        <v>0</v>
      </c>
      <c r="H510">
        <v>0</v>
      </c>
      <c r="I510" t="s">
        <v>15</v>
      </c>
      <c r="J510" t="s">
        <v>16</v>
      </c>
      <c r="K510" t="s">
        <v>1531</v>
      </c>
      <c r="L510" t="s">
        <v>1532</v>
      </c>
    </row>
    <row r="511" spans="1:12" x14ac:dyDescent="0.25">
      <c r="A511" t="s">
        <v>64</v>
      </c>
      <c r="B511" t="s">
        <v>1533</v>
      </c>
      <c r="C511" t="s">
        <v>72</v>
      </c>
      <c r="D511">
        <v>703</v>
      </c>
      <c r="E511">
        <v>0</v>
      </c>
      <c r="F511">
        <v>0</v>
      </c>
      <c r="G511" t="b">
        <v>0</v>
      </c>
      <c r="H511">
        <v>0</v>
      </c>
      <c r="I511" t="s">
        <v>15</v>
      </c>
      <c r="J511" t="s">
        <v>16</v>
      </c>
      <c r="K511" t="s">
        <v>1534</v>
      </c>
      <c r="L511" t="s">
        <v>1535</v>
      </c>
    </row>
    <row r="512" spans="1:12" x14ac:dyDescent="0.25">
      <c r="A512" t="s">
        <v>12</v>
      </c>
      <c r="B512" t="s">
        <v>1536</v>
      </c>
      <c r="C512" t="s">
        <v>99</v>
      </c>
      <c r="D512">
        <v>504</v>
      </c>
      <c r="E512">
        <v>0</v>
      </c>
      <c r="F512">
        <v>0</v>
      </c>
      <c r="G512" t="b">
        <v>0</v>
      </c>
      <c r="H512">
        <v>0</v>
      </c>
      <c r="I512" t="s">
        <v>28</v>
      </c>
      <c r="J512" t="s">
        <v>16</v>
      </c>
      <c r="K512" t="s">
        <v>1537</v>
      </c>
      <c r="L512" t="s">
        <v>1538</v>
      </c>
    </row>
    <row r="513" spans="1:12" x14ac:dyDescent="0.25">
      <c r="A513" t="s">
        <v>64</v>
      </c>
      <c r="B513" t="s">
        <v>1539</v>
      </c>
      <c r="C513" t="s">
        <v>20</v>
      </c>
      <c r="D513">
        <v>405</v>
      </c>
      <c r="E513">
        <v>0</v>
      </c>
      <c r="F513">
        <v>0</v>
      </c>
      <c r="G513" t="b">
        <v>0</v>
      </c>
      <c r="H513">
        <v>0</v>
      </c>
      <c r="I513" t="s">
        <v>15</v>
      </c>
      <c r="J513" t="s">
        <v>16</v>
      </c>
      <c r="K513" t="s">
        <v>1540</v>
      </c>
      <c r="L513" t="s">
        <v>1541</v>
      </c>
    </row>
    <row r="514" spans="1:12" x14ac:dyDescent="0.25">
      <c r="A514" t="s">
        <v>64</v>
      </c>
      <c r="B514" t="s">
        <v>1542</v>
      </c>
      <c r="C514" t="s">
        <v>20</v>
      </c>
      <c r="D514">
        <v>380</v>
      </c>
      <c r="E514">
        <v>0</v>
      </c>
      <c r="F514">
        <v>0</v>
      </c>
      <c r="G514" t="b">
        <v>0</v>
      </c>
      <c r="H514">
        <v>0</v>
      </c>
      <c r="I514" t="s">
        <v>28</v>
      </c>
      <c r="J514" t="s">
        <v>16</v>
      </c>
      <c r="K514" t="s">
        <v>1543</v>
      </c>
      <c r="L514" t="s">
        <v>1544</v>
      </c>
    </row>
    <row r="515" spans="1:12" x14ac:dyDescent="0.25">
      <c r="A515" t="s">
        <v>54</v>
      </c>
      <c r="B515" t="s">
        <v>1545</v>
      </c>
      <c r="C515" t="s">
        <v>20</v>
      </c>
      <c r="D515">
        <v>715</v>
      </c>
      <c r="E515">
        <v>0</v>
      </c>
      <c r="F515">
        <v>0</v>
      </c>
      <c r="G515" t="b">
        <v>0</v>
      </c>
      <c r="H515">
        <v>0</v>
      </c>
      <c r="I515" t="s">
        <v>28</v>
      </c>
      <c r="J515" t="s">
        <v>16</v>
      </c>
      <c r="K515" t="s">
        <v>1546</v>
      </c>
      <c r="L515" t="s">
        <v>1547</v>
      </c>
    </row>
    <row r="516" spans="1:12" x14ac:dyDescent="0.25">
      <c r="A516" t="s">
        <v>12</v>
      </c>
      <c r="B516" t="s">
        <v>1548</v>
      </c>
      <c r="C516" t="s">
        <v>72</v>
      </c>
      <c r="D516">
        <v>2247</v>
      </c>
      <c r="E516">
        <v>0</v>
      </c>
      <c r="F516">
        <v>0</v>
      </c>
      <c r="G516" t="b">
        <v>0</v>
      </c>
      <c r="H516">
        <v>0</v>
      </c>
      <c r="I516" t="s">
        <v>15</v>
      </c>
      <c r="J516" t="s">
        <v>16</v>
      </c>
      <c r="K516" t="s">
        <v>1549</v>
      </c>
      <c r="L516" t="s">
        <v>1550</v>
      </c>
    </row>
    <row r="517" spans="1:12" x14ac:dyDescent="0.25">
      <c r="A517" t="s">
        <v>23</v>
      </c>
      <c r="B517" t="s">
        <v>1551</v>
      </c>
      <c r="C517" t="s">
        <v>20</v>
      </c>
      <c r="D517">
        <v>290</v>
      </c>
      <c r="E517">
        <v>0</v>
      </c>
      <c r="F517">
        <v>0</v>
      </c>
      <c r="G517" t="b">
        <v>0</v>
      </c>
      <c r="H517">
        <v>0</v>
      </c>
      <c r="I517" t="s">
        <v>15</v>
      </c>
      <c r="J517" t="s">
        <v>16</v>
      </c>
      <c r="K517" t="s">
        <v>232</v>
      </c>
      <c r="L517" t="s">
        <v>1552</v>
      </c>
    </row>
    <row r="518" spans="1:12" x14ac:dyDescent="0.25">
      <c r="A518" t="s">
        <v>1553</v>
      </c>
      <c r="B518" t="s">
        <v>1554</v>
      </c>
      <c r="C518" t="s">
        <v>20</v>
      </c>
      <c r="D518">
        <v>497</v>
      </c>
      <c r="E518">
        <v>0</v>
      </c>
      <c r="F518">
        <v>5</v>
      </c>
      <c r="G518" t="b">
        <v>1</v>
      </c>
      <c r="H518">
        <v>1</v>
      </c>
      <c r="I518" t="s">
        <v>15</v>
      </c>
      <c r="J518" t="s">
        <v>16</v>
      </c>
      <c r="K518" t="s">
        <v>1555</v>
      </c>
      <c r="L518" t="s">
        <v>1556</v>
      </c>
    </row>
    <row r="519" spans="1:12" x14ac:dyDescent="0.25">
      <c r="A519" t="s">
        <v>23</v>
      </c>
      <c r="B519" t="s">
        <v>1557</v>
      </c>
      <c r="C519" t="s">
        <v>20</v>
      </c>
      <c r="D519">
        <v>270</v>
      </c>
      <c r="E519">
        <v>0</v>
      </c>
      <c r="F519">
        <v>0</v>
      </c>
      <c r="G519" t="b">
        <v>0</v>
      </c>
      <c r="H519">
        <v>0</v>
      </c>
      <c r="I519" t="s">
        <v>15</v>
      </c>
      <c r="J519" t="s">
        <v>16</v>
      </c>
      <c r="K519" t="s">
        <v>1558</v>
      </c>
      <c r="L519" t="s">
        <v>1559</v>
      </c>
    </row>
    <row r="520" spans="1:12" x14ac:dyDescent="0.25">
      <c r="A520" t="s">
        <v>23</v>
      </c>
      <c r="B520" t="s">
        <v>1560</v>
      </c>
      <c r="C520" t="s">
        <v>92</v>
      </c>
      <c r="D520">
        <v>114</v>
      </c>
      <c r="E520">
        <v>0</v>
      </c>
      <c r="F520">
        <v>0</v>
      </c>
      <c r="G520" t="b">
        <v>0</v>
      </c>
      <c r="H520">
        <v>0</v>
      </c>
      <c r="I520" t="s">
        <v>15</v>
      </c>
      <c r="J520" t="s">
        <v>16</v>
      </c>
      <c r="K520" t="s">
        <v>1561</v>
      </c>
      <c r="L520" t="s">
        <v>1562</v>
      </c>
    </row>
    <row r="521" spans="1:12" x14ac:dyDescent="0.25">
      <c r="A521" t="s">
        <v>64</v>
      </c>
      <c r="B521" t="s">
        <v>1563</v>
      </c>
      <c r="C521" t="s">
        <v>20</v>
      </c>
      <c r="D521">
        <v>1</v>
      </c>
      <c r="E521">
        <v>0</v>
      </c>
      <c r="F521">
        <v>0</v>
      </c>
      <c r="G521" t="b">
        <v>0</v>
      </c>
      <c r="H521">
        <v>0</v>
      </c>
      <c r="I521" t="s">
        <v>15</v>
      </c>
      <c r="J521" t="s">
        <v>16</v>
      </c>
      <c r="K521" t="s">
        <v>1564</v>
      </c>
      <c r="L521" t="s">
        <v>1565</v>
      </c>
    </row>
    <row r="522" spans="1:12" x14ac:dyDescent="0.25">
      <c r="A522" t="s">
        <v>54</v>
      </c>
      <c r="B522" t="s">
        <v>1566</v>
      </c>
      <c r="C522" t="s">
        <v>20</v>
      </c>
      <c r="D522">
        <v>440</v>
      </c>
      <c r="E522">
        <v>0</v>
      </c>
      <c r="F522">
        <v>0</v>
      </c>
      <c r="G522" t="b">
        <v>0</v>
      </c>
      <c r="H522">
        <v>0</v>
      </c>
      <c r="I522" t="s">
        <v>15</v>
      </c>
      <c r="J522" t="s">
        <v>16</v>
      </c>
      <c r="K522" t="s">
        <v>1567</v>
      </c>
      <c r="L522" t="s">
        <v>1568</v>
      </c>
    </row>
    <row r="523" spans="1:12" x14ac:dyDescent="0.25">
      <c r="A523" t="s">
        <v>23</v>
      </c>
      <c r="B523" t="s">
        <v>1569</v>
      </c>
      <c r="C523" t="s">
        <v>20</v>
      </c>
      <c r="D523">
        <v>835</v>
      </c>
      <c r="E523">
        <v>0</v>
      </c>
      <c r="F523">
        <v>5</v>
      </c>
      <c r="G523" t="b">
        <v>1</v>
      </c>
      <c r="H523">
        <v>1</v>
      </c>
      <c r="I523" t="s">
        <v>28</v>
      </c>
      <c r="J523" t="s">
        <v>16</v>
      </c>
      <c r="K523" t="s">
        <v>1570</v>
      </c>
      <c r="L523" t="s">
        <v>1571</v>
      </c>
    </row>
    <row r="524" spans="1:12" x14ac:dyDescent="0.25">
      <c r="A524" t="s">
        <v>64</v>
      </c>
      <c r="B524" t="s">
        <v>1572</v>
      </c>
      <c r="C524" t="s">
        <v>20</v>
      </c>
      <c r="D524">
        <v>340</v>
      </c>
      <c r="E524">
        <v>0</v>
      </c>
      <c r="F524">
        <v>0</v>
      </c>
      <c r="G524" t="b">
        <v>0</v>
      </c>
      <c r="H524">
        <v>0</v>
      </c>
      <c r="I524" t="s">
        <v>28</v>
      </c>
      <c r="J524" t="s">
        <v>16</v>
      </c>
      <c r="K524" t="s">
        <v>1573</v>
      </c>
      <c r="L524" t="s">
        <v>1574</v>
      </c>
    </row>
    <row r="525" spans="1:12" x14ac:dyDescent="0.25">
      <c r="A525" t="s">
        <v>12</v>
      </c>
      <c r="B525" t="s">
        <v>1575</v>
      </c>
      <c r="C525" t="s">
        <v>20</v>
      </c>
      <c r="D525">
        <v>275</v>
      </c>
      <c r="E525">
        <v>0</v>
      </c>
      <c r="F525">
        <v>0</v>
      </c>
      <c r="G525" t="b">
        <v>0</v>
      </c>
      <c r="H525">
        <v>0</v>
      </c>
      <c r="I525" t="s">
        <v>15</v>
      </c>
      <c r="J525" t="s">
        <v>16</v>
      </c>
      <c r="K525" t="s">
        <v>1245</v>
      </c>
      <c r="L525" t="s">
        <v>1576</v>
      </c>
    </row>
    <row r="526" spans="1:12" x14ac:dyDescent="0.25">
      <c r="A526" t="s">
        <v>54</v>
      </c>
      <c r="B526" t="s">
        <v>1577</v>
      </c>
      <c r="C526" t="s">
        <v>20</v>
      </c>
      <c r="D526">
        <v>15</v>
      </c>
      <c r="E526">
        <v>0</v>
      </c>
      <c r="F526">
        <v>0</v>
      </c>
      <c r="G526" t="b">
        <v>0</v>
      </c>
      <c r="H526">
        <v>0</v>
      </c>
      <c r="I526" t="s">
        <v>28</v>
      </c>
      <c r="J526" t="s">
        <v>16</v>
      </c>
      <c r="K526" t="s">
        <v>1578</v>
      </c>
      <c r="L526" t="s">
        <v>1579</v>
      </c>
    </row>
    <row r="527" spans="1:12" x14ac:dyDescent="0.25">
      <c r="A527" t="s">
        <v>12</v>
      </c>
      <c r="B527" t="s">
        <v>1580</v>
      </c>
      <c r="C527" t="s">
        <v>20</v>
      </c>
      <c r="D527">
        <v>1102</v>
      </c>
      <c r="E527">
        <v>0</v>
      </c>
      <c r="F527">
        <v>0</v>
      </c>
      <c r="G527" t="b">
        <v>0</v>
      </c>
      <c r="H527">
        <v>0</v>
      </c>
      <c r="I527" t="s">
        <v>15</v>
      </c>
      <c r="J527" t="s">
        <v>16</v>
      </c>
      <c r="K527" t="s">
        <v>1581</v>
      </c>
      <c r="L527" t="s">
        <v>1582</v>
      </c>
    </row>
    <row r="528" spans="1:12" x14ac:dyDescent="0.25">
      <c r="A528" t="s">
        <v>81</v>
      </c>
      <c r="B528" t="s">
        <v>1583</v>
      </c>
      <c r="C528" t="s">
        <v>143</v>
      </c>
      <c r="D528">
        <v>2124</v>
      </c>
      <c r="E528">
        <v>0</v>
      </c>
      <c r="F528">
        <v>0</v>
      </c>
      <c r="G528" t="b">
        <v>0</v>
      </c>
      <c r="H528">
        <v>0</v>
      </c>
      <c r="I528" t="s">
        <v>15</v>
      </c>
      <c r="J528" t="s">
        <v>16</v>
      </c>
      <c r="K528" t="s">
        <v>1584</v>
      </c>
      <c r="L528" t="s">
        <v>1585</v>
      </c>
    </row>
    <row r="529" spans="1:12" x14ac:dyDescent="0.25">
      <c r="A529" t="s">
        <v>54</v>
      </c>
      <c r="B529" t="s">
        <v>1586</v>
      </c>
      <c r="C529" t="s">
        <v>20</v>
      </c>
      <c r="D529">
        <v>525</v>
      </c>
      <c r="E529">
        <v>0</v>
      </c>
      <c r="F529">
        <v>0</v>
      </c>
      <c r="G529" t="b">
        <v>0</v>
      </c>
      <c r="H529">
        <v>0</v>
      </c>
      <c r="I529" t="s">
        <v>15</v>
      </c>
      <c r="J529" t="s">
        <v>16</v>
      </c>
      <c r="K529" t="s">
        <v>639</v>
      </c>
      <c r="L529" t="s">
        <v>1587</v>
      </c>
    </row>
    <row r="530" spans="1:12" x14ac:dyDescent="0.25">
      <c r="A530" t="s">
        <v>23</v>
      </c>
      <c r="B530" t="s">
        <v>1588</v>
      </c>
      <c r="C530" t="s">
        <v>20</v>
      </c>
      <c r="D530">
        <v>1457</v>
      </c>
      <c r="E530">
        <v>0</v>
      </c>
      <c r="F530">
        <v>0</v>
      </c>
      <c r="G530" t="b">
        <v>0</v>
      </c>
      <c r="H530">
        <v>0</v>
      </c>
      <c r="I530" t="s">
        <v>15</v>
      </c>
      <c r="J530" t="s">
        <v>16</v>
      </c>
      <c r="K530" t="s">
        <v>1589</v>
      </c>
      <c r="L530" t="s">
        <v>1590</v>
      </c>
    </row>
    <row r="531" spans="1:12" x14ac:dyDescent="0.25">
      <c r="A531" t="s">
        <v>81</v>
      </c>
      <c r="B531" t="s">
        <v>1591</v>
      </c>
      <c r="C531" t="s">
        <v>20</v>
      </c>
      <c r="D531">
        <v>944</v>
      </c>
      <c r="E531">
        <v>0</v>
      </c>
      <c r="F531">
        <v>0</v>
      </c>
      <c r="G531" t="b">
        <v>0</v>
      </c>
      <c r="H531">
        <v>0</v>
      </c>
      <c r="I531" t="s">
        <v>15</v>
      </c>
      <c r="J531" t="s">
        <v>16</v>
      </c>
      <c r="K531" t="s">
        <v>1592</v>
      </c>
      <c r="L531" t="s">
        <v>1593</v>
      </c>
    </row>
    <row r="532" spans="1:12" x14ac:dyDescent="0.25">
      <c r="A532" t="s">
        <v>54</v>
      </c>
      <c r="B532" t="s">
        <v>1594</v>
      </c>
      <c r="C532" t="s">
        <v>20</v>
      </c>
      <c r="D532">
        <v>1</v>
      </c>
      <c r="E532">
        <v>0</v>
      </c>
      <c r="F532">
        <v>0</v>
      </c>
      <c r="G532" t="b">
        <v>0</v>
      </c>
      <c r="H532">
        <v>0</v>
      </c>
      <c r="I532" t="s">
        <v>15</v>
      </c>
      <c r="J532" t="s">
        <v>16</v>
      </c>
      <c r="K532" t="s">
        <v>1595</v>
      </c>
      <c r="L532" t="s">
        <v>1596</v>
      </c>
    </row>
    <row r="533" spans="1:12" x14ac:dyDescent="0.25">
      <c r="A533" t="s">
        <v>54</v>
      </c>
      <c r="B533" t="s">
        <v>403</v>
      </c>
      <c r="C533" t="s">
        <v>72</v>
      </c>
      <c r="D533">
        <v>630</v>
      </c>
      <c r="E533">
        <v>0</v>
      </c>
      <c r="F533">
        <v>0</v>
      </c>
      <c r="G533" t="b">
        <v>0</v>
      </c>
      <c r="H533">
        <v>0</v>
      </c>
      <c r="I533" t="s">
        <v>15</v>
      </c>
      <c r="J533" t="s">
        <v>16</v>
      </c>
      <c r="K533" t="s">
        <v>1597</v>
      </c>
      <c r="L533" t="s">
        <v>1598</v>
      </c>
    </row>
    <row r="534" spans="1:12" x14ac:dyDescent="0.25">
      <c r="A534" t="s">
        <v>171</v>
      </c>
      <c r="B534" t="s">
        <v>1599</v>
      </c>
      <c r="C534" t="s">
        <v>20</v>
      </c>
      <c r="D534">
        <v>840</v>
      </c>
      <c r="E534">
        <v>0</v>
      </c>
      <c r="F534">
        <v>0</v>
      </c>
      <c r="G534" t="b">
        <v>0</v>
      </c>
      <c r="H534">
        <v>0</v>
      </c>
      <c r="I534" t="s">
        <v>15</v>
      </c>
      <c r="J534" t="s">
        <v>16</v>
      </c>
      <c r="K534" t="s">
        <v>1600</v>
      </c>
      <c r="L534" t="s">
        <v>1601</v>
      </c>
    </row>
    <row r="535" spans="1:12" x14ac:dyDescent="0.25">
      <c r="A535" t="s">
        <v>54</v>
      </c>
      <c r="B535" t="s">
        <v>1602</v>
      </c>
      <c r="C535" t="s">
        <v>20</v>
      </c>
      <c r="D535">
        <v>1361</v>
      </c>
      <c r="E535">
        <v>0</v>
      </c>
      <c r="F535">
        <v>0</v>
      </c>
      <c r="G535" t="b">
        <v>0</v>
      </c>
      <c r="H535">
        <v>0</v>
      </c>
      <c r="I535" t="s">
        <v>28</v>
      </c>
      <c r="J535" t="s">
        <v>16</v>
      </c>
      <c r="K535" t="s">
        <v>1603</v>
      </c>
      <c r="L535" t="s">
        <v>1604</v>
      </c>
    </row>
    <row r="536" spans="1:12" x14ac:dyDescent="0.25">
      <c r="A536" t="s">
        <v>12</v>
      </c>
      <c r="B536" t="s">
        <v>1605</v>
      </c>
      <c r="C536" t="s">
        <v>1606</v>
      </c>
      <c r="D536">
        <v>876</v>
      </c>
      <c r="E536">
        <v>0</v>
      </c>
      <c r="F536">
        <v>0</v>
      </c>
      <c r="G536" t="b">
        <v>0</v>
      </c>
      <c r="H536">
        <v>0</v>
      </c>
      <c r="I536" t="s">
        <v>15</v>
      </c>
      <c r="J536" t="s">
        <v>16</v>
      </c>
      <c r="K536" t="s">
        <v>1607</v>
      </c>
      <c r="L536" t="s">
        <v>1608</v>
      </c>
    </row>
    <row r="537" spans="1:12" x14ac:dyDescent="0.25">
      <c r="A537" t="s">
        <v>81</v>
      </c>
      <c r="B537" t="s">
        <v>1609</v>
      </c>
      <c r="C537" t="s">
        <v>20</v>
      </c>
      <c r="D537">
        <v>1353</v>
      </c>
      <c r="E537">
        <v>0</v>
      </c>
      <c r="F537">
        <v>0</v>
      </c>
      <c r="G537" t="b">
        <v>0</v>
      </c>
      <c r="H537">
        <v>0</v>
      </c>
      <c r="I537" t="s">
        <v>15</v>
      </c>
      <c r="J537" t="s">
        <v>16</v>
      </c>
      <c r="K537" t="s">
        <v>1610</v>
      </c>
      <c r="L537" t="s">
        <v>1611</v>
      </c>
    </row>
    <row r="538" spans="1:12" x14ac:dyDescent="0.25">
      <c r="A538" t="s">
        <v>23</v>
      </c>
      <c r="B538" t="s">
        <v>1612</v>
      </c>
      <c r="C538" t="s">
        <v>20</v>
      </c>
      <c r="D538">
        <v>835</v>
      </c>
      <c r="E538">
        <v>0</v>
      </c>
      <c r="F538">
        <v>0</v>
      </c>
      <c r="G538" t="b">
        <v>0</v>
      </c>
      <c r="H538">
        <v>0</v>
      </c>
      <c r="I538" t="s">
        <v>15</v>
      </c>
      <c r="J538" t="s">
        <v>16</v>
      </c>
      <c r="K538" t="s">
        <v>1613</v>
      </c>
      <c r="L538" t="s">
        <v>1614</v>
      </c>
    </row>
    <row r="539" spans="1:12" x14ac:dyDescent="0.25">
      <c r="A539" t="s">
        <v>23</v>
      </c>
      <c r="B539" t="s">
        <v>1615</v>
      </c>
      <c r="C539" t="s">
        <v>20</v>
      </c>
      <c r="D539">
        <v>510</v>
      </c>
      <c r="E539">
        <v>0</v>
      </c>
      <c r="F539">
        <v>0</v>
      </c>
      <c r="G539" t="b">
        <v>0</v>
      </c>
      <c r="H539">
        <v>0</v>
      </c>
      <c r="I539" t="s">
        <v>28</v>
      </c>
      <c r="J539" t="s">
        <v>16</v>
      </c>
      <c r="K539" t="s">
        <v>1616</v>
      </c>
      <c r="L539" t="s">
        <v>1617</v>
      </c>
    </row>
    <row r="540" spans="1:12" x14ac:dyDescent="0.25">
      <c r="A540" t="s">
        <v>54</v>
      </c>
      <c r="B540" t="s">
        <v>1618</v>
      </c>
      <c r="C540" t="s">
        <v>20</v>
      </c>
      <c r="D540">
        <v>889</v>
      </c>
      <c r="E540">
        <v>0</v>
      </c>
      <c r="F540">
        <v>0</v>
      </c>
      <c r="G540" t="b">
        <v>0</v>
      </c>
      <c r="H540">
        <v>0</v>
      </c>
      <c r="I540" t="s">
        <v>15</v>
      </c>
      <c r="J540" t="s">
        <v>16</v>
      </c>
      <c r="K540" t="s">
        <v>1619</v>
      </c>
      <c r="L540" t="s">
        <v>1620</v>
      </c>
    </row>
    <row r="541" spans="1:12" x14ac:dyDescent="0.25">
      <c r="A541" t="s">
        <v>23</v>
      </c>
      <c r="B541" t="s">
        <v>1621</v>
      </c>
      <c r="C541" t="s">
        <v>20</v>
      </c>
      <c r="D541">
        <v>405</v>
      </c>
      <c r="E541">
        <v>0</v>
      </c>
      <c r="F541">
        <v>0</v>
      </c>
      <c r="G541" t="b">
        <v>0</v>
      </c>
      <c r="H541">
        <v>0</v>
      </c>
      <c r="I541" t="s">
        <v>15</v>
      </c>
      <c r="J541" t="s">
        <v>16</v>
      </c>
      <c r="K541" t="s">
        <v>1622</v>
      </c>
      <c r="L541" t="s">
        <v>1623</v>
      </c>
    </row>
    <row r="542" spans="1:12" x14ac:dyDescent="0.25">
      <c r="A542" t="s">
        <v>23</v>
      </c>
      <c r="B542" t="s">
        <v>1624</v>
      </c>
      <c r="C542" t="s">
        <v>72</v>
      </c>
      <c r="D542">
        <v>845</v>
      </c>
      <c r="E542">
        <v>0</v>
      </c>
      <c r="F542">
        <v>0</v>
      </c>
      <c r="G542" t="b">
        <v>0</v>
      </c>
      <c r="H542">
        <v>0</v>
      </c>
      <c r="I542" t="s">
        <v>15</v>
      </c>
      <c r="J542" t="s">
        <v>16</v>
      </c>
      <c r="K542" t="s">
        <v>1625</v>
      </c>
      <c r="L542" t="s">
        <v>1626</v>
      </c>
    </row>
    <row r="543" spans="1:12" x14ac:dyDescent="0.25">
      <c r="A543" t="s">
        <v>64</v>
      </c>
      <c r="B543" t="s">
        <v>1627</v>
      </c>
      <c r="C543" t="s">
        <v>20</v>
      </c>
      <c r="D543">
        <v>400</v>
      </c>
      <c r="E543">
        <v>0</v>
      </c>
      <c r="F543">
        <v>0</v>
      </c>
      <c r="G543" t="b">
        <v>0</v>
      </c>
      <c r="H543">
        <v>0</v>
      </c>
      <c r="I543" t="s">
        <v>28</v>
      </c>
      <c r="J543" t="s">
        <v>16</v>
      </c>
      <c r="K543" t="s">
        <v>1628</v>
      </c>
      <c r="L543" t="s">
        <v>1629</v>
      </c>
    </row>
    <row r="544" spans="1:12" x14ac:dyDescent="0.25">
      <c r="A544" t="s">
        <v>141</v>
      </c>
      <c r="B544" t="s">
        <v>1630</v>
      </c>
      <c r="C544" t="s">
        <v>20</v>
      </c>
      <c r="D544">
        <v>860</v>
      </c>
      <c r="E544">
        <v>0</v>
      </c>
      <c r="F544">
        <v>0</v>
      </c>
      <c r="G544" t="b">
        <v>0</v>
      </c>
      <c r="H544">
        <v>0</v>
      </c>
      <c r="I544" t="s">
        <v>15</v>
      </c>
      <c r="J544" t="s">
        <v>16</v>
      </c>
      <c r="K544" t="s">
        <v>1631</v>
      </c>
      <c r="L544" t="s">
        <v>1632</v>
      </c>
    </row>
    <row r="545" spans="1:12" x14ac:dyDescent="0.25">
      <c r="A545" t="s">
        <v>141</v>
      </c>
      <c r="B545" t="s">
        <v>1633</v>
      </c>
      <c r="C545" t="s">
        <v>20</v>
      </c>
      <c r="D545">
        <v>1</v>
      </c>
      <c r="E545">
        <v>0</v>
      </c>
      <c r="F545">
        <v>0</v>
      </c>
      <c r="G545" t="b">
        <v>0</v>
      </c>
      <c r="H545">
        <v>0</v>
      </c>
      <c r="I545" t="s">
        <v>28</v>
      </c>
      <c r="J545" t="s">
        <v>16</v>
      </c>
      <c r="K545" t="s">
        <v>1634</v>
      </c>
      <c r="L545" t="s">
        <v>1635</v>
      </c>
    </row>
    <row r="546" spans="1:12" x14ac:dyDescent="0.25">
      <c r="A546" t="s">
        <v>54</v>
      </c>
      <c r="B546" t="s">
        <v>1636</v>
      </c>
      <c r="C546" t="s">
        <v>20</v>
      </c>
      <c r="D546">
        <v>452</v>
      </c>
      <c r="E546">
        <v>0</v>
      </c>
      <c r="F546">
        <v>0</v>
      </c>
      <c r="G546" t="b">
        <v>0</v>
      </c>
      <c r="H546">
        <v>0</v>
      </c>
      <c r="I546" t="s">
        <v>15</v>
      </c>
      <c r="J546" t="s">
        <v>16</v>
      </c>
      <c r="K546" t="s">
        <v>1637</v>
      </c>
      <c r="L546" t="s">
        <v>1638</v>
      </c>
    </row>
    <row r="547" spans="1:12" x14ac:dyDescent="0.25">
      <c r="A547" t="s">
        <v>64</v>
      </c>
      <c r="B547" t="s">
        <v>1639</v>
      </c>
      <c r="C547" t="s">
        <v>72</v>
      </c>
      <c r="D547">
        <v>720</v>
      </c>
      <c r="E547">
        <v>0</v>
      </c>
      <c r="F547">
        <v>0</v>
      </c>
      <c r="G547" t="b">
        <v>0</v>
      </c>
      <c r="H547">
        <v>0</v>
      </c>
      <c r="I547" t="s">
        <v>15</v>
      </c>
      <c r="J547" t="s">
        <v>16</v>
      </c>
      <c r="K547" t="s">
        <v>1640</v>
      </c>
      <c r="L547" t="s">
        <v>1641</v>
      </c>
    </row>
    <row r="548" spans="1:12" x14ac:dyDescent="0.25">
      <c r="A548" t="s">
        <v>662</v>
      </c>
      <c r="B548" t="s">
        <v>1642</v>
      </c>
      <c r="C548" t="s">
        <v>20</v>
      </c>
      <c r="D548">
        <v>150</v>
      </c>
      <c r="E548">
        <v>0</v>
      </c>
      <c r="F548">
        <v>0</v>
      </c>
      <c r="G548" t="b">
        <v>0</v>
      </c>
      <c r="H548">
        <v>0</v>
      </c>
      <c r="I548" t="s">
        <v>28</v>
      </c>
      <c r="J548" t="s">
        <v>16</v>
      </c>
      <c r="K548" t="s">
        <v>1643</v>
      </c>
      <c r="L548" t="s">
        <v>1644</v>
      </c>
    </row>
    <row r="549" spans="1:12" x14ac:dyDescent="0.25">
      <c r="A549" t="s">
        <v>64</v>
      </c>
      <c r="B549" t="s">
        <v>1645</v>
      </c>
      <c r="C549" t="s">
        <v>20</v>
      </c>
      <c r="D549">
        <v>264</v>
      </c>
      <c r="E549">
        <v>0</v>
      </c>
      <c r="F549">
        <v>0</v>
      </c>
      <c r="G549" t="b">
        <v>0</v>
      </c>
      <c r="H549">
        <v>0</v>
      </c>
      <c r="I549" t="s">
        <v>28</v>
      </c>
      <c r="J549" t="s">
        <v>16</v>
      </c>
      <c r="K549" t="s">
        <v>1646</v>
      </c>
      <c r="L549" t="s">
        <v>1647</v>
      </c>
    </row>
    <row r="550" spans="1:12" x14ac:dyDescent="0.25">
      <c r="A550" t="s">
        <v>237</v>
      </c>
      <c r="B550" t="s">
        <v>1648</v>
      </c>
      <c r="C550" t="s">
        <v>20</v>
      </c>
      <c r="D550">
        <v>807</v>
      </c>
      <c r="E550">
        <v>0</v>
      </c>
      <c r="F550">
        <v>0</v>
      </c>
      <c r="G550" t="b">
        <v>0</v>
      </c>
      <c r="H550">
        <v>0</v>
      </c>
      <c r="I550" t="s">
        <v>15</v>
      </c>
      <c r="J550" t="s">
        <v>16</v>
      </c>
      <c r="K550" t="s">
        <v>1649</v>
      </c>
      <c r="L550" t="s">
        <v>1650</v>
      </c>
    </row>
    <row r="551" spans="1:12" x14ac:dyDescent="0.25">
      <c r="A551" t="s">
        <v>23</v>
      </c>
      <c r="B551" t="s">
        <v>1651</v>
      </c>
      <c r="C551" t="s">
        <v>20</v>
      </c>
      <c r="D551">
        <v>289</v>
      </c>
      <c r="E551">
        <v>0</v>
      </c>
      <c r="F551">
        <v>0</v>
      </c>
      <c r="G551" t="b">
        <v>0</v>
      </c>
      <c r="H551">
        <v>0</v>
      </c>
      <c r="I551" t="s">
        <v>15</v>
      </c>
      <c r="J551" t="s">
        <v>16</v>
      </c>
      <c r="K551" t="s">
        <v>1652</v>
      </c>
      <c r="L551" t="s">
        <v>1653</v>
      </c>
    </row>
    <row r="552" spans="1:12" x14ac:dyDescent="0.25">
      <c r="A552" t="s">
        <v>662</v>
      </c>
      <c r="B552" t="s">
        <v>1654</v>
      </c>
      <c r="C552" t="s">
        <v>1217</v>
      </c>
      <c r="D552">
        <v>282</v>
      </c>
      <c r="E552">
        <v>0</v>
      </c>
      <c r="F552">
        <v>0</v>
      </c>
      <c r="G552" t="b">
        <v>0</v>
      </c>
      <c r="H552">
        <v>0</v>
      </c>
      <c r="I552" t="s">
        <v>15</v>
      </c>
      <c r="J552" t="s">
        <v>16</v>
      </c>
      <c r="K552" t="s">
        <v>1655</v>
      </c>
      <c r="L552" t="s">
        <v>1656</v>
      </c>
    </row>
    <row r="553" spans="1:12" x14ac:dyDescent="0.25">
      <c r="A553" t="s">
        <v>12</v>
      </c>
      <c r="B553" t="s">
        <v>1657</v>
      </c>
      <c r="C553" t="s">
        <v>20</v>
      </c>
      <c r="D553">
        <v>369</v>
      </c>
      <c r="E553">
        <v>0</v>
      </c>
      <c r="F553">
        <v>5</v>
      </c>
      <c r="G553" t="b">
        <v>1</v>
      </c>
      <c r="H553">
        <v>1</v>
      </c>
      <c r="I553" t="s">
        <v>15</v>
      </c>
      <c r="J553" t="s">
        <v>16</v>
      </c>
      <c r="K553" t="s">
        <v>1658</v>
      </c>
      <c r="L553" t="s">
        <v>1659</v>
      </c>
    </row>
    <row r="554" spans="1:12" x14ac:dyDescent="0.25">
      <c r="A554" t="s">
        <v>54</v>
      </c>
      <c r="B554" t="s">
        <v>1660</v>
      </c>
      <c r="C554" t="s">
        <v>20</v>
      </c>
      <c r="D554">
        <v>1</v>
      </c>
      <c r="E554">
        <v>0</v>
      </c>
      <c r="F554">
        <v>0</v>
      </c>
      <c r="G554" t="b">
        <v>0</v>
      </c>
      <c r="H554">
        <v>0</v>
      </c>
      <c r="I554" t="s">
        <v>15</v>
      </c>
      <c r="J554" t="s">
        <v>16</v>
      </c>
      <c r="K554" t="s">
        <v>1661</v>
      </c>
      <c r="L554" t="s">
        <v>1662</v>
      </c>
    </row>
    <row r="555" spans="1:12" x14ac:dyDescent="0.25">
      <c r="A555" t="s">
        <v>12</v>
      </c>
      <c r="B555" t="s">
        <v>1663</v>
      </c>
      <c r="C555" t="s">
        <v>20</v>
      </c>
      <c r="D555">
        <v>490</v>
      </c>
      <c r="E555">
        <v>0</v>
      </c>
      <c r="F555">
        <v>0</v>
      </c>
      <c r="G555" t="b">
        <v>0</v>
      </c>
      <c r="H555">
        <v>0</v>
      </c>
      <c r="I555" t="s">
        <v>15</v>
      </c>
      <c r="J555" t="s">
        <v>16</v>
      </c>
      <c r="K555" t="s">
        <v>1664</v>
      </c>
      <c r="L555" t="s">
        <v>1665</v>
      </c>
    </row>
    <row r="556" spans="1:12" x14ac:dyDescent="0.25">
      <c r="A556" t="s">
        <v>23</v>
      </c>
      <c r="B556" t="s">
        <v>1666</v>
      </c>
      <c r="C556" t="s">
        <v>72</v>
      </c>
      <c r="D556">
        <v>558</v>
      </c>
      <c r="E556">
        <v>0</v>
      </c>
      <c r="F556">
        <v>0</v>
      </c>
      <c r="G556" t="b">
        <v>0</v>
      </c>
      <c r="H556">
        <v>0</v>
      </c>
      <c r="I556" t="s">
        <v>15</v>
      </c>
      <c r="J556" t="s">
        <v>16</v>
      </c>
      <c r="K556" t="s">
        <v>1667</v>
      </c>
      <c r="L556" t="s">
        <v>1668</v>
      </c>
    </row>
    <row r="557" spans="1:12" x14ac:dyDescent="0.25">
      <c r="A557" t="s">
        <v>81</v>
      </c>
      <c r="B557" t="s">
        <v>1669</v>
      </c>
      <c r="C557" t="s">
        <v>72</v>
      </c>
      <c r="D557">
        <v>1672</v>
      </c>
      <c r="E557">
        <v>0</v>
      </c>
      <c r="F557">
        <v>0</v>
      </c>
      <c r="G557" t="b">
        <v>0</v>
      </c>
      <c r="H557">
        <v>0</v>
      </c>
      <c r="I557" t="s">
        <v>15</v>
      </c>
      <c r="J557" t="s">
        <v>16</v>
      </c>
      <c r="K557" t="s">
        <v>1670</v>
      </c>
      <c r="L557" t="s">
        <v>1671</v>
      </c>
    </row>
    <row r="558" spans="1:12" x14ac:dyDescent="0.25">
      <c r="A558" t="s">
        <v>23</v>
      </c>
      <c r="B558" t="s">
        <v>1672</v>
      </c>
      <c r="C558" t="s">
        <v>48</v>
      </c>
      <c r="D558">
        <v>1394</v>
      </c>
      <c r="E558">
        <v>0</v>
      </c>
      <c r="F558">
        <v>0</v>
      </c>
      <c r="G558" t="b">
        <v>0</v>
      </c>
      <c r="H558">
        <v>0</v>
      </c>
      <c r="I558" t="s">
        <v>15</v>
      </c>
      <c r="J558" t="s">
        <v>16</v>
      </c>
      <c r="K558" t="s">
        <v>1673</v>
      </c>
      <c r="L558" t="s">
        <v>1674</v>
      </c>
    </row>
    <row r="559" spans="1:12" x14ac:dyDescent="0.25">
      <c r="A559" t="s">
        <v>54</v>
      </c>
      <c r="B559" t="s">
        <v>1675</v>
      </c>
      <c r="C559" t="s">
        <v>20</v>
      </c>
      <c r="D559">
        <v>890</v>
      </c>
      <c r="E559">
        <v>0</v>
      </c>
      <c r="F559">
        <v>0</v>
      </c>
      <c r="G559" t="b">
        <v>0</v>
      </c>
      <c r="H559">
        <v>0</v>
      </c>
      <c r="I559" t="s">
        <v>15</v>
      </c>
      <c r="J559" t="s">
        <v>16</v>
      </c>
      <c r="K559" t="s">
        <v>1676</v>
      </c>
      <c r="L559" t="s">
        <v>1677</v>
      </c>
    </row>
    <row r="560" spans="1:12" x14ac:dyDescent="0.25">
      <c r="A560" t="s">
        <v>12</v>
      </c>
      <c r="B560" t="s">
        <v>1678</v>
      </c>
      <c r="C560" t="s">
        <v>20</v>
      </c>
      <c r="D560">
        <v>524</v>
      </c>
      <c r="E560">
        <v>0</v>
      </c>
      <c r="F560">
        <v>0</v>
      </c>
      <c r="G560" t="b">
        <v>0</v>
      </c>
      <c r="H560">
        <v>0</v>
      </c>
      <c r="I560" t="s">
        <v>28</v>
      </c>
      <c r="J560" t="s">
        <v>16</v>
      </c>
      <c r="K560" t="s">
        <v>1679</v>
      </c>
      <c r="L560" t="s">
        <v>1680</v>
      </c>
    </row>
    <row r="561" spans="1:12" x14ac:dyDescent="0.25">
      <c r="A561" t="s">
        <v>54</v>
      </c>
      <c r="B561" t="s">
        <v>1681</v>
      </c>
      <c r="C561" t="s">
        <v>337</v>
      </c>
      <c r="D561">
        <v>270</v>
      </c>
      <c r="E561">
        <v>0</v>
      </c>
      <c r="F561">
        <v>0</v>
      </c>
      <c r="G561" t="b">
        <v>0</v>
      </c>
      <c r="H561">
        <v>0</v>
      </c>
      <c r="I561" t="s">
        <v>15</v>
      </c>
      <c r="J561" t="s">
        <v>16</v>
      </c>
      <c r="K561" t="s">
        <v>1682</v>
      </c>
      <c r="L561" t="s">
        <v>1683</v>
      </c>
    </row>
    <row r="562" spans="1:12" x14ac:dyDescent="0.25">
      <c r="A562" t="s">
        <v>286</v>
      </c>
      <c r="B562" t="s">
        <v>1684</v>
      </c>
      <c r="C562" t="s">
        <v>20</v>
      </c>
      <c r="D562">
        <v>475</v>
      </c>
      <c r="E562">
        <v>0</v>
      </c>
      <c r="F562">
        <v>0</v>
      </c>
      <c r="G562" t="b">
        <v>0</v>
      </c>
      <c r="H562">
        <v>0</v>
      </c>
      <c r="I562" t="s">
        <v>15</v>
      </c>
      <c r="J562" t="s">
        <v>16</v>
      </c>
      <c r="K562" t="s">
        <v>1685</v>
      </c>
      <c r="L562" t="s">
        <v>1686</v>
      </c>
    </row>
    <row r="563" spans="1:12" x14ac:dyDescent="0.25">
      <c r="A563" t="s">
        <v>141</v>
      </c>
      <c r="B563" t="s">
        <v>1687</v>
      </c>
      <c r="C563" t="s">
        <v>20</v>
      </c>
      <c r="D563">
        <v>812</v>
      </c>
      <c r="E563">
        <v>0</v>
      </c>
      <c r="F563">
        <v>0</v>
      </c>
      <c r="G563" t="b">
        <v>0</v>
      </c>
      <c r="H563">
        <v>0</v>
      </c>
      <c r="I563" t="s">
        <v>15</v>
      </c>
      <c r="J563" t="s">
        <v>16</v>
      </c>
      <c r="K563" t="s">
        <v>1688</v>
      </c>
      <c r="L563" t="s">
        <v>1689</v>
      </c>
    </row>
    <row r="564" spans="1:12" x14ac:dyDescent="0.25">
      <c r="A564" t="s">
        <v>23</v>
      </c>
      <c r="B564" t="s">
        <v>1690</v>
      </c>
      <c r="C564" t="s">
        <v>20</v>
      </c>
      <c r="D564">
        <v>450</v>
      </c>
      <c r="E564">
        <v>0</v>
      </c>
      <c r="F564">
        <v>0</v>
      </c>
      <c r="G564" t="b">
        <v>0</v>
      </c>
      <c r="H564">
        <v>0</v>
      </c>
      <c r="I564" t="s">
        <v>15</v>
      </c>
      <c r="J564" t="s">
        <v>16</v>
      </c>
      <c r="K564" t="s">
        <v>1691</v>
      </c>
      <c r="L564" t="s">
        <v>1692</v>
      </c>
    </row>
    <row r="565" spans="1:12" x14ac:dyDescent="0.25">
      <c r="A565" t="s">
        <v>23</v>
      </c>
      <c r="B565" t="s">
        <v>1693</v>
      </c>
      <c r="C565" t="s">
        <v>20</v>
      </c>
      <c r="D565">
        <v>645</v>
      </c>
      <c r="E565">
        <v>0</v>
      </c>
      <c r="F565">
        <v>0</v>
      </c>
      <c r="G565" t="b">
        <v>0</v>
      </c>
      <c r="H565">
        <v>0</v>
      </c>
      <c r="I565" t="s">
        <v>15</v>
      </c>
      <c r="J565" t="s">
        <v>16</v>
      </c>
      <c r="K565" t="s">
        <v>1694</v>
      </c>
      <c r="L565" t="s">
        <v>1695</v>
      </c>
    </row>
    <row r="566" spans="1:12" x14ac:dyDescent="0.25">
      <c r="A566" t="s">
        <v>141</v>
      </c>
      <c r="B566" t="s">
        <v>1696</v>
      </c>
      <c r="C566" t="s">
        <v>72</v>
      </c>
      <c r="D566">
        <v>700</v>
      </c>
      <c r="E566">
        <v>0</v>
      </c>
      <c r="F566">
        <v>0</v>
      </c>
      <c r="G566" t="b">
        <v>0</v>
      </c>
      <c r="H566">
        <v>0</v>
      </c>
      <c r="I566" t="s">
        <v>15</v>
      </c>
      <c r="J566" t="s">
        <v>16</v>
      </c>
      <c r="K566" t="s">
        <v>1697</v>
      </c>
      <c r="L566" t="s">
        <v>1698</v>
      </c>
    </row>
    <row r="567" spans="1:12" x14ac:dyDescent="0.25">
      <c r="A567" t="s">
        <v>12</v>
      </c>
      <c r="B567" t="s">
        <v>1699</v>
      </c>
      <c r="C567" t="s">
        <v>20</v>
      </c>
      <c r="D567">
        <v>299</v>
      </c>
      <c r="E567">
        <v>0</v>
      </c>
      <c r="F567">
        <v>0</v>
      </c>
      <c r="G567" t="b">
        <v>0</v>
      </c>
      <c r="H567">
        <v>0</v>
      </c>
      <c r="I567" t="s">
        <v>15</v>
      </c>
      <c r="J567" t="s">
        <v>16</v>
      </c>
      <c r="K567" t="s">
        <v>1700</v>
      </c>
      <c r="L567" t="s">
        <v>1701</v>
      </c>
    </row>
    <row r="568" spans="1:12" x14ac:dyDescent="0.25">
      <c r="A568" t="s">
        <v>12</v>
      </c>
      <c r="B568" t="s">
        <v>1702</v>
      </c>
      <c r="C568" t="s">
        <v>20</v>
      </c>
      <c r="D568">
        <v>926</v>
      </c>
      <c r="E568">
        <v>0</v>
      </c>
      <c r="F568">
        <v>0</v>
      </c>
      <c r="G568" t="b">
        <v>0</v>
      </c>
      <c r="H568">
        <v>0</v>
      </c>
      <c r="I568" t="s">
        <v>15</v>
      </c>
      <c r="J568" t="s">
        <v>16</v>
      </c>
      <c r="K568" t="s">
        <v>1703</v>
      </c>
      <c r="L568" t="s">
        <v>1704</v>
      </c>
    </row>
    <row r="569" spans="1:12" x14ac:dyDescent="0.25">
      <c r="A569" t="s">
        <v>141</v>
      </c>
      <c r="B569" t="s">
        <v>1705</v>
      </c>
      <c r="C569" t="s">
        <v>20</v>
      </c>
      <c r="D569">
        <v>780</v>
      </c>
      <c r="E569">
        <v>0</v>
      </c>
      <c r="F569">
        <v>0</v>
      </c>
      <c r="G569" t="b">
        <v>0</v>
      </c>
      <c r="H569">
        <v>0</v>
      </c>
      <c r="I569" t="s">
        <v>28</v>
      </c>
      <c r="J569" t="s">
        <v>16</v>
      </c>
      <c r="K569" t="s">
        <v>1706</v>
      </c>
      <c r="L569" t="s">
        <v>1707</v>
      </c>
    </row>
    <row r="570" spans="1:12" x14ac:dyDescent="0.25">
      <c r="A570" t="s">
        <v>81</v>
      </c>
      <c r="B570" t="s">
        <v>1708</v>
      </c>
      <c r="C570" t="s">
        <v>20</v>
      </c>
      <c r="D570">
        <v>3371</v>
      </c>
      <c r="E570">
        <v>0</v>
      </c>
      <c r="F570">
        <v>0</v>
      </c>
      <c r="G570" t="b">
        <v>0</v>
      </c>
      <c r="H570">
        <v>0</v>
      </c>
      <c r="I570" t="s">
        <v>15</v>
      </c>
      <c r="J570" t="s">
        <v>16</v>
      </c>
      <c r="K570" t="s">
        <v>1709</v>
      </c>
      <c r="L570" t="s">
        <v>1710</v>
      </c>
    </row>
    <row r="571" spans="1:12" x14ac:dyDescent="0.25">
      <c r="A571" t="s">
        <v>286</v>
      </c>
      <c r="B571" t="s">
        <v>1711</v>
      </c>
      <c r="C571" t="s">
        <v>20</v>
      </c>
      <c r="D571">
        <v>460</v>
      </c>
      <c r="E571">
        <v>0</v>
      </c>
      <c r="F571">
        <v>0</v>
      </c>
      <c r="G571" t="b">
        <v>0</v>
      </c>
      <c r="H571">
        <v>0</v>
      </c>
      <c r="I571" t="s">
        <v>15</v>
      </c>
      <c r="J571" t="s">
        <v>16</v>
      </c>
      <c r="K571" t="s">
        <v>1712</v>
      </c>
      <c r="L571" t="s">
        <v>1713</v>
      </c>
    </row>
    <row r="572" spans="1:12" x14ac:dyDescent="0.25">
      <c r="A572" t="s">
        <v>23</v>
      </c>
      <c r="B572" t="s">
        <v>1714</v>
      </c>
      <c r="C572" t="s">
        <v>20</v>
      </c>
      <c r="D572">
        <v>599</v>
      </c>
      <c r="E572">
        <v>0</v>
      </c>
      <c r="F572">
        <v>0</v>
      </c>
      <c r="G572" t="b">
        <v>0</v>
      </c>
      <c r="H572">
        <v>0</v>
      </c>
      <c r="I572" t="s">
        <v>28</v>
      </c>
      <c r="J572" t="s">
        <v>16</v>
      </c>
      <c r="K572" t="s">
        <v>1715</v>
      </c>
      <c r="L572" t="s">
        <v>1716</v>
      </c>
    </row>
    <row r="573" spans="1:12" x14ac:dyDescent="0.25">
      <c r="A573" t="s">
        <v>54</v>
      </c>
      <c r="B573" t="s">
        <v>1717</v>
      </c>
      <c r="C573" t="s">
        <v>20</v>
      </c>
      <c r="D573">
        <v>370</v>
      </c>
      <c r="E573">
        <v>0</v>
      </c>
      <c r="F573">
        <v>0</v>
      </c>
      <c r="G573" t="b">
        <v>0</v>
      </c>
      <c r="H573">
        <v>0</v>
      </c>
      <c r="I573" t="s">
        <v>15</v>
      </c>
      <c r="J573" t="s">
        <v>16</v>
      </c>
      <c r="K573" t="s">
        <v>1718</v>
      </c>
      <c r="L573" t="s">
        <v>1719</v>
      </c>
    </row>
    <row r="574" spans="1:12" x14ac:dyDescent="0.25">
      <c r="A574" t="s">
        <v>54</v>
      </c>
      <c r="B574" t="s">
        <v>1720</v>
      </c>
      <c r="C574" t="s">
        <v>20</v>
      </c>
      <c r="D574">
        <v>1219</v>
      </c>
      <c r="E574">
        <v>0</v>
      </c>
      <c r="F574">
        <v>0</v>
      </c>
      <c r="G574" t="b">
        <v>0</v>
      </c>
      <c r="H574">
        <v>0</v>
      </c>
      <c r="I574" t="s">
        <v>28</v>
      </c>
      <c r="J574" t="s">
        <v>16</v>
      </c>
      <c r="K574" t="s">
        <v>1721</v>
      </c>
      <c r="L574" t="s">
        <v>1722</v>
      </c>
    </row>
    <row r="575" spans="1:12" x14ac:dyDescent="0.25">
      <c r="A575" t="s">
        <v>54</v>
      </c>
      <c r="B575" t="s">
        <v>1723</v>
      </c>
      <c r="C575" t="s">
        <v>20</v>
      </c>
      <c r="D575">
        <v>905</v>
      </c>
      <c r="E575">
        <v>0</v>
      </c>
      <c r="F575">
        <v>0</v>
      </c>
      <c r="G575" t="b">
        <v>0</v>
      </c>
      <c r="H575">
        <v>0</v>
      </c>
      <c r="I575" t="s">
        <v>15</v>
      </c>
      <c r="J575" t="s">
        <v>16</v>
      </c>
      <c r="K575" t="s">
        <v>1724</v>
      </c>
      <c r="L575" t="s">
        <v>1725</v>
      </c>
    </row>
    <row r="576" spans="1:12" x14ac:dyDescent="0.25">
      <c r="A576" t="s">
        <v>23</v>
      </c>
      <c r="B576" t="s">
        <v>1726</v>
      </c>
      <c r="C576" t="s">
        <v>143</v>
      </c>
      <c r="D576">
        <v>2576</v>
      </c>
      <c r="E576">
        <v>0</v>
      </c>
      <c r="F576">
        <v>0</v>
      </c>
      <c r="G576" t="b">
        <v>0</v>
      </c>
      <c r="H576">
        <v>0</v>
      </c>
      <c r="I576" t="s">
        <v>15</v>
      </c>
      <c r="J576" t="s">
        <v>16</v>
      </c>
      <c r="K576" t="s">
        <v>1727</v>
      </c>
      <c r="L576" t="s">
        <v>1728</v>
      </c>
    </row>
    <row r="577" spans="1:12" x14ac:dyDescent="0.25">
      <c r="A577" t="s">
        <v>23</v>
      </c>
      <c r="B577" t="s">
        <v>1729</v>
      </c>
      <c r="C577" t="s">
        <v>72</v>
      </c>
      <c r="D577">
        <v>153</v>
      </c>
      <c r="E577">
        <v>0</v>
      </c>
      <c r="F577">
        <v>0</v>
      </c>
      <c r="G577" t="b">
        <v>0</v>
      </c>
      <c r="H577">
        <v>0</v>
      </c>
      <c r="I577" t="s">
        <v>15</v>
      </c>
      <c r="J577" t="s">
        <v>16</v>
      </c>
      <c r="K577" t="s">
        <v>1730</v>
      </c>
      <c r="L577" t="s">
        <v>1731</v>
      </c>
    </row>
    <row r="578" spans="1:12" x14ac:dyDescent="0.25">
      <c r="A578" t="s">
        <v>141</v>
      </c>
      <c r="B578" t="s">
        <v>1732</v>
      </c>
      <c r="C578" t="s">
        <v>143</v>
      </c>
      <c r="D578">
        <v>2</v>
      </c>
      <c r="E578">
        <v>0</v>
      </c>
      <c r="F578">
        <v>0</v>
      </c>
      <c r="G578" t="b">
        <v>0</v>
      </c>
      <c r="H578">
        <v>0</v>
      </c>
      <c r="I578" t="s">
        <v>15</v>
      </c>
      <c r="J578" t="s">
        <v>16</v>
      </c>
      <c r="K578" t="s">
        <v>1733</v>
      </c>
      <c r="L578" t="s">
        <v>1734</v>
      </c>
    </row>
    <row r="579" spans="1:12" x14ac:dyDescent="0.25">
      <c r="A579" t="s">
        <v>23</v>
      </c>
      <c r="B579" t="s">
        <v>1735</v>
      </c>
      <c r="C579" t="s">
        <v>20</v>
      </c>
      <c r="D579">
        <v>599</v>
      </c>
      <c r="E579">
        <v>0</v>
      </c>
      <c r="F579">
        <v>0</v>
      </c>
      <c r="G579" t="b">
        <v>0</v>
      </c>
      <c r="H579">
        <v>0</v>
      </c>
      <c r="I579" t="s">
        <v>15</v>
      </c>
      <c r="J579" t="s">
        <v>16</v>
      </c>
      <c r="K579" t="s">
        <v>1736</v>
      </c>
      <c r="L579" t="s">
        <v>1737</v>
      </c>
    </row>
    <row r="580" spans="1:12" x14ac:dyDescent="0.25">
      <c r="A580" t="s">
        <v>141</v>
      </c>
      <c r="B580" t="s">
        <v>1738</v>
      </c>
      <c r="C580" t="s">
        <v>20</v>
      </c>
      <c r="D580">
        <v>370</v>
      </c>
      <c r="E580">
        <v>0</v>
      </c>
      <c r="F580">
        <v>0</v>
      </c>
      <c r="G580" t="b">
        <v>0</v>
      </c>
      <c r="H580">
        <v>0</v>
      </c>
      <c r="I580" t="s">
        <v>15</v>
      </c>
      <c r="J580" t="s">
        <v>16</v>
      </c>
      <c r="K580" t="s">
        <v>1739</v>
      </c>
      <c r="L580" t="s">
        <v>1740</v>
      </c>
    </row>
    <row r="581" spans="1:12" x14ac:dyDescent="0.25">
      <c r="A581" t="s">
        <v>23</v>
      </c>
      <c r="B581" t="s">
        <v>1741</v>
      </c>
      <c r="C581" t="s">
        <v>20</v>
      </c>
      <c r="D581">
        <v>419</v>
      </c>
      <c r="E581">
        <v>0</v>
      </c>
      <c r="F581">
        <v>0</v>
      </c>
      <c r="G581" t="b">
        <v>0</v>
      </c>
      <c r="H581">
        <v>0</v>
      </c>
      <c r="I581" t="s">
        <v>15</v>
      </c>
      <c r="J581" t="s">
        <v>16</v>
      </c>
      <c r="K581" t="s">
        <v>1742</v>
      </c>
      <c r="L581" t="s">
        <v>1743</v>
      </c>
    </row>
    <row r="582" spans="1:12" x14ac:dyDescent="0.25">
      <c r="A582" t="s">
        <v>12</v>
      </c>
      <c r="B582" t="s">
        <v>1744</v>
      </c>
      <c r="C582" t="s">
        <v>20</v>
      </c>
      <c r="D582">
        <v>230</v>
      </c>
      <c r="E582">
        <v>0</v>
      </c>
      <c r="F582">
        <v>0</v>
      </c>
      <c r="G582" t="b">
        <v>0</v>
      </c>
      <c r="H582">
        <v>0</v>
      </c>
      <c r="I582" t="s">
        <v>15</v>
      </c>
      <c r="J582" t="s">
        <v>16</v>
      </c>
      <c r="K582" t="s">
        <v>1745</v>
      </c>
      <c r="L582" t="s">
        <v>1746</v>
      </c>
    </row>
    <row r="583" spans="1:12" x14ac:dyDescent="0.25">
      <c r="A583" t="s">
        <v>64</v>
      </c>
      <c r="B583" t="s">
        <v>1747</v>
      </c>
      <c r="C583" t="s">
        <v>1172</v>
      </c>
      <c r="D583">
        <v>357</v>
      </c>
      <c r="E583">
        <v>0</v>
      </c>
      <c r="F583">
        <v>0</v>
      </c>
      <c r="G583" t="b">
        <v>0</v>
      </c>
      <c r="H583">
        <v>0</v>
      </c>
      <c r="I583" t="s">
        <v>15</v>
      </c>
      <c r="J583" t="s">
        <v>16</v>
      </c>
      <c r="K583" t="s">
        <v>1748</v>
      </c>
      <c r="L583" t="s">
        <v>1749</v>
      </c>
    </row>
    <row r="584" spans="1:12" x14ac:dyDescent="0.25">
      <c r="A584" t="s">
        <v>12</v>
      </c>
      <c r="B584" t="s">
        <v>1750</v>
      </c>
      <c r="C584" t="s">
        <v>20</v>
      </c>
      <c r="D584">
        <v>311</v>
      </c>
      <c r="E584">
        <v>0</v>
      </c>
      <c r="F584">
        <v>0</v>
      </c>
      <c r="G584" t="b">
        <v>0</v>
      </c>
      <c r="H584">
        <v>0</v>
      </c>
      <c r="I584" t="s">
        <v>28</v>
      </c>
      <c r="J584" t="s">
        <v>16</v>
      </c>
      <c r="K584" t="s">
        <v>1751</v>
      </c>
      <c r="L584" t="s">
        <v>1752</v>
      </c>
    </row>
    <row r="585" spans="1:12" x14ac:dyDescent="0.25">
      <c r="A585" t="s">
        <v>81</v>
      </c>
      <c r="B585" t="s">
        <v>1753</v>
      </c>
      <c r="C585" t="s">
        <v>20</v>
      </c>
      <c r="D585">
        <v>550</v>
      </c>
      <c r="E585">
        <v>0</v>
      </c>
      <c r="F585">
        <v>0</v>
      </c>
      <c r="G585" t="b">
        <v>0</v>
      </c>
      <c r="H585">
        <v>0</v>
      </c>
      <c r="I585" t="s">
        <v>28</v>
      </c>
      <c r="J585" t="s">
        <v>16</v>
      </c>
      <c r="K585" t="s">
        <v>1754</v>
      </c>
      <c r="L585" t="s">
        <v>1755</v>
      </c>
    </row>
    <row r="586" spans="1:12" x14ac:dyDescent="0.25">
      <c r="A586" t="s">
        <v>12</v>
      </c>
      <c r="B586" t="s">
        <v>1756</v>
      </c>
      <c r="C586" t="s">
        <v>20</v>
      </c>
      <c r="D586">
        <v>471</v>
      </c>
      <c r="E586">
        <v>0</v>
      </c>
      <c r="F586">
        <v>5</v>
      </c>
      <c r="G586" t="b">
        <v>1</v>
      </c>
      <c r="H586">
        <v>1</v>
      </c>
      <c r="I586" t="s">
        <v>15</v>
      </c>
      <c r="J586" t="s">
        <v>16</v>
      </c>
      <c r="K586" t="s">
        <v>1757</v>
      </c>
      <c r="L586" t="s">
        <v>1758</v>
      </c>
    </row>
    <row r="587" spans="1:12" x14ac:dyDescent="0.25">
      <c r="A587" t="s">
        <v>23</v>
      </c>
      <c r="B587" t="s">
        <v>1759</v>
      </c>
      <c r="C587" t="s">
        <v>20</v>
      </c>
      <c r="D587">
        <v>1598</v>
      </c>
      <c r="E587">
        <v>0</v>
      </c>
      <c r="F587">
        <v>0</v>
      </c>
      <c r="G587" t="b">
        <v>0</v>
      </c>
      <c r="H587">
        <v>0</v>
      </c>
      <c r="I587" t="s">
        <v>28</v>
      </c>
      <c r="J587" t="s">
        <v>16</v>
      </c>
      <c r="K587" t="s">
        <v>1760</v>
      </c>
      <c r="L587" t="s">
        <v>1761</v>
      </c>
    </row>
    <row r="588" spans="1:12" x14ac:dyDescent="0.25">
      <c r="A588" t="s">
        <v>141</v>
      </c>
      <c r="B588" t="s">
        <v>1762</v>
      </c>
      <c r="C588" t="s">
        <v>143</v>
      </c>
      <c r="D588">
        <v>1497</v>
      </c>
      <c r="E588">
        <v>0</v>
      </c>
      <c r="F588">
        <v>0</v>
      </c>
      <c r="G588" t="b">
        <v>0</v>
      </c>
      <c r="H588">
        <v>0</v>
      </c>
      <c r="I588" t="s">
        <v>15</v>
      </c>
      <c r="J588" t="s">
        <v>16</v>
      </c>
      <c r="K588" t="s">
        <v>1763</v>
      </c>
      <c r="L588" t="s">
        <v>1764</v>
      </c>
    </row>
    <row r="589" spans="1:12" x14ac:dyDescent="0.25">
      <c r="A589" t="s">
        <v>23</v>
      </c>
      <c r="B589" t="s">
        <v>1765</v>
      </c>
      <c r="C589" t="s">
        <v>20</v>
      </c>
      <c r="D589">
        <v>710</v>
      </c>
      <c r="E589">
        <v>0</v>
      </c>
      <c r="F589">
        <v>0</v>
      </c>
      <c r="G589" t="b">
        <v>0</v>
      </c>
      <c r="H589">
        <v>0</v>
      </c>
      <c r="I589" t="s">
        <v>15</v>
      </c>
      <c r="J589" t="s">
        <v>16</v>
      </c>
      <c r="K589" t="s">
        <v>1766</v>
      </c>
      <c r="L589" t="s">
        <v>1767</v>
      </c>
    </row>
    <row r="590" spans="1:12" x14ac:dyDescent="0.25">
      <c r="A590" t="s">
        <v>54</v>
      </c>
      <c r="B590" t="s">
        <v>1768</v>
      </c>
      <c r="C590" t="s">
        <v>20</v>
      </c>
      <c r="D590">
        <v>1579</v>
      </c>
      <c r="E590">
        <v>0</v>
      </c>
      <c r="F590">
        <v>0</v>
      </c>
      <c r="G590" t="b">
        <v>0</v>
      </c>
      <c r="H590">
        <v>0</v>
      </c>
      <c r="I590" t="s">
        <v>15</v>
      </c>
      <c r="J590" t="s">
        <v>16</v>
      </c>
      <c r="K590" t="s">
        <v>1769</v>
      </c>
      <c r="L590" t="s">
        <v>1770</v>
      </c>
    </row>
    <row r="591" spans="1:12" x14ac:dyDescent="0.25">
      <c r="A591" t="s">
        <v>141</v>
      </c>
      <c r="B591" t="s">
        <v>1771</v>
      </c>
      <c r="C591" t="s">
        <v>20</v>
      </c>
      <c r="D591">
        <v>619</v>
      </c>
      <c r="E591">
        <v>0</v>
      </c>
      <c r="F591">
        <v>0</v>
      </c>
      <c r="G591" t="b">
        <v>0</v>
      </c>
      <c r="H591">
        <v>0</v>
      </c>
      <c r="I591" t="s">
        <v>15</v>
      </c>
      <c r="J591" t="s">
        <v>16</v>
      </c>
      <c r="K591" t="s">
        <v>1772</v>
      </c>
      <c r="L591" t="s">
        <v>1773</v>
      </c>
    </row>
    <row r="592" spans="1:12" x14ac:dyDescent="0.25">
      <c r="A592" t="s">
        <v>64</v>
      </c>
      <c r="B592" t="s">
        <v>1774</v>
      </c>
      <c r="C592" t="s">
        <v>20</v>
      </c>
      <c r="D592">
        <v>360</v>
      </c>
      <c r="E592">
        <v>0</v>
      </c>
      <c r="F592">
        <v>0</v>
      </c>
      <c r="G592" t="b">
        <v>0</v>
      </c>
      <c r="H592">
        <v>0</v>
      </c>
      <c r="I592" t="s">
        <v>15</v>
      </c>
      <c r="J592" t="s">
        <v>16</v>
      </c>
      <c r="K592" t="s">
        <v>1775</v>
      </c>
      <c r="L592" t="s">
        <v>1776</v>
      </c>
    </row>
    <row r="593" spans="1:12" x14ac:dyDescent="0.25">
      <c r="A593" t="s">
        <v>64</v>
      </c>
      <c r="B593" t="s">
        <v>761</v>
      </c>
      <c r="C593" t="s">
        <v>506</v>
      </c>
      <c r="D593">
        <v>108</v>
      </c>
      <c r="E593">
        <v>0</v>
      </c>
      <c r="F593">
        <v>0</v>
      </c>
      <c r="G593" t="b">
        <v>0</v>
      </c>
      <c r="H593">
        <v>0</v>
      </c>
      <c r="I593" t="s">
        <v>15</v>
      </c>
      <c r="J593" t="s">
        <v>16</v>
      </c>
      <c r="K593" t="s">
        <v>1777</v>
      </c>
      <c r="L593" t="s">
        <v>1778</v>
      </c>
    </row>
    <row r="594" spans="1:12" x14ac:dyDescent="0.25">
      <c r="A594" t="s">
        <v>81</v>
      </c>
      <c r="B594" t="s">
        <v>1779</v>
      </c>
      <c r="C594" t="s">
        <v>20</v>
      </c>
      <c r="D594">
        <v>945</v>
      </c>
      <c r="E594">
        <v>0</v>
      </c>
      <c r="F594">
        <v>0</v>
      </c>
      <c r="G594" t="b">
        <v>0</v>
      </c>
      <c r="H594">
        <v>0</v>
      </c>
      <c r="I594" t="s">
        <v>15</v>
      </c>
      <c r="J594" t="s">
        <v>16</v>
      </c>
      <c r="K594" t="s">
        <v>1780</v>
      </c>
      <c r="L594" t="s">
        <v>1781</v>
      </c>
    </row>
    <row r="595" spans="1:12" x14ac:dyDescent="0.25">
      <c r="A595" t="s">
        <v>12</v>
      </c>
      <c r="B595" t="s">
        <v>1782</v>
      </c>
      <c r="C595" t="s">
        <v>20</v>
      </c>
      <c r="D595">
        <v>1</v>
      </c>
      <c r="E595">
        <v>0</v>
      </c>
      <c r="F595">
        <v>0</v>
      </c>
      <c r="G595" t="b">
        <v>0</v>
      </c>
      <c r="H595">
        <v>0</v>
      </c>
      <c r="I595" t="s">
        <v>15</v>
      </c>
      <c r="J595" t="s">
        <v>16</v>
      </c>
      <c r="K595" t="s">
        <v>1783</v>
      </c>
      <c r="L595" t="s">
        <v>1784</v>
      </c>
    </row>
    <row r="596" spans="1:12" x14ac:dyDescent="0.25">
      <c r="A596" t="s">
        <v>1785</v>
      </c>
      <c r="B596" t="s">
        <v>1786</v>
      </c>
      <c r="C596" t="s">
        <v>20</v>
      </c>
      <c r="D596">
        <v>165</v>
      </c>
      <c r="E596">
        <v>0</v>
      </c>
      <c r="F596">
        <v>0</v>
      </c>
      <c r="G596" t="b">
        <v>0</v>
      </c>
      <c r="H596">
        <v>0</v>
      </c>
      <c r="I596" t="s">
        <v>15</v>
      </c>
      <c r="J596" t="s">
        <v>16</v>
      </c>
      <c r="K596" t="s">
        <v>1787</v>
      </c>
      <c r="L596" t="s">
        <v>1788</v>
      </c>
    </row>
    <row r="597" spans="1:12" x14ac:dyDescent="0.25">
      <c r="A597" t="s">
        <v>23</v>
      </c>
      <c r="B597" t="s">
        <v>1789</v>
      </c>
      <c r="C597" t="s">
        <v>20</v>
      </c>
      <c r="D597">
        <v>499</v>
      </c>
      <c r="E597">
        <v>0</v>
      </c>
      <c r="F597">
        <v>0</v>
      </c>
      <c r="G597" t="b">
        <v>0</v>
      </c>
      <c r="H597">
        <v>0</v>
      </c>
      <c r="I597" t="s">
        <v>15</v>
      </c>
      <c r="J597" t="s">
        <v>16</v>
      </c>
      <c r="K597" t="s">
        <v>1790</v>
      </c>
      <c r="L597" t="s">
        <v>1791</v>
      </c>
    </row>
    <row r="598" spans="1:12" x14ac:dyDescent="0.25">
      <c r="A598" t="s">
        <v>54</v>
      </c>
      <c r="B598" t="s">
        <v>1024</v>
      </c>
      <c r="C598" t="s">
        <v>20</v>
      </c>
      <c r="D598">
        <v>890</v>
      </c>
      <c r="E598">
        <v>0</v>
      </c>
      <c r="F598">
        <v>0</v>
      </c>
      <c r="G598" t="b">
        <v>0</v>
      </c>
      <c r="H598">
        <v>0</v>
      </c>
      <c r="I598" t="s">
        <v>15</v>
      </c>
      <c r="J598" t="s">
        <v>16</v>
      </c>
      <c r="K598" t="s">
        <v>1792</v>
      </c>
      <c r="L598" t="s">
        <v>1793</v>
      </c>
    </row>
    <row r="599" spans="1:12" x14ac:dyDescent="0.25">
      <c r="A599" t="s">
        <v>12</v>
      </c>
      <c r="B599" t="s">
        <v>1794</v>
      </c>
      <c r="C599" t="s">
        <v>20</v>
      </c>
      <c r="D599">
        <v>546</v>
      </c>
      <c r="E599">
        <v>0</v>
      </c>
      <c r="F599">
        <v>5</v>
      </c>
      <c r="G599" t="b">
        <v>1</v>
      </c>
      <c r="H599">
        <v>1</v>
      </c>
      <c r="I599" t="s">
        <v>15</v>
      </c>
      <c r="J599" t="s">
        <v>16</v>
      </c>
      <c r="K599" t="s">
        <v>1795</v>
      </c>
      <c r="L599" t="s">
        <v>1796</v>
      </c>
    </row>
    <row r="600" spans="1:12" x14ac:dyDescent="0.25">
      <c r="A600" t="s">
        <v>54</v>
      </c>
      <c r="B600" t="s">
        <v>1797</v>
      </c>
      <c r="C600" t="s">
        <v>20</v>
      </c>
      <c r="D600">
        <v>895</v>
      </c>
      <c r="E600">
        <v>0</v>
      </c>
      <c r="F600">
        <v>0</v>
      </c>
      <c r="G600" t="b">
        <v>0</v>
      </c>
      <c r="H600">
        <v>0</v>
      </c>
      <c r="I600" t="s">
        <v>28</v>
      </c>
      <c r="J600" t="s">
        <v>16</v>
      </c>
      <c r="K600" t="s">
        <v>1798</v>
      </c>
      <c r="L600" t="s">
        <v>1799</v>
      </c>
    </row>
    <row r="601" spans="1:12" x14ac:dyDescent="0.25">
      <c r="A601" t="s">
        <v>12</v>
      </c>
      <c r="B601" t="s">
        <v>1800</v>
      </c>
      <c r="C601" t="s">
        <v>20</v>
      </c>
      <c r="D601">
        <v>390</v>
      </c>
      <c r="E601">
        <v>0</v>
      </c>
      <c r="F601">
        <v>0</v>
      </c>
      <c r="G601" t="b">
        <v>0</v>
      </c>
      <c r="H601">
        <v>0</v>
      </c>
      <c r="I601" t="s">
        <v>28</v>
      </c>
      <c r="J601" t="s">
        <v>16</v>
      </c>
      <c r="K601" t="s">
        <v>1801</v>
      </c>
      <c r="L601" t="s">
        <v>1802</v>
      </c>
    </row>
    <row r="602" spans="1:12" x14ac:dyDescent="0.25">
      <c r="A602" t="s">
        <v>12</v>
      </c>
      <c r="B602" t="s">
        <v>1803</v>
      </c>
      <c r="C602" t="s">
        <v>20</v>
      </c>
      <c r="D602">
        <v>314</v>
      </c>
      <c r="E602">
        <v>0</v>
      </c>
      <c r="F602">
        <v>0</v>
      </c>
      <c r="G602" t="b">
        <v>0</v>
      </c>
      <c r="H602">
        <v>0</v>
      </c>
      <c r="I602" t="s">
        <v>15</v>
      </c>
      <c r="J602" t="s">
        <v>16</v>
      </c>
      <c r="K602" t="s">
        <v>1804</v>
      </c>
      <c r="L602" t="s">
        <v>1805</v>
      </c>
    </row>
    <row r="603" spans="1:12" x14ac:dyDescent="0.25">
      <c r="A603" t="s">
        <v>64</v>
      </c>
      <c r="B603" t="s">
        <v>1806</v>
      </c>
      <c r="C603" t="s">
        <v>20</v>
      </c>
      <c r="D603">
        <v>577</v>
      </c>
      <c r="E603">
        <v>0</v>
      </c>
      <c r="F603">
        <v>0</v>
      </c>
      <c r="G603" t="b">
        <v>0</v>
      </c>
      <c r="H603">
        <v>0</v>
      </c>
      <c r="I603" t="s">
        <v>28</v>
      </c>
      <c r="J603" t="s">
        <v>16</v>
      </c>
      <c r="K603" t="s">
        <v>1807</v>
      </c>
      <c r="L603" t="s">
        <v>1808</v>
      </c>
    </row>
    <row r="604" spans="1:12" x14ac:dyDescent="0.25">
      <c r="A604" t="s">
        <v>141</v>
      </c>
      <c r="B604" t="s">
        <v>1809</v>
      </c>
      <c r="C604" t="s">
        <v>92</v>
      </c>
      <c r="D604">
        <v>1719</v>
      </c>
      <c r="E604">
        <v>0</v>
      </c>
      <c r="F604">
        <v>0</v>
      </c>
      <c r="G604" t="b">
        <v>0</v>
      </c>
      <c r="H604">
        <v>0</v>
      </c>
      <c r="I604" t="s">
        <v>15</v>
      </c>
      <c r="J604" t="s">
        <v>16</v>
      </c>
      <c r="K604" t="s">
        <v>1810</v>
      </c>
      <c r="L604" t="s">
        <v>1811</v>
      </c>
    </row>
    <row r="605" spans="1:12" x14ac:dyDescent="0.25">
      <c r="A605" t="s">
        <v>12</v>
      </c>
      <c r="B605" t="s">
        <v>1812</v>
      </c>
      <c r="C605" t="s">
        <v>20</v>
      </c>
      <c r="D605">
        <v>750</v>
      </c>
      <c r="E605">
        <v>0</v>
      </c>
      <c r="F605">
        <v>0</v>
      </c>
      <c r="G605" t="b">
        <v>0</v>
      </c>
      <c r="H605">
        <v>0</v>
      </c>
      <c r="I605" t="s">
        <v>28</v>
      </c>
      <c r="J605" t="s">
        <v>16</v>
      </c>
      <c r="K605" t="s">
        <v>1813</v>
      </c>
      <c r="L605" t="s">
        <v>1814</v>
      </c>
    </row>
    <row r="606" spans="1:12" x14ac:dyDescent="0.25">
      <c r="A606" t="s">
        <v>54</v>
      </c>
      <c r="B606" t="s">
        <v>1815</v>
      </c>
      <c r="C606" t="s">
        <v>20</v>
      </c>
      <c r="D606">
        <v>249</v>
      </c>
      <c r="E606">
        <v>0</v>
      </c>
      <c r="F606">
        <v>0</v>
      </c>
      <c r="G606" t="b">
        <v>0</v>
      </c>
      <c r="H606">
        <v>0</v>
      </c>
      <c r="I606" t="s">
        <v>28</v>
      </c>
      <c r="J606" t="s">
        <v>16</v>
      </c>
      <c r="K606" t="s">
        <v>1816</v>
      </c>
      <c r="L606" t="s">
        <v>1817</v>
      </c>
    </row>
    <row r="607" spans="1:12" x14ac:dyDescent="0.25">
      <c r="A607" t="s">
        <v>54</v>
      </c>
      <c r="B607" t="s">
        <v>1818</v>
      </c>
      <c r="C607" t="s">
        <v>20</v>
      </c>
      <c r="D607">
        <v>1298</v>
      </c>
      <c r="E607">
        <v>0</v>
      </c>
      <c r="F607">
        <v>0</v>
      </c>
      <c r="G607" t="b">
        <v>0</v>
      </c>
      <c r="H607">
        <v>0</v>
      </c>
      <c r="I607" t="s">
        <v>28</v>
      </c>
      <c r="J607" t="s">
        <v>16</v>
      </c>
      <c r="K607" t="s">
        <v>1819</v>
      </c>
      <c r="L607" t="s">
        <v>1820</v>
      </c>
    </row>
    <row r="608" spans="1:12" x14ac:dyDescent="0.25">
      <c r="A608" t="s">
        <v>662</v>
      </c>
      <c r="B608" t="s">
        <v>1821</v>
      </c>
      <c r="C608" t="s">
        <v>20</v>
      </c>
      <c r="D608">
        <v>2</v>
      </c>
      <c r="E608">
        <v>0</v>
      </c>
      <c r="F608">
        <v>0</v>
      </c>
      <c r="G608" t="b">
        <v>0</v>
      </c>
      <c r="H608">
        <v>0</v>
      </c>
      <c r="I608" t="s">
        <v>15</v>
      </c>
      <c r="J608" t="s">
        <v>16</v>
      </c>
      <c r="K608" t="s">
        <v>1822</v>
      </c>
      <c r="L608" t="s">
        <v>1823</v>
      </c>
    </row>
    <row r="609" spans="1:12" x14ac:dyDescent="0.25">
      <c r="A609" t="s">
        <v>23</v>
      </c>
      <c r="B609" t="s">
        <v>1824</v>
      </c>
      <c r="C609" t="s">
        <v>20</v>
      </c>
      <c r="D609">
        <v>339</v>
      </c>
      <c r="E609">
        <v>0</v>
      </c>
      <c r="F609">
        <v>0</v>
      </c>
      <c r="G609" t="b">
        <v>0</v>
      </c>
      <c r="H609">
        <v>0</v>
      </c>
      <c r="I609" t="s">
        <v>15</v>
      </c>
      <c r="J609" t="s">
        <v>16</v>
      </c>
      <c r="K609" t="s">
        <v>1825</v>
      </c>
      <c r="L609" t="s">
        <v>1826</v>
      </c>
    </row>
    <row r="610" spans="1:12" x14ac:dyDescent="0.25">
      <c r="A610" t="s">
        <v>64</v>
      </c>
      <c r="B610" t="s">
        <v>1827</v>
      </c>
      <c r="C610" t="s">
        <v>20</v>
      </c>
      <c r="D610">
        <v>417</v>
      </c>
      <c r="E610">
        <v>0</v>
      </c>
      <c r="F610">
        <v>0</v>
      </c>
      <c r="G610" t="b">
        <v>0</v>
      </c>
      <c r="H610">
        <v>0</v>
      </c>
      <c r="I610" t="s">
        <v>28</v>
      </c>
      <c r="J610" t="s">
        <v>16</v>
      </c>
      <c r="K610" t="s">
        <v>1828</v>
      </c>
      <c r="L610" t="s">
        <v>1829</v>
      </c>
    </row>
    <row r="611" spans="1:12" x14ac:dyDescent="0.25">
      <c r="A611" t="s">
        <v>12</v>
      </c>
      <c r="B611" t="s">
        <v>1830</v>
      </c>
      <c r="C611" t="s">
        <v>20</v>
      </c>
      <c r="D611">
        <v>919</v>
      </c>
      <c r="E611">
        <v>0</v>
      </c>
      <c r="F611">
        <v>0</v>
      </c>
      <c r="G611" t="b">
        <v>0</v>
      </c>
      <c r="H611">
        <v>0</v>
      </c>
      <c r="I611" t="s">
        <v>28</v>
      </c>
      <c r="J611" t="s">
        <v>16</v>
      </c>
      <c r="K611" t="s">
        <v>1831</v>
      </c>
      <c r="L611" t="s">
        <v>1832</v>
      </c>
    </row>
    <row r="612" spans="1:12" x14ac:dyDescent="0.25">
      <c r="A612" t="s">
        <v>171</v>
      </c>
      <c r="B612" t="s">
        <v>1833</v>
      </c>
      <c r="C612" t="s">
        <v>20</v>
      </c>
      <c r="D612">
        <v>189</v>
      </c>
      <c r="E612">
        <v>0</v>
      </c>
      <c r="F612">
        <v>0</v>
      </c>
      <c r="G612" t="b">
        <v>0</v>
      </c>
      <c r="H612">
        <v>0</v>
      </c>
      <c r="I612" t="s">
        <v>28</v>
      </c>
      <c r="J612" t="s">
        <v>16</v>
      </c>
      <c r="K612" t="s">
        <v>1834</v>
      </c>
      <c r="L612" t="s">
        <v>1835</v>
      </c>
    </row>
    <row r="613" spans="1:12" x14ac:dyDescent="0.25">
      <c r="A613" t="s">
        <v>64</v>
      </c>
      <c r="B613" t="s">
        <v>1836</v>
      </c>
      <c r="C613" t="s">
        <v>20</v>
      </c>
      <c r="D613">
        <v>1736</v>
      </c>
      <c r="E613">
        <v>0</v>
      </c>
      <c r="F613">
        <v>0</v>
      </c>
      <c r="G613" t="b">
        <v>0</v>
      </c>
      <c r="H613">
        <v>0</v>
      </c>
      <c r="I613" t="s">
        <v>15</v>
      </c>
      <c r="J613" t="s">
        <v>16</v>
      </c>
      <c r="K613" t="s">
        <v>1837</v>
      </c>
      <c r="L613" t="s">
        <v>1838</v>
      </c>
    </row>
    <row r="614" spans="1:12" x14ac:dyDescent="0.25">
      <c r="A614" t="s">
        <v>54</v>
      </c>
      <c r="B614" t="s">
        <v>1839</v>
      </c>
      <c r="C614" t="s">
        <v>20</v>
      </c>
      <c r="D614">
        <v>734</v>
      </c>
      <c r="E614">
        <v>0</v>
      </c>
      <c r="F614">
        <v>0</v>
      </c>
      <c r="G614" t="b">
        <v>0</v>
      </c>
      <c r="H614">
        <v>0</v>
      </c>
      <c r="I614" t="s">
        <v>15</v>
      </c>
      <c r="J614" t="s">
        <v>16</v>
      </c>
      <c r="K614" t="s">
        <v>1840</v>
      </c>
      <c r="L614" t="s">
        <v>1841</v>
      </c>
    </row>
    <row r="615" spans="1:12" x14ac:dyDescent="0.25">
      <c r="A615" t="s">
        <v>12</v>
      </c>
      <c r="B615" t="s">
        <v>1842</v>
      </c>
      <c r="C615" t="s">
        <v>20</v>
      </c>
      <c r="D615">
        <v>391</v>
      </c>
      <c r="E615">
        <v>0</v>
      </c>
      <c r="F615">
        <v>4</v>
      </c>
      <c r="G615" t="b">
        <v>1</v>
      </c>
      <c r="H615">
        <v>1</v>
      </c>
      <c r="I615" t="s">
        <v>15</v>
      </c>
      <c r="J615" t="s">
        <v>16</v>
      </c>
      <c r="K615" t="s">
        <v>1843</v>
      </c>
      <c r="L615" t="s">
        <v>1844</v>
      </c>
    </row>
    <row r="616" spans="1:12" x14ac:dyDescent="0.25">
      <c r="A616" t="s">
        <v>171</v>
      </c>
      <c r="B616" t="s">
        <v>1845</v>
      </c>
      <c r="C616" t="s">
        <v>20</v>
      </c>
      <c r="D616">
        <v>400</v>
      </c>
      <c r="E616">
        <v>0</v>
      </c>
      <c r="F616">
        <v>0</v>
      </c>
      <c r="G616" t="b">
        <v>0</v>
      </c>
      <c r="H616">
        <v>0</v>
      </c>
      <c r="I616" t="s">
        <v>28</v>
      </c>
      <c r="J616" t="s">
        <v>16</v>
      </c>
      <c r="K616" t="s">
        <v>1846</v>
      </c>
      <c r="L616" t="s">
        <v>1847</v>
      </c>
    </row>
    <row r="617" spans="1:12" x14ac:dyDescent="0.25">
      <c r="A617" t="s">
        <v>23</v>
      </c>
      <c r="B617" t="s">
        <v>1848</v>
      </c>
      <c r="C617" t="s">
        <v>20</v>
      </c>
      <c r="D617">
        <v>370</v>
      </c>
      <c r="E617">
        <v>0</v>
      </c>
      <c r="F617">
        <v>0</v>
      </c>
      <c r="G617" t="b">
        <v>0</v>
      </c>
      <c r="H617">
        <v>0</v>
      </c>
      <c r="I617" t="s">
        <v>15</v>
      </c>
      <c r="J617" t="s">
        <v>16</v>
      </c>
      <c r="K617" t="s">
        <v>1849</v>
      </c>
      <c r="L617" t="s">
        <v>1850</v>
      </c>
    </row>
    <row r="618" spans="1:12" x14ac:dyDescent="0.25">
      <c r="A618" t="s">
        <v>64</v>
      </c>
      <c r="B618" t="s">
        <v>1851</v>
      </c>
      <c r="C618" t="s">
        <v>20</v>
      </c>
      <c r="D618">
        <v>4</v>
      </c>
      <c r="E618">
        <v>0</v>
      </c>
      <c r="F618">
        <v>0</v>
      </c>
      <c r="G618" t="b">
        <v>0</v>
      </c>
      <c r="H618">
        <v>0</v>
      </c>
      <c r="I618" t="s">
        <v>28</v>
      </c>
      <c r="J618" t="s">
        <v>16</v>
      </c>
      <c r="K618" t="s">
        <v>1852</v>
      </c>
      <c r="L618" t="s">
        <v>1853</v>
      </c>
    </row>
    <row r="619" spans="1:12" x14ac:dyDescent="0.25">
      <c r="A619" t="s">
        <v>54</v>
      </c>
      <c r="B619" t="s">
        <v>1854</v>
      </c>
      <c r="C619" t="s">
        <v>684</v>
      </c>
      <c r="D619">
        <v>703</v>
      </c>
      <c r="E619">
        <v>0</v>
      </c>
      <c r="F619">
        <v>0</v>
      </c>
      <c r="G619" t="b">
        <v>0</v>
      </c>
      <c r="H619">
        <v>0</v>
      </c>
      <c r="I619" t="s">
        <v>15</v>
      </c>
      <c r="J619" t="s">
        <v>16</v>
      </c>
      <c r="K619" t="s">
        <v>1855</v>
      </c>
      <c r="L619" t="s">
        <v>1856</v>
      </c>
    </row>
    <row r="620" spans="1:12" x14ac:dyDescent="0.25">
      <c r="A620" t="s">
        <v>23</v>
      </c>
      <c r="B620" t="s">
        <v>1857</v>
      </c>
      <c r="C620" t="s">
        <v>20</v>
      </c>
      <c r="D620">
        <v>499</v>
      </c>
      <c r="E620">
        <v>0</v>
      </c>
      <c r="F620">
        <v>0</v>
      </c>
      <c r="G620" t="b">
        <v>0</v>
      </c>
      <c r="H620">
        <v>0</v>
      </c>
      <c r="I620" t="s">
        <v>15</v>
      </c>
      <c r="J620" t="s">
        <v>16</v>
      </c>
      <c r="K620" t="s">
        <v>242</v>
      </c>
      <c r="L620" t="s">
        <v>1858</v>
      </c>
    </row>
    <row r="621" spans="1:12" x14ac:dyDescent="0.25">
      <c r="A621" t="s">
        <v>23</v>
      </c>
      <c r="B621" t="s">
        <v>1859</v>
      </c>
      <c r="C621" t="s">
        <v>20</v>
      </c>
      <c r="D621">
        <v>850</v>
      </c>
      <c r="E621">
        <v>0</v>
      </c>
      <c r="F621">
        <v>0</v>
      </c>
      <c r="G621" t="b">
        <v>0</v>
      </c>
      <c r="H621">
        <v>0</v>
      </c>
      <c r="I621" t="s">
        <v>28</v>
      </c>
      <c r="J621" t="s">
        <v>16</v>
      </c>
      <c r="K621" t="s">
        <v>1860</v>
      </c>
      <c r="L621" t="s">
        <v>1861</v>
      </c>
    </row>
    <row r="622" spans="1:12" x14ac:dyDescent="0.25">
      <c r="A622" t="s">
        <v>54</v>
      </c>
      <c r="B622" t="s">
        <v>1862</v>
      </c>
      <c r="C622" t="s">
        <v>20</v>
      </c>
      <c r="D622">
        <v>1576</v>
      </c>
      <c r="E622">
        <v>0</v>
      </c>
      <c r="F622">
        <v>0</v>
      </c>
      <c r="G622" t="b">
        <v>0</v>
      </c>
      <c r="H622">
        <v>0</v>
      </c>
      <c r="I622" t="s">
        <v>28</v>
      </c>
      <c r="J622" t="s">
        <v>16</v>
      </c>
      <c r="K622" t="s">
        <v>1863</v>
      </c>
      <c r="L622" t="s">
        <v>1864</v>
      </c>
    </row>
    <row r="623" spans="1:12" x14ac:dyDescent="0.25">
      <c r="A623" t="s">
        <v>141</v>
      </c>
      <c r="B623" t="s">
        <v>1865</v>
      </c>
      <c r="C623" t="s">
        <v>72</v>
      </c>
      <c r="D623">
        <v>1499</v>
      </c>
      <c r="E623">
        <v>0</v>
      </c>
      <c r="F623">
        <v>0</v>
      </c>
      <c r="G623" t="b">
        <v>0</v>
      </c>
      <c r="H623">
        <v>0</v>
      </c>
      <c r="I623" t="s">
        <v>15</v>
      </c>
      <c r="J623" t="s">
        <v>16</v>
      </c>
      <c r="K623" t="s">
        <v>1866</v>
      </c>
      <c r="L623" t="s">
        <v>1867</v>
      </c>
    </row>
    <row r="624" spans="1:12" x14ac:dyDescent="0.25">
      <c r="A624" t="s">
        <v>54</v>
      </c>
      <c r="B624" t="s">
        <v>1868</v>
      </c>
      <c r="C624" t="s">
        <v>20</v>
      </c>
      <c r="D624">
        <v>385</v>
      </c>
      <c r="E624">
        <v>0</v>
      </c>
      <c r="F624">
        <v>0</v>
      </c>
      <c r="G624" t="b">
        <v>0</v>
      </c>
      <c r="H624">
        <v>0</v>
      </c>
      <c r="I624" t="s">
        <v>15</v>
      </c>
      <c r="J624" t="s">
        <v>16</v>
      </c>
      <c r="K624" t="s">
        <v>639</v>
      </c>
      <c r="L624" t="s">
        <v>1869</v>
      </c>
    </row>
    <row r="625" spans="1:12" x14ac:dyDescent="0.25">
      <c r="A625" t="s">
        <v>23</v>
      </c>
      <c r="B625" t="s">
        <v>1870</v>
      </c>
      <c r="C625" t="s">
        <v>20</v>
      </c>
      <c r="D625">
        <v>249</v>
      </c>
      <c r="E625">
        <v>20</v>
      </c>
      <c r="F625">
        <v>0</v>
      </c>
      <c r="G625" t="b">
        <v>0</v>
      </c>
      <c r="H625">
        <v>0</v>
      </c>
      <c r="I625" t="s">
        <v>15</v>
      </c>
      <c r="J625" t="s">
        <v>16</v>
      </c>
      <c r="K625" t="s">
        <v>1871</v>
      </c>
      <c r="L625" t="s">
        <v>1872</v>
      </c>
    </row>
    <row r="626" spans="1:12" x14ac:dyDescent="0.25">
      <c r="A626" t="s">
        <v>141</v>
      </c>
      <c r="B626" t="s">
        <v>1873</v>
      </c>
      <c r="C626" t="s">
        <v>20</v>
      </c>
      <c r="D626">
        <v>120</v>
      </c>
      <c r="E626">
        <v>0</v>
      </c>
      <c r="F626">
        <v>0</v>
      </c>
      <c r="G626" t="b">
        <v>0</v>
      </c>
      <c r="H626">
        <v>0</v>
      </c>
      <c r="I626" t="s">
        <v>15</v>
      </c>
      <c r="J626" t="s">
        <v>16</v>
      </c>
      <c r="K626" t="s">
        <v>1874</v>
      </c>
      <c r="L626" t="s">
        <v>1875</v>
      </c>
    </row>
    <row r="627" spans="1:12" x14ac:dyDescent="0.25">
      <c r="A627" t="s">
        <v>1876</v>
      </c>
      <c r="B627" t="s">
        <v>1877</v>
      </c>
      <c r="C627" t="s">
        <v>20</v>
      </c>
      <c r="D627">
        <v>90</v>
      </c>
      <c r="E627">
        <v>0</v>
      </c>
      <c r="F627">
        <v>0</v>
      </c>
      <c r="G627" t="b">
        <v>0</v>
      </c>
      <c r="H627">
        <v>0</v>
      </c>
      <c r="I627" t="s">
        <v>28</v>
      </c>
      <c r="J627" t="s">
        <v>16</v>
      </c>
      <c r="K627" t="s">
        <v>1878</v>
      </c>
      <c r="L627" t="s">
        <v>1879</v>
      </c>
    </row>
    <row r="628" spans="1:12" x14ac:dyDescent="0.25">
      <c r="A628" t="s">
        <v>64</v>
      </c>
      <c r="B628" t="s">
        <v>1880</v>
      </c>
      <c r="C628" t="s">
        <v>20</v>
      </c>
      <c r="D628">
        <v>199</v>
      </c>
      <c r="E628">
        <v>0</v>
      </c>
      <c r="F628">
        <v>0</v>
      </c>
      <c r="G628" t="b">
        <v>0</v>
      </c>
      <c r="H628">
        <v>0</v>
      </c>
      <c r="I628" t="s">
        <v>28</v>
      </c>
      <c r="J628" t="s">
        <v>16</v>
      </c>
      <c r="K628" t="s">
        <v>1881</v>
      </c>
      <c r="L628" t="s">
        <v>1882</v>
      </c>
    </row>
    <row r="629" spans="1:12" x14ac:dyDescent="0.25">
      <c r="A629" t="s">
        <v>662</v>
      </c>
      <c r="B629" t="s">
        <v>1883</v>
      </c>
      <c r="C629" t="s">
        <v>20</v>
      </c>
      <c r="D629">
        <v>150</v>
      </c>
      <c r="E629">
        <v>0</v>
      </c>
      <c r="F629">
        <v>0</v>
      </c>
      <c r="G629" t="b">
        <v>0</v>
      </c>
      <c r="H629">
        <v>0</v>
      </c>
      <c r="I629" t="s">
        <v>28</v>
      </c>
      <c r="J629" t="s">
        <v>16</v>
      </c>
      <c r="K629" t="s">
        <v>1884</v>
      </c>
      <c r="L629" t="s">
        <v>1885</v>
      </c>
    </row>
    <row r="630" spans="1:12" x14ac:dyDescent="0.25">
      <c r="A630" t="s">
        <v>1886</v>
      </c>
      <c r="B630" t="s">
        <v>1887</v>
      </c>
      <c r="C630" t="s">
        <v>20</v>
      </c>
      <c r="D630">
        <v>145</v>
      </c>
      <c r="E630">
        <v>0</v>
      </c>
      <c r="F630">
        <v>0</v>
      </c>
      <c r="G630" t="b">
        <v>0</v>
      </c>
      <c r="H630">
        <v>0</v>
      </c>
      <c r="I630" t="s">
        <v>28</v>
      </c>
      <c r="J630" t="s">
        <v>16</v>
      </c>
      <c r="K630" t="s">
        <v>1888</v>
      </c>
      <c r="L630" t="s">
        <v>1889</v>
      </c>
    </row>
    <row r="631" spans="1:12" x14ac:dyDescent="0.25">
      <c r="A631" t="s">
        <v>54</v>
      </c>
      <c r="B631" t="s">
        <v>1890</v>
      </c>
      <c r="C631" t="s">
        <v>20</v>
      </c>
      <c r="D631">
        <v>60</v>
      </c>
      <c r="E631">
        <v>0</v>
      </c>
      <c r="F631">
        <v>0</v>
      </c>
      <c r="G631" t="b">
        <v>0</v>
      </c>
      <c r="H631">
        <v>0</v>
      </c>
      <c r="I631" t="s">
        <v>28</v>
      </c>
      <c r="J631" t="s">
        <v>16</v>
      </c>
      <c r="K631" t="s">
        <v>1891</v>
      </c>
      <c r="L631" t="s">
        <v>1892</v>
      </c>
    </row>
    <row r="632" spans="1:12" x14ac:dyDescent="0.25">
      <c r="A632" t="s">
        <v>54</v>
      </c>
      <c r="B632" t="s">
        <v>1893</v>
      </c>
      <c r="C632" t="s">
        <v>20</v>
      </c>
      <c r="D632">
        <v>21</v>
      </c>
      <c r="E632">
        <v>0</v>
      </c>
      <c r="F632">
        <v>0</v>
      </c>
      <c r="G632" t="b">
        <v>0</v>
      </c>
      <c r="H632">
        <v>0</v>
      </c>
      <c r="I632" t="s">
        <v>28</v>
      </c>
      <c r="J632" t="s">
        <v>1894</v>
      </c>
      <c r="K632" t="s">
        <v>1895</v>
      </c>
      <c r="L632" t="s">
        <v>1896</v>
      </c>
    </row>
    <row r="633" spans="1:12" x14ac:dyDescent="0.25">
      <c r="A633" t="s">
        <v>23</v>
      </c>
      <c r="B633" t="s">
        <v>1897</v>
      </c>
      <c r="C633" t="s">
        <v>20</v>
      </c>
      <c r="D633">
        <v>249</v>
      </c>
      <c r="E633">
        <v>0</v>
      </c>
      <c r="F633">
        <v>0</v>
      </c>
      <c r="G633" t="b">
        <v>0</v>
      </c>
      <c r="H633">
        <v>0</v>
      </c>
      <c r="I633" t="s">
        <v>15</v>
      </c>
      <c r="J633" t="s">
        <v>16</v>
      </c>
      <c r="K633" t="s">
        <v>1898</v>
      </c>
      <c r="L633" t="s">
        <v>1899</v>
      </c>
    </row>
    <row r="634" spans="1:12" x14ac:dyDescent="0.25">
      <c r="A634" t="s">
        <v>12</v>
      </c>
      <c r="B634" t="s">
        <v>1900</v>
      </c>
      <c r="C634" t="s">
        <v>20</v>
      </c>
      <c r="D634">
        <v>70</v>
      </c>
      <c r="E634">
        <v>0</v>
      </c>
      <c r="F634">
        <v>0</v>
      </c>
      <c r="G634" t="b">
        <v>0</v>
      </c>
      <c r="H634">
        <v>0</v>
      </c>
      <c r="I634" t="s">
        <v>28</v>
      </c>
      <c r="J634" t="s">
        <v>16</v>
      </c>
      <c r="K634" t="s">
        <v>1901</v>
      </c>
      <c r="L634" t="s">
        <v>1902</v>
      </c>
    </row>
    <row r="635" spans="1:12" x14ac:dyDescent="0.25">
      <c r="A635" t="s">
        <v>81</v>
      </c>
      <c r="B635" t="s">
        <v>1903</v>
      </c>
      <c r="C635" t="s">
        <v>20</v>
      </c>
      <c r="D635">
        <v>50</v>
      </c>
      <c r="E635">
        <v>0</v>
      </c>
      <c r="F635">
        <v>0</v>
      </c>
      <c r="G635" t="b">
        <v>0</v>
      </c>
      <c r="H635">
        <v>0</v>
      </c>
      <c r="I635" t="s">
        <v>15</v>
      </c>
      <c r="J635" t="s">
        <v>1894</v>
      </c>
      <c r="K635" t="s">
        <v>1904</v>
      </c>
      <c r="L635" t="s">
        <v>1905</v>
      </c>
    </row>
    <row r="636" spans="1:12" x14ac:dyDescent="0.25">
      <c r="A636" t="s">
        <v>12</v>
      </c>
      <c r="B636" t="s">
        <v>1906</v>
      </c>
      <c r="C636" t="s">
        <v>20</v>
      </c>
      <c r="D636">
        <v>320</v>
      </c>
      <c r="E636">
        <v>0</v>
      </c>
      <c r="F636">
        <v>0</v>
      </c>
      <c r="G636" t="b">
        <v>0</v>
      </c>
      <c r="H636">
        <v>0</v>
      </c>
      <c r="I636" t="s">
        <v>28</v>
      </c>
      <c r="J636" t="s">
        <v>16</v>
      </c>
      <c r="K636" t="s">
        <v>1907</v>
      </c>
      <c r="L636" t="s">
        <v>1908</v>
      </c>
    </row>
    <row r="637" spans="1:12" x14ac:dyDescent="0.25">
      <c r="A637" t="s">
        <v>12</v>
      </c>
      <c r="B637" t="s">
        <v>1909</v>
      </c>
      <c r="C637" t="s">
        <v>20</v>
      </c>
      <c r="D637">
        <v>378</v>
      </c>
      <c r="E637">
        <v>0</v>
      </c>
      <c r="F637">
        <v>0</v>
      </c>
      <c r="G637" t="b">
        <v>0</v>
      </c>
      <c r="H637">
        <v>0</v>
      </c>
      <c r="I637" t="s">
        <v>15</v>
      </c>
      <c r="J637" t="s">
        <v>16</v>
      </c>
      <c r="K637" t="s">
        <v>1910</v>
      </c>
      <c r="L637" t="s">
        <v>1911</v>
      </c>
    </row>
    <row r="638" spans="1:12" x14ac:dyDescent="0.25">
      <c r="A638" t="s">
        <v>23</v>
      </c>
      <c r="B638" t="s">
        <v>1912</v>
      </c>
      <c r="C638" t="s">
        <v>20</v>
      </c>
      <c r="D638">
        <v>529</v>
      </c>
      <c r="E638">
        <v>0</v>
      </c>
      <c r="F638">
        <v>0</v>
      </c>
      <c r="G638" t="b">
        <v>0</v>
      </c>
      <c r="H638">
        <v>0</v>
      </c>
      <c r="I638" t="s">
        <v>28</v>
      </c>
      <c r="J638" t="s">
        <v>16</v>
      </c>
      <c r="K638" t="s">
        <v>1913</v>
      </c>
      <c r="L638" t="s">
        <v>1914</v>
      </c>
    </row>
    <row r="639" spans="1:12" x14ac:dyDescent="0.25">
      <c r="A639" t="s">
        <v>12</v>
      </c>
      <c r="B639" t="s">
        <v>1915</v>
      </c>
      <c r="C639" t="s">
        <v>20</v>
      </c>
      <c r="D639">
        <v>264</v>
      </c>
      <c r="E639">
        <v>0</v>
      </c>
      <c r="F639">
        <v>0</v>
      </c>
      <c r="G639" t="b">
        <v>0</v>
      </c>
      <c r="H639">
        <v>0</v>
      </c>
      <c r="I639" t="s">
        <v>28</v>
      </c>
      <c r="J639" t="s">
        <v>16</v>
      </c>
      <c r="K639" t="s">
        <v>1916</v>
      </c>
      <c r="L639" t="s">
        <v>1917</v>
      </c>
    </row>
    <row r="640" spans="1:12" x14ac:dyDescent="0.25">
      <c r="A640" t="s">
        <v>54</v>
      </c>
      <c r="B640" t="s">
        <v>1918</v>
      </c>
      <c r="C640" t="s">
        <v>20</v>
      </c>
      <c r="D640">
        <v>299</v>
      </c>
      <c r="E640">
        <v>0</v>
      </c>
      <c r="F640">
        <v>0</v>
      </c>
      <c r="G640" t="b">
        <v>0</v>
      </c>
      <c r="H640">
        <v>0</v>
      </c>
      <c r="I640" t="s">
        <v>15</v>
      </c>
      <c r="J640" t="s">
        <v>16</v>
      </c>
      <c r="K640" t="s">
        <v>1919</v>
      </c>
      <c r="L640" t="s">
        <v>1920</v>
      </c>
    </row>
    <row r="641" spans="1:12" x14ac:dyDescent="0.25">
      <c r="A641" t="s">
        <v>141</v>
      </c>
      <c r="B641" t="s">
        <v>1921</v>
      </c>
      <c r="C641" t="s">
        <v>20</v>
      </c>
      <c r="D641">
        <v>35</v>
      </c>
      <c r="E641">
        <v>0</v>
      </c>
      <c r="F641">
        <v>0</v>
      </c>
      <c r="G641" t="b">
        <v>0</v>
      </c>
      <c r="H641">
        <v>0</v>
      </c>
      <c r="I641" t="s">
        <v>28</v>
      </c>
      <c r="J641" t="s">
        <v>16</v>
      </c>
      <c r="K641" t="s">
        <v>1922</v>
      </c>
      <c r="L641" t="s">
        <v>1923</v>
      </c>
    </row>
    <row r="642" spans="1:12" x14ac:dyDescent="0.25">
      <c r="A642" t="s">
        <v>1886</v>
      </c>
      <c r="B642" t="s">
        <v>1924</v>
      </c>
      <c r="C642" t="s">
        <v>20</v>
      </c>
      <c r="D642">
        <v>20</v>
      </c>
      <c r="E642">
        <v>0</v>
      </c>
      <c r="F642">
        <v>0</v>
      </c>
      <c r="G642" t="b">
        <v>0</v>
      </c>
      <c r="H642">
        <v>0</v>
      </c>
      <c r="I642" t="s">
        <v>28</v>
      </c>
      <c r="J642" t="s">
        <v>1894</v>
      </c>
      <c r="K642" t="s">
        <v>1925</v>
      </c>
      <c r="L642" t="s">
        <v>1926</v>
      </c>
    </row>
    <row r="643" spans="1:12" x14ac:dyDescent="0.25">
      <c r="A643" t="s">
        <v>1485</v>
      </c>
      <c r="B643" t="s">
        <v>1927</v>
      </c>
      <c r="C643" t="s">
        <v>20</v>
      </c>
      <c r="D643">
        <v>75</v>
      </c>
      <c r="E643">
        <v>0</v>
      </c>
      <c r="F643">
        <v>0</v>
      </c>
      <c r="G643" t="b">
        <v>0</v>
      </c>
      <c r="H643">
        <v>0</v>
      </c>
      <c r="I643" t="s">
        <v>28</v>
      </c>
      <c r="J643" t="s">
        <v>1894</v>
      </c>
      <c r="K643" t="s">
        <v>1928</v>
      </c>
      <c r="L643" t="s">
        <v>1929</v>
      </c>
    </row>
    <row r="644" spans="1:12" x14ac:dyDescent="0.25">
      <c r="A644" t="s">
        <v>54</v>
      </c>
      <c r="B644" t="s">
        <v>1930</v>
      </c>
      <c r="C644" t="s">
        <v>20</v>
      </c>
      <c r="D644">
        <v>10</v>
      </c>
      <c r="E644">
        <v>0</v>
      </c>
      <c r="F644">
        <v>0</v>
      </c>
      <c r="G644" t="b">
        <v>0</v>
      </c>
      <c r="H644">
        <v>0</v>
      </c>
      <c r="I644" t="s">
        <v>28</v>
      </c>
      <c r="J644" t="s">
        <v>1894</v>
      </c>
      <c r="K644" t="s">
        <v>1931</v>
      </c>
      <c r="L644" t="s">
        <v>1932</v>
      </c>
    </row>
    <row r="645" spans="1:12" x14ac:dyDescent="0.25">
      <c r="A645" t="s">
        <v>54</v>
      </c>
      <c r="B645" t="s">
        <v>1933</v>
      </c>
      <c r="C645" t="s">
        <v>20</v>
      </c>
      <c r="D645">
        <v>349</v>
      </c>
      <c r="E645">
        <v>0</v>
      </c>
      <c r="F645">
        <v>0</v>
      </c>
      <c r="G645" t="b">
        <v>0</v>
      </c>
      <c r="H645">
        <v>0</v>
      </c>
      <c r="I645" t="s">
        <v>15</v>
      </c>
      <c r="J645" t="s">
        <v>16</v>
      </c>
      <c r="K645" t="s">
        <v>1934</v>
      </c>
      <c r="L645" t="s">
        <v>1935</v>
      </c>
    </row>
    <row r="646" spans="1:12" x14ac:dyDescent="0.25">
      <c r="A646" t="s">
        <v>23</v>
      </c>
      <c r="B646" t="s">
        <v>1936</v>
      </c>
      <c r="C646" t="s">
        <v>20</v>
      </c>
      <c r="D646">
        <v>10</v>
      </c>
      <c r="E646">
        <v>0</v>
      </c>
      <c r="F646">
        <v>0</v>
      </c>
      <c r="G646" t="b">
        <v>0</v>
      </c>
      <c r="H646">
        <v>0</v>
      </c>
      <c r="I646" t="s">
        <v>28</v>
      </c>
      <c r="J646" t="s">
        <v>1894</v>
      </c>
      <c r="K646" t="s">
        <v>1937</v>
      </c>
      <c r="L646" t="s">
        <v>1938</v>
      </c>
    </row>
    <row r="647" spans="1:12" x14ac:dyDescent="0.25">
      <c r="A647" t="s">
        <v>54</v>
      </c>
      <c r="B647" t="s">
        <v>1939</v>
      </c>
      <c r="C647" t="s">
        <v>20</v>
      </c>
      <c r="D647">
        <v>690</v>
      </c>
      <c r="E647">
        <v>0</v>
      </c>
      <c r="F647">
        <v>0</v>
      </c>
      <c r="G647" t="b">
        <v>0</v>
      </c>
      <c r="H647">
        <v>0</v>
      </c>
      <c r="I647" t="s">
        <v>28</v>
      </c>
      <c r="J647" t="s">
        <v>16</v>
      </c>
      <c r="K647" t="s">
        <v>1940</v>
      </c>
      <c r="L647" t="s">
        <v>1941</v>
      </c>
    </row>
    <row r="648" spans="1:12" x14ac:dyDescent="0.25">
      <c r="A648" t="s">
        <v>662</v>
      </c>
      <c r="B648" t="s">
        <v>1942</v>
      </c>
      <c r="C648" t="s">
        <v>20</v>
      </c>
      <c r="D648">
        <v>70</v>
      </c>
      <c r="E648">
        <v>0</v>
      </c>
      <c r="F648">
        <v>0</v>
      </c>
      <c r="G648" t="b">
        <v>0</v>
      </c>
      <c r="H648">
        <v>0</v>
      </c>
      <c r="I648" t="s">
        <v>28</v>
      </c>
      <c r="J648" t="s">
        <v>16</v>
      </c>
      <c r="K648" t="s">
        <v>1943</v>
      </c>
      <c r="L648" t="s">
        <v>1944</v>
      </c>
    </row>
    <row r="649" spans="1:12" x14ac:dyDescent="0.25">
      <c r="A649" t="s">
        <v>12</v>
      </c>
      <c r="B649" t="s">
        <v>1945</v>
      </c>
      <c r="C649" t="s">
        <v>20</v>
      </c>
      <c r="D649">
        <v>200</v>
      </c>
      <c r="E649">
        <v>0</v>
      </c>
      <c r="F649">
        <v>0</v>
      </c>
      <c r="G649" t="b">
        <v>0</v>
      </c>
      <c r="H649">
        <v>0</v>
      </c>
      <c r="I649" t="s">
        <v>28</v>
      </c>
      <c r="J649" t="s">
        <v>16</v>
      </c>
      <c r="K649" t="s">
        <v>1946</v>
      </c>
      <c r="L649" t="s">
        <v>1947</v>
      </c>
    </row>
    <row r="650" spans="1:12" x14ac:dyDescent="0.25">
      <c r="A650" t="s">
        <v>12</v>
      </c>
      <c r="B650" t="s">
        <v>1948</v>
      </c>
      <c r="C650" t="s">
        <v>20</v>
      </c>
      <c r="D650">
        <v>350</v>
      </c>
      <c r="E650">
        <v>0</v>
      </c>
      <c r="F650">
        <v>0</v>
      </c>
      <c r="G650" t="b">
        <v>0</v>
      </c>
      <c r="H650">
        <v>0</v>
      </c>
      <c r="I650" t="s">
        <v>15</v>
      </c>
      <c r="J650" t="s">
        <v>16</v>
      </c>
      <c r="K650" t="s">
        <v>1949</v>
      </c>
      <c r="L650" t="s">
        <v>1950</v>
      </c>
    </row>
    <row r="651" spans="1:12" x14ac:dyDescent="0.25">
      <c r="A651" t="s">
        <v>54</v>
      </c>
      <c r="B651" t="s">
        <v>1951</v>
      </c>
      <c r="C651" t="s">
        <v>20</v>
      </c>
      <c r="D651">
        <v>120</v>
      </c>
      <c r="E651">
        <v>0</v>
      </c>
      <c r="F651">
        <v>0</v>
      </c>
      <c r="G651" t="b">
        <v>0</v>
      </c>
      <c r="H651">
        <v>0</v>
      </c>
      <c r="I651" t="s">
        <v>15</v>
      </c>
      <c r="J651" t="s">
        <v>16</v>
      </c>
      <c r="K651" t="s">
        <v>1952</v>
      </c>
      <c r="L651" t="s">
        <v>1953</v>
      </c>
    </row>
    <row r="652" spans="1:12" x14ac:dyDescent="0.25">
      <c r="A652" t="s">
        <v>141</v>
      </c>
      <c r="B652" t="s">
        <v>1954</v>
      </c>
      <c r="C652" t="s">
        <v>20</v>
      </c>
      <c r="D652">
        <v>140</v>
      </c>
      <c r="E652">
        <v>0</v>
      </c>
      <c r="F652">
        <v>0</v>
      </c>
      <c r="G652" t="b">
        <v>0</v>
      </c>
      <c r="H652">
        <v>0</v>
      </c>
      <c r="I652" t="s">
        <v>15</v>
      </c>
      <c r="J652" t="s">
        <v>16</v>
      </c>
      <c r="K652" t="s">
        <v>1955</v>
      </c>
      <c r="L652" t="s">
        <v>1956</v>
      </c>
    </row>
    <row r="653" spans="1:12" x14ac:dyDescent="0.25">
      <c r="A653" t="s">
        <v>23</v>
      </c>
      <c r="B653" t="s">
        <v>1957</v>
      </c>
      <c r="C653" t="s">
        <v>20</v>
      </c>
      <c r="D653">
        <v>599</v>
      </c>
      <c r="E653">
        <v>0</v>
      </c>
      <c r="F653">
        <v>0</v>
      </c>
      <c r="G653" t="b">
        <v>0</v>
      </c>
      <c r="H653">
        <v>0</v>
      </c>
      <c r="I653" t="s">
        <v>15</v>
      </c>
      <c r="J653" t="s">
        <v>16</v>
      </c>
      <c r="K653" t="s">
        <v>1958</v>
      </c>
      <c r="L653" t="s">
        <v>1959</v>
      </c>
    </row>
    <row r="654" spans="1:12" x14ac:dyDescent="0.25">
      <c r="A654" t="s">
        <v>1960</v>
      </c>
      <c r="B654" t="s">
        <v>1961</v>
      </c>
      <c r="C654" t="s">
        <v>20</v>
      </c>
      <c r="D654">
        <v>10</v>
      </c>
      <c r="E654">
        <v>0</v>
      </c>
      <c r="F654">
        <v>0</v>
      </c>
      <c r="G654" t="b">
        <v>0</v>
      </c>
      <c r="H654">
        <v>0</v>
      </c>
      <c r="I654" t="s">
        <v>28</v>
      </c>
      <c r="J654" t="s">
        <v>1894</v>
      </c>
      <c r="K654" t="s">
        <v>1962</v>
      </c>
      <c r="L654" t="s">
        <v>1963</v>
      </c>
    </row>
    <row r="655" spans="1:12" x14ac:dyDescent="0.25">
      <c r="A655" t="s">
        <v>662</v>
      </c>
      <c r="B655" t="s">
        <v>1964</v>
      </c>
      <c r="C655" t="s">
        <v>20</v>
      </c>
      <c r="D655">
        <v>60</v>
      </c>
      <c r="E655">
        <v>0</v>
      </c>
      <c r="F655">
        <v>0</v>
      </c>
      <c r="G655" t="b">
        <v>0</v>
      </c>
      <c r="H655">
        <v>0</v>
      </c>
      <c r="I655" t="s">
        <v>28</v>
      </c>
      <c r="J655" t="s">
        <v>16</v>
      </c>
      <c r="K655" t="s">
        <v>1965</v>
      </c>
      <c r="L655" t="s">
        <v>1966</v>
      </c>
    </row>
    <row r="656" spans="1:12" x14ac:dyDescent="0.25">
      <c r="A656" t="s">
        <v>12</v>
      </c>
      <c r="B656" t="s">
        <v>1967</v>
      </c>
      <c r="C656" t="s">
        <v>20</v>
      </c>
      <c r="D656">
        <v>40</v>
      </c>
      <c r="E656">
        <v>0</v>
      </c>
      <c r="F656">
        <v>0</v>
      </c>
      <c r="G656" t="b">
        <v>0</v>
      </c>
      <c r="H656">
        <v>0</v>
      </c>
      <c r="I656" t="s">
        <v>28</v>
      </c>
      <c r="J656" t="s">
        <v>16</v>
      </c>
      <c r="K656" t="s">
        <v>1968</v>
      </c>
      <c r="L656" t="s">
        <v>1969</v>
      </c>
    </row>
    <row r="657" spans="1:12" x14ac:dyDescent="0.25">
      <c r="A657" t="s">
        <v>64</v>
      </c>
      <c r="B657" t="s">
        <v>1970</v>
      </c>
      <c r="C657" t="s">
        <v>20</v>
      </c>
      <c r="D657">
        <v>70</v>
      </c>
      <c r="E657">
        <v>0</v>
      </c>
      <c r="F657">
        <v>0</v>
      </c>
      <c r="G657" t="b">
        <v>0</v>
      </c>
      <c r="H657">
        <v>0</v>
      </c>
      <c r="I657" t="s">
        <v>28</v>
      </c>
      <c r="J657" t="s">
        <v>16</v>
      </c>
      <c r="K657" t="s">
        <v>1971</v>
      </c>
      <c r="L657" t="s">
        <v>1972</v>
      </c>
    </row>
    <row r="658" spans="1:12" x14ac:dyDescent="0.25">
      <c r="A658" t="s">
        <v>12</v>
      </c>
      <c r="B658" t="s">
        <v>1973</v>
      </c>
      <c r="C658" t="s">
        <v>20</v>
      </c>
      <c r="D658">
        <v>279</v>
      </c>
      <c r="E658">
        <v>0</v>
      </c>
      <c r="F658">
        <v>0</v>
      </c>
      <c r="G658" t="b">
        <v>0</v>
      </c>
      <c r="H658">
        <v>0</v>
      </c>
      <c r="I658" t="s">
        <v>15</v>
      </c>
      <c r="J658" t="s">
        <v>16</v>
      </c>
      <c r="K658" t="s">
        <v>1974</v>
      </c>
      <c r="L658" t="s">
        <v>1975</v>
      </c>
    </row>
    <row r="659" spans="1:12" x14ac:dyDescent="0.25">
      <c r="A659" t="s">
        <v>64</v>
      </c>
      <c r="B659" t="s">
        <v>1976</v>
      </c>
      <c r="C659" t="s">
        <v>20</v>
      </c>
      <c r="D659">
        <v>199</v>
      </c>
      <c r="E659">
        <v>0</v>
      </c>
      <c r="F659">
        <v>0</v>
      </c>
      <c r="G659" t="b">
        <v>0</v>
      </c>
      <c r="H659">
        <v>0</v>
      </c>
      <c r="I659" t="s">
        <v>15</v>
      </c>
      <c r="J659" t="s">
        <v>16</v>
      </c>
      <c r="K659" t="s">
        <v>1977</v>
      </c>
      <c r="L659" t="s">
        <v>1978</v>
      </c>
    </row>
    <row r="660" spans="1:12" x14ac:dyDescent="0.25">
      <c r="A660" t="s">
        <v>662</v>
      </c>
      <c r="B660" t="s">
        <v>1979</v>
      </c>
      <c r="C660" t="s">
        <v>20</v>
      </c>
      <c r="D660">
        <v>19</v>
      </c>
      <c r="E660">
        <v>0</v>
      </c>
      <c r="F660">
        <v>0</v>
      </c>
      <c r="G660" t="b">
        <v>0</v>
      </c>
      <c r="H660">
        <v>0</v>
      </c>
      <c r="I660" t="s">
        <v>28</v>
      </c>
      <c r="J660" t="s">
        <v>16</v>
      </c>
      <c r="K660" t="s">
        <v>1980</v>
      </c>
      <c r="L660" t="s">
        <v>1981</v>
      </c>
    </row>
    <row r="661" spans="1:12" x14ac:dyDescent="0.25">
      <c r="A661" t="s">
        <v>662</v>
      </c>
      <c r="B661" t="s">
        <v>1982</v>
      </c>
      <c r="C661" t="s">
        <v>20</v>
      </c>
      <c r="D661">
        <v>85</v>
      </c>
      <c r="E661">
        <v>0</v>
      </c>
      <c r="F661">
        <v>0</v>
      </c>
      <c r="G661" t="b">
        <v>0</v>
      </c>
      <c r="H661">
        <v>0</v>
      </c>
      <c r="I661" t="s">
        <v>28</v>
      </c>
      <c r="J661" t="s">
        <v>16</v>
      </c>
      <c r="K661" t="s">
        <v>1983</v>
      </c>
      <c r="L661" t="s">
        <v>1984</v>
      </c>
    </row>
    <row r="662" spans="1:12" x14ac:dyDescent="0.25">
      <c r="A662" t="s">
        <v>1960</v>
      </c>
      <c r="B662" t="s">
        <v>1985</v>
      </c>
      <c r="C662" t="s">
        <v>20</v>
      </c>
      <c r="D662">
        <v>5</v>
      </c>
      <c r="E662">
        <v>0</v>
      </c>
      <c r="F662">
        <v>0</v>
      </c>
      <c r="G662" t="b">
        <v>0</v>
      </c>
      <c r="H662">
        <v>0</v>
      </c>
      <c r="I662" t="s">
        <v>28</v>
      </c>
      <c r="J662" t="s">
        <v>16</v>
      </c>
      <c r="K662" t="s">
        <v>1986</v>
      </c>
      <c r="L662" t="s">
        <v>1987</v>
      </c>
    </row>
    <row r="663" spans="1:12" x14ac:dyDescent="0.25">
      <c r="A663" t="s">
        <v>54</v>
      </c>
      <c r="B663" t="s">
        <v>1988</v>
      </c>
      <c r="C663" t="s">
        <v>20</v>
      </c>
      <c r="D663">
        <v>40</v>
      </c>
      <c r="E663">
        <v>0</v>
      </c>
      <c r="F663">
        <v>0</v>
      </c>
      <c r="G663" t="b">
        <v>0</v>
      </c>
      <c r="H663">
        <v>0</v>
      </c>
      <c r="I663" t="s">
        <v>28</v>
      </c>
      <c r="J663" t="s">
        <v>1894</v>
      </c>
      <c r="K663" t="s">
        <v>1989</v>
      </c>
      <c r="L663" t="s">
        <v>1990</v>
      </c>
    </row>
    <row r="664" spans="1:12" x14ac:dyDescent="0.25">
      <c r="A664" t="s">
        <v>23</v>
      </c>
      <c r="B664" t="s">
        <v>1991</v>
      </c>
      <c r="C664" t="s">
        <v>20</v>
      </c>
      <c r="D664">
        <v>21</v>
      </c>
      <c r="E664">
        <v>0</v>
      </c>
      <c r="F664">
        <v>0</v>
      </c>
      <c r="G664" t="b">
        <v>0</v>
      </c>
      <c r="H664">
        <v>0</v>
      </c>
      <c r="I664" t="s">
        <v>28</v>
      </c>
      <c r="J664" t="s">
        <v>16</v>
      </c>
      <c r="K664" t="s">
        <v>1992</v>
      </c>
      <c r="L664" t="s">
        <v>1993</v>
      </c>
    </row>
    <row r="665" spans="1:12" x14ac:dyDescent="0.25">
      <c r="A665" t="s">
        <v>12</v>
      </c>
      <c r="B665" t="s">
        <v>1994</v>
      </c>
      <c r="C665" t="s">
        <v>20</v>
      </c>
      <c r="D665">
        <v>233</v>
      </c>
      <c r="E665">
        <v>0</v>
      </c>
      <c r="F665">
        <v>0</v>
      </c>
      <c r="G665" t="b">
        <v>0</v>
      </c>
      <c r="H665">
        <v>0</v>
      </c>
      <c r="I665" t="s">
        <v>15</v>
      </c>
      <c r="J665" t="s">
        <v>16</v>
      </c>
      <c r="K665" t="s">
        <v>1995</v>
      </c>
      <c r="L665" t="s">
        <v>1996</v>
      </c>
    </row>
    <row r="666" spans="1:12" x14ac:dyDescent="0.25">
      <c r="A666" t="s">
        <v>23</v>
      </c>
      <c r="B666" t="s">
        <v>1997</v>
      </c>
      <c r="C666" t="s">
        <v>20</v>
      </c>
      <c r="D666">
        <v>250</v>
      </c>
      <c r="E666">
        <v>0</v>
      </c>
      <c r="F666">
        <v>0</v>
      </c>
      <c r="G666" t="b">
        <v>0</v>
      </c>
      <c r="H666">
        <v>0</v>
      </c>
      <c r="I666" t="s">
        <v>28</v>
      </c>
      <c r="J666" t="s">
        <v>16</v>
      </c>
      <c r="K666" t="s">
        <v>1998</v>
      </c>
      <c r="L666" t="s">
        <v>1999</v>
      </c>
    </row>
    <row r="667" spans="1:12" x14ac:dyDescent="0.25">
      <c r="A667" t="s">
        <v>23</v>
      </c>
      <c r="B667" t="s">
        <v>2000</v>
      </c>
      <c r="C667" t="s">
        <v>20</v>
      </c>
      <c r="D667">
        <v>100</v>
      </c>
      <c r="E667">
        <v>0</v>
      </c>
      <c r="F667">
        <v>0</v>
      </c>
      <c r="G667" t="b">
        <v>0</v>
      </c>
      <c r="H667">
        <v>0</v>
      </c>
      <c r="I667" t="s">
        <v>28</v>
      </c>
      <c r="J667" t="s">
        <v>16</v>
      </c>
      <c r="K667" t="s">
        <v>2001</v>
      </c>
      <c r="L667" t="s">
        <v>2002</v>
      </c>
    </row>
    <row r="668" spans="1:12" x14ac:dyDescent="0.25">
      <c r="A668" t="s">
        <v>64</v>
      </c>
      <c r="B668" t="s">
        <v>2003</v>
      </c>
      <c r="C668" t="s">
        <v>20</v>
      </c>
      <c r="D668">
        <v>30</v>
      </c>
      <c r="E668">
        <v>0</v>
      </c>
      <c r="F668">
        <v>0</v>
      </c>
      <c r="G668" t="b">
        <v>0</v>
      </c>
      <c r="H668">
        <v>0</v>
      </c>
      <c r="I668" t="s">
        <v>28</v>
      </c>
      <c r="J668" t="s">
        <v>1894</v>
      </c>
      <c r="K668" t="s">
        <v>2004</v>
      </c>
      <c r="L668" t="s">
        <v>2005</v>
      </c>
    </row>
    <row r="669" spans="1:12" x14ac:dyDescent="0.25">
      <c r="A669" t="s">
        <v>662</v>
      </c>
      <c r="B669" t="s">
        <v>2006</v>
      </c>
      <c r="C669" t="s">
        <v>20</v>
      </c>
      <c r="D669">
        <v>65</v>
      </c>
      <c r="E669">
        <v>0</v>
      </c>
      <c r="F669">
        <v>0</v>
      </c>
      <c r="G669" t="b">
        <v>0</v>
      </c>
      <c r="H669">
        <v>0</v>
      </c>
      <c r="I669" t="s">
        <v>28</v>
      </c>
      <c r="J669" t="s">
        <v>16</v>
      </c>
      <c r="K669" t="s">
        <v>2007</v>
      </c>
      <c r="L669" t="s">
        <v>2008</v>
      </c>
    </row>
    <row r="670" spans="1:12" x14ac:dyDescent="0.25">
      <c r="A670" t="s">
        <v>2009</v>
      </c>
      <c r="B670" t="s">
        <v>2010</v>
      </c>
      <c r="C670" t="s">
        <v>20</v>
      </c>
      <c r="D670">
        <v>25</v>
      </c>
      <c r="E670">
        <v>0</v>
      </c>
      <c r="F670">
        <v>0</v>
      </c>
      <c r="G670" t="b">
        <v>0</v>
      </c>
      <c r="H670">
        <v>0</v>
      </c>
      <c r="I670" t="s">
        <v>28</v>
      </c>
      <c r="J670" t="s">
        <v>1894</v>
      </c>
      <c r="K670" t="s">
        <v>2011</v>
      </c>
      <c r="L670" t="s">
        <v>2012</v>
      </c>
    </row>
    <row r="671" spans="1:12" x14ac:dyDescent="0.25">
      <c r="A671" t="s">
        <v>54</v>
      </c>
      <c r="B671" t="s">
        <v>2013</v>
      </c>
      <c r="C671" t="s">
        <v>20</v>
      </c>
      <c r="D671">
        <v>40</v>
      </c>
      <c r="E671">
        <v>0</v>
      </c>
      <c r="F671">
        <v>0</v>
      </c>
      <c r="G671" t="b">
        <v>0</v>
      </c>
      <c r="H671">
        <v>0</v>
      </c>
      <c r="I671" t="s">
        <v>28</v>
      </c>
      <c r="J671" t="s">
        <v>1894</v>
      </c>
      <c r="K671" t="s">
        <v>2014</v>
      </c>
      <c r="L671" t="s">
        <v>2015</v>
      </c>
    </row>
    <row r="672" spans="1:12" x14ac:dyDescent="0.25">
      <c r="A672" t="s">
        <v>1886</v>
      </c>
      <c r="B672" t="s">
        <v>2016</v>
      </c>
      <c r="C672" t="s">
        <v>20</v>
      </c>
      <c r="D672">
        <v>65</v>
      </c>
      <c r="E672">
        <v>0</v>
      </c>
      <c r="F672">
        <v>0</v>
      </c>
      <c r="G672" t="b">
        <v>0</v>
      </c>
      <c r="H672">
        <v>0</v>
      </c>
      <c r="I672" t="s">
        <v>15</v>
      </c>
      <c r="J672" t="s">
        <v>16</v>
      </c>
      <c r="K672" t="s">
        <v>2017</v>
      </c>
      <c r="L672" t="s">
        <v>2018</v>
      </c>
    </row>
    <row r="673" spans="1:12" x14ac:dyDescent="0.25">
      <c r="A673" t="s">
        <v>23</v>
      </c>
      <c r="B673" t="s">
        <v>2019</v>
      </c>
      <c r="C673" t="s">
        <v>20</v>
      </c>
      <c r="D673">
        <v>230</v>
      </c>
      <c r="E673">
        <v>0</v>
      </c>
      <c r="F673">
        <v>0</v>
      </c>
      <c r="G673" t="b">
        <v>0</v>
      </c>
      <c r="H673">
        <v>0</v>
      </c>
      <c r="I673" t="s">
        <v>28</v>
      </c>
      <c r="J673" t="s">
        <v>16</v>
      </c>
      <c r="K673" t="s">
        <v>2020</v>
      </c>
      <c r="L673" t="s">
        <v>2021</v>
      </c>
    </row>
    <row r="674" spans="1:12" x14ac:dyDescent="0.25">
      <c r="A674" t="s">
        <v>64</v>
      </c>
      <c r="B674" t="s">
        <v>2022</v>
      </c>
      <c r="C674" t="s">
        <v>20</v>
      </c>
      <c r="D674">
        <v>800</v>
      </c>
      <c r="E674">
        <v>0</v>
      </c>
      <c r="F674">
        <v>0</v>
      </c>
      <c r="G674" t="b">
        <v>0</v>
      </c>
      <c r="H674">
        <v>0</v>
      </c>
      <c r="I674" t="s">
        <v>15</v>
      </c>
      <c r="J674" t="s">
        <v>16</v>
      </c>
      <c r="K674" t="s">
        <v>2023</v>
      </c>
      <c r="L674" t="s">
        <v>2024</v>
      </c>
    </row>
    <row r="675" spans="1:12" x14ac:dyDescent="0.25">
      <c r="A675" t="s">
        <v>54</v>
      </c>
      <c r="B675" t="s">
        <v>2025</v>
      </c>
      <c r="C675" t="s">
        <v>20</v>
      </c>
      <c r="D675">
        <v>5</v>
      </c>
      <c r="E675">
        <v>0</v>
      </c>
      <c r="F675">
        <v>0</v>
      </c>
      <c r="G675" t="b">
        <v>0</v>
      </c>
      <c r="H675">
        <v>0</v>
      </c>
      <c r="I675" t="s">
        <v>28</v>
      </c>
      <c r="J675" t="s">
        <v>16</v>
      </c>
      <c r="K675" t="s">
        <v>2026</v>
      </c>
      <c r="L675" t="s">
        <v>2027</v>
      </c>
    </row>
    <row r="676" spans="1:12" x14ac:dyDescent="0.25">
      <c r="A676" t="s">
        <v>64</v>
      </c>
      <c r="B676" t="s">
        <v>2028</v>
      </c>
      <c r="C676" t="s">
        <v>20</v>
      </c>
      <c r="D676">
        <v>99</v>
      </c>
      <c r="E676">
        <v>0</v>
      </c>
      <c r="F676">
        <v>0</v>
      </c>
      <c r="G676" t="b">
        <v>0</v>
      </c>
      <c r="H676">
        <v>0</v>
      </c>
      <c r="I676" t="s">
        <v>15</v>
      </c>
      <c r="J676" t="s">
        <v>16</v>
      </c>
      <c r="K676" t="s">
        <v>2029</v>
      </c>
      <c r="L676" t="s">
        <v>2030</v>
      </c>
    </row>
    <row r="677" spans="1:12" x14ac:dyDescent="0.25">
      <c r="A677" t="s">
        <v>12</v>
      </c>
      <c r="B677" t="s">
        <v>13</v>
      </c>
      <c r="C677" t="s">
        <v>72</v>
      </c>
      <c r="D677">
        <v>370</v>
      </c>
      <c r="E677">
        <v>0</v>
      </c>
      <c r="F677">
        <v>0</v>
      </c>
      <c r="G677" t="b">
        <v>0</v>
      </c>
      <c r="H677">
        <v>0</v>
      </c>
      <c r="I677" t="s">
        <v>15</v>
      </c>
      <c r="J677" t="s">
        <v>16</v>
      </c>
      <c r="K677" t="s">
        <v>2031</v>
      </c>
      <c r="L677" t="s">
        <v>2032</v>
      </c>
    </row>
    <row r="678" spans="1:12" x14ac:dyDescent="0.25">
      <c r="A678" t="s">
        <v>141</v>
      </c>
      <c r="B678" t="s">
        <v>2033</v>
      </c>
      <c r="C678" t="s">
        <v>20</v>
      </c>
      <c r="D678">
        <v>15</v>
      </c>
      <c r="E678">
        <v>0</v>
      </c>
      <c r="F678">
        <v>0</v>
      </c>
      <c r="G678" t="b">
        <v>0</v>
      </c>
      <c r="H678">
        <v>0</v>
      </c>
      <c r="I678" t="s">
        <v>28</v>
      </c>
      <c r="J678" t="s">
        <v>1894</v>
      </c>
      <c r="K678" t="s">
        <v>2034</v>
      </c>
      <c r="L678" t="s">
        <v>2035</v>
      </c>
    </row>
    <row r="679" spans="1:12" x14ac:dyDescent="0.25">
      <c r="A679" t="s">
        <v>141</v>
      </c>
      <c r="B679" t="s">
        <v>2036</v>
      </c>
      <c r="C679" t="s">
        <v>20</v>
      </c>
      <c r="D679">
        <v>60</v>
      </c>
      <c r="E679">
        <v>0</v>
      </c>
      <c r="F679">
        <v>0</v>
      </c>
      <c r="G679" t="b">
        <v>0</v>
      </c>
      <c r="H679">
        <v>0</v>
      </c>
      <c r="I679" t="s">
        <v>28</v>
      </c>
      <c r="J679" t="s">
        <v>16</v>
      </c>
      <c r="K679" t="s">
        <v>2037</v>
      </c>
      <c r="L679" t="s">
        <v>2038</v>
      </c>
    </row>
    <row r="680" spans="1:12" x14ac:dyDescent="0.25">
      <c r="A680" t="s">
        <v>12</v>
      </c>
      <c r="B680" t="s">
        <v>2039</v>
      </c>
      <c r="C680" t="s">
        <v>20</v>
      </c>
      <c r="D680">
        <v>170</v>
      </c>
      <c r="E680">
        <v>0</v>
      </c>
      <c r="F680">
        <v>0</v>
      </c>
      <c r="G680" t="b">
        <v>0</v>
      </c>
      <c r="H680">
        <v>0</v>
      </c>
      <c r="I680" t="s">
        <v>28</v>
      </c>
      <c r="J680" t="s">
        <v>16</v>
      </c>
      <c r="K680" t="s">
        <v>2040</v>
      </c>
      <c r="L680" t="s">
        <v>2041</v>
      </c>
    </row>
    <row r="681" spans="1:12" x14ac:dyDescent="0.25">
      <c r="A681" t="s">
        <v>54</v>
      </c>
      <c r="B681" t="s">
        <v>2042</v>
      </c>
      <c r="C681" t="s">
        <v>20</v>
      </c>
      <c r="D681">
        <v>50</v>
      </c>
      <c r="E681">
        <v>0</v>
      </c>
      <c r="F681">
        <v>0</v>
      </c>
      <c r="G681" t="b">
        <v>0</v>
      </c>
      <c r="H681">
        <v>0</v>
      </c>
      <c r="I681" t="s">
        <v>28</v>
      </c>
      <c r="J681" t="s">
        <v>1894</v>
      </c>
      <c r="K681" t="s">
        <v>2043</v>
      </c>
      <c r="L681" t="s">
        <v>2044</v>
      </c>
    </row>
    <row r="682" spans="1:12" x14ac:dyDescent="0.25">
      <c r="A682" t="s">
        <v>54</v>
      </c>
      <c r="B682" t="s">
        <v>2045</v>
      </c>
      <c r="C682" t="s">
        <v>20</v>
      </c>
      <c r="D682">
        <v>249</v>
      </c>
      <c r="E682">
        <v>0</v>
      </c>
      <c r="F682">
        <v>0</v>
      </c>
      <c r="G682" t="b">
        <v>0</v>
      </c>
      <c r="H682">
        <v>0</v>
      </c>
      <c r="I682" t="s">
        <v>28</v>
      </c>
      <c r="J682" t="s">
        <v>16</v>
      </c>
      <c r="K682" t="s">
        <v>2046</v>
      </c>
      <c r="L682" t="s">
        <v>2047</v>
      </c>
    </row>
    <row r="683" spans="1:12" x14ac:dyDescent="0.25">
      <c r="A683" t="s">
        <v>23</v>
      </c>
      <c r="B683" t="s">
        <v>2048</v>
      </c>
      <c r="C683" t="s">
        <v>20</v>
      </c>
      <c r="D683">
        <v>158</v>
      </c>
      <c r="E683">
        <v>0</v>
      </c>
      <c r="F683">
        <v>0</v>
      </c>
      <c r="G683" t="b">
        <v>0</v>
      </c>
      <c r="H683">
        <v>0</v>
      </c>
      <c r="I683" t="s">
        <v>28</v>
      </c>
      <c r="J683" t="s">
        <v>16</v>
      </c>
      <c r="K683" t="s">
        <v>2049</v>
      </c>
      <c r="L683" t="s">
        <v>2050</v>
      </c>
    </row>
    <row r="684" spans="1:12" x14ac:dyDescent="0.25">
      <c r="A684" t="s">
        <v>1485</v>
      </c>
      <c r="B684" t="s">
        <v>2051</v>
      </c>
      <c r="C684" t="s">
        <v>20</v>
      </c>
      <c r="D684">
        <v>120</v>
      </c>
      <c r="E684">
        <v>0</v>
      </c>
      <c r="F684">
        <v>0</v>
      </c>
      <c r="G684" t="b">
        <v>0</v>
      </c>
      <c r="H684">
        <v>0</v>
      </c>
      <c r="I684" t="s">
        <v>15</v>
      </c>
      <c r="J684" t="s">
        <v>16</v>
      </c>
      <c r="K684" t="s">
        <v>2052</v>
      </c>
      <c r="L684" t="s">
        <v>2053</v>
      </c>
    </row>
    <row r="685" spans="1:12" x14ac:dyDescent="0.25">
      <c r="A685" t="s">
        <v>266</v>
      </c>
      <c r="B685" t="s">
        <v>2054</v>
      </c>
      <c r="C685" t="s">
        <v>20</v>
      </c>
      <c r="D685">
        <v>380</v>
      </c>
      <c r="E685">
        <v>0</v>
      </c>
      <c r="F685">
        <v>0</v>
      </c>
      <c r="G685" t="b">
        <v>0</v>
      </c>
      <c r="H685">
        <v>0</v>
      </c>
      <c r="I685" t="s">
        <v>15</v>
      </c>
      <c r="J685" t="s">
        <v>16</v>
      </c>
      <c r="K685" t="s">
        <v>2055</v>
      </c>
      <c r="L685" t="s">
        <v>2056</v>
      </c>
    </row>
    <row r="686" spans="1:12" x14ac:dyDescent="0.25">
      <c r="A686" t="s">
        <v>54</v>
      </c>
      <c r="B686" t="s">
        <v>2057</v>
      </c>
      <c r="C686" t="s">
        <v>20</v>
      </c>
      <c r="D686">
        <v>150</v>
      </c>
      <c r="E686">
        <v>0</v>
      </c>
      <c r="F686">
        <v>0</v>
      </c>
      <c r="G686" t="b">
        <v>0</v>
      </c>
      <c r="H686">
        <v>0</v>
      </c>
      <c r="I686" t="s">
        <v>28</v>
      </c>
      <c r="J686" t="s">
        <v>16</v>
      </c>
      <c r="K686" t="s">
        <v>2058</v>
      </c>
      <c r="L686" t="s">
        <v>2059</v>
      </c>
    </row>
    <row r="687" spans="1:12" x14ac:dyDescent="0.25">
      <c r="A687" t="s">
        <v>266</v>
      </c>
      <c r="B687" t="s">
        <v>2060</v>
      </c>
      <c r="C687" t="s">
        <v>20</v>
      </c>
      <c r="D687">
        <v>3</v>
      </c>
      <c r="E687">
        <v>0</v>
      </c>
      <c r="F687">
        <v>0</v>
      </c>
      <c r="G687" t="b">
        <v>0</v>
      </c>
      <c r="H687">
        <v>0</v>
      </c>
      <c r="I687" t="s">
        <v>28</v>
      </c>
      <c r="J687" t="s">
        <v>1894</v>
      </c>
      <c r="K687" t="s">
        <v>2061</v>
      </c>
      <c r="L687" t="s">
        <v>2062</v>
      </c>
    </row>
    <row r="688" spans="1:12" x14ac:dyDescent="0.25">
      <c r="A688" t="s">
        <v>662</v>
      </c>
      <c r="B688" t="s">
        <v>2063</v>
      </c>
      <c r="C688" t="s">
        <v>20</v>
      </c>
      <c r="D688">
        <v>10</v>
      </c>
      <c r="E688">
        <v>0</v>
      </c>
      <c r="F688">
        <v>0</v>
      </c>
      <c r="G688" t="b">
        <v>0</v>
      </c>
      <c r="H688">
        <v>0</v>
      </c>
      <c r="I688" t="s">
        <v>28</v>
      </c>
      <c r="J688" t="s">
        <v>1894</v>
      </c>
      <c r="K688" t="s">
        <v>2064</v>
      </c>
      <c r="L688" t="s">
        <v>2065</v>
      </c>
    </row>
    <row r="689" spans="1:12" x14ac:dyDescent="0.25">
      <c r="A689" t="s">
        <v>141</v>
      </c>
      <c r="B689" t="s">
        <v>2066</v>
      </c>
      <c r="C689" t="s">
        <v>20</v>
      </c>
      <c r="D689">
        <v>30</v>
      </c>
      <c r="E689">
        <v>0</v>
      </c>
      <c r="F689">
        <v>0</v>
      </c>
      <c r="G689" t="b">
        <v>0</v>
      </c>
      <c r="H689">
        <v>0</v>
      </c>
      <c r="I689" t="s">
        <v>28</v>
      </c>
      <c r="J689" t="s">
        <v>16</v>
      </c>
      <c r="K689" t="s">
        <v>2067</v>
      </c>
      <c r="L689" t="s">
        <v>2068</v>
      </c>
    </row>
    <row r="690" spans="1:12" x14ac:dyDescent="0.25">
      <c r="A690" t="s">
        <v>237</v>
      </c>
      <c r="B690" t="s">
        <v>2069</v>
      </c>
      <c r="C690" t="s">
        <v>20</v>
      </c>
      <c r="D690">
        <v>580</v>
      </c>
      <c r="E690">
        <v>0</v>
      </c>
      <c r="F690">
        <v>0</v>
      </c>
      <c r="G690" t="b">
        <v>0</v>
      </c>
      <c r="H690">
        <v>0</v>
      </c>
      <c r="I690" t="s">
        <v>28</v>
      </c>
      <c r="J690" t="s">
        <v>16</v>
      </c>
      <c r="K690" t="s">
        <v>2070</v>
      </c>
      <c r="L690" t="s">
        <v>2071</v>
      </c>
    </row>
    <row r="691" spans="1:12" x14ac:dyDescent="0.25">
      <c r="A691" t="s">
        <v>23</v>
      </c>
      <c r="B691" t="s">
        <v>2072</v>
      </c>
      <c r="C691" t="s">
        <v>20</v>
      </c>
      <c r="D691">
        <v>118</v>
      </c>
      <c r="E691">
        <v>0</v>
      </c>
      <c r="F691">
        <v>0</v>
      </c>
      <c r="G691" t="b">
        <v>0</v>
      </c>
      <c r="H691">
        <v>0</v>
      </c>
      <c r="I691" t="s">
        <v>15</v>
      </c>
      <c r="J691" t="s">
        <v>16</v>
      </c>
      <c r="K691" t="s">
        <v>2073</v>
      </c>
      <c r="L691" t="s">
        <v>2074</v>
      </c>
    </row>
    <row r="692" spans="1:12" x14ac:dyDescent="0.25">
      <c r="A692" t="s">
        <v>54</v>
      </c>
      <c r="B692" t="s">
        <v>2075</v>
      </c>
      <c r="C692" t="s">
        <v>20</v>
      </c>
      <c r="D692">
        <v>30</v>
      </c>
      <c r="E692">
        <v>0</v>
      </c>
      <c r="F692">
        <v>0</v>
      </c>
      <c r="G692" t="b">
        <v>0</v>
      </c>
      <c r="H692">
        <v>0</v>
      </c>
      <c r="I692" t="s">
        <v>28</v>
      </c>
      <c r="J692" t="s">
        <v>16</v>
      </c>
      <c r="K692" t="s">
        <v>2076</v>
      </c>
      <c r="L692" t="s">
        <v>2077</v>
      </c>
    </row>
    <row r="693" spans="1:12" x14ac:dyDescent="0.25">
      <c r="A693" t="s">
        <v>12</v>
      </c>
      <c r="B693" t="s">
        <v>2078</v>
      </c>
      <c r="C693" t="s">
        <v>20</v>
      </c>
      <c r="D693">
        <v>250</v>
      </c>
      <c r="E693">
        <v>0</v>
      </c>
      <c r="F693">
        <v>0</v>
      </c>
      <c r="G693" t="b">
        <v>0</v>
      </c>
      <c r="H693">
        <v>0</v>
      </c>
      <c r="I693" t="s">
        <v>28</v>
      </c>
      <c r="J693" t="s">
        <v>16</v>
      </c>
      <c r="K693" t="s">
        <v>2079</v>
      </c>
      <c r="L693" t="s">
        <v>2080</v>
      </c>
    </row>
    <row r="694" spans="1:12" x14ac:dyDescent="0.25">
      <c r="A694" t="s">
        <v>1886</v>
      </c>
      <c r="B694" t="s">
        <v>2081</v>
      </c>
      <c r="C694" t="s">
        <v>20</v>
      </c>
      <c r="D694">
        <v>90</v>
      </c>
      <c r="E694">
        <v>0</v>
      </c>
      <c r="F694">
        <v>0</v>
      </c>
      <c r="G694" t="b">
        <v>0</v>
      </c>
      <c r="H694">
        <v>0</v>
      </c>
      <c r="I694" t="s">
        <v>28</v>
      </c>
      <c r="J694" t="s">
        <v>16</v>
      </c>
      <c r="K694" t="s">
        <v>2082</v>
      </c>
      <c r="L694" t="s">
        <v>2083</v>
      </c>
    </row>
    <row r="695" spans="1:12" x14ac:dyDescent="0.25">
      <c r="A695" t="s">
        <v>54</v>
      </c>
      <c r="B695" t="s">
        <v>2084</v>
      </c>
      <c r="C695" t="s">
        <v>20</v>
      </c>
      <c r="D695">
        <v>170</v>
      </c>
      <c r="E695">
        <v>0</v>
      </c>
      <c r="F695">
        <v>0</v>
      </c>
      <c r="G695" t="b">
        <v>0</v>
      </c>
      <c r="H695">
        <v>0</v>
      </c>
      <c r="I695" t="s">
        <v>28</v>
      </c>
      <c r="J695" t="s">
        <v>16</v>
      </c>
      <c r="K695" t="s">
        <v>2085</v>
      </c>
      <c r="L695" t="s">
        <v>2086</v>
      </c>
    </row>
    <row r="696" spans="1:12" x14ac:dyDescent="0.25">
      <c r="A696" t="s">
        <v>54</v>
      </c>
      <c r="B696" t="s">
        <v>2087</v>
      </c>
      <c r="C696" t="s">
        <v>20</v>
      </c>
      <c r="D696">
        <v>350</v>
      </c>
      <c r="E696">
        <v>0</v>
      </c>
      <c r="F696">
        <v>0</v>
      </c>
      <c r="G696" t="b">
        <v>0</v>
      </c>
      <c r="H696">
        <v>0</v>
      </c>
      <c r="I696" t="s">
        <v>28</v>
      </c>
      <c r="J696" t="s">
        <v>16</v>
      </c>
      <c r="K696" t="s">
        <v>2088</v>
      </c>
      <c r="L696" t="s">
        <v>2089</v>
      </c>
    </row>
    <row r="697" spans="1:12" x14ac:dyDescent="0.25">
      <c r="A697" t="s">
        <v>37</v>
      </c>
      <c r="B697" t="s">
        <v>2090</v>
      </c>
      <c r="C697" t="s">
        <v>20</v>
      </c>
      <c r="D697">
        <v>4</v>
      </c>
      <c r="E697">
        <v>0</v>
      </c>
      <c r="F697">
        <v>0</v>
      </c>
      <c r="G697" t="b">
        <v>0</v>
      </c>
      <c r="H697">
        <v>0</v>
      </c>
      <c r="I697" t="s">
        <v>28</v>
      </c>
      <c r="J697" t="s">
        <v>16</v>
      </c>
      <c r="K697" t="s">
        <v>2091</v>
      </c>
      <c r="L697" t="s">
        <v>2092</v>
      </c>
    </row>
    <row r="698" spans="1:12" x14ac:dyDescent="0.25">
      <c r="A698" t="s">
        <v>1485</v>
      </c>
      <c r="B698" t="s">
        <v>2093</v>
      </c>
      <c r="C698" t="s">
        <v>20</v>
      </c>
      <c r="D698">
        <v>140</v>
      </c>
      <c r="E698">
        <v>0</v>
      </c>
      <c r="F698">
        <v>0</v>
      </c>
      <c r="G698" t="b">
        <v>0</v>
      </c>
      <c r="H698">
        <v>0</v>
      </c>
      <c r="I698" t="s">
        <v>28</v>
      </c>
      <c r="J698" t="s">
        <v>1894</v>
      </c>
      <c r="K698" t="s">
        <v>2094</v>
      </c>
      <c r="L698" t="s">
        <v>2095</v>
      </c>
    </row>
    <row r="699" spans="1:12" x14ac:dyDescent="0.25">
      <c r="A699" t="s">
        <v>237</v>
      </c>
      <c r="B699" t="s">
        <v>2096</v>
      </c>
      <c r="C699" t="s">
        <v>20</v>
      </c>
      <c r="D699">
        <v>400</v>
      </c>
      <c r="E699">
        <v>0</v>
      </c>
      <c r="F699">
        <v>0</v>
      </c>
      <c r="G699" t="b">
        <v>0</v>
      </c>
      <c r="H699">
        <v>0</v>
      </c>
      <c r="I699" t="s">
        <v>28</v>
      </c>
      <c r="J699" t="s">
        <v>16</v>
      </c>
      <c r="K699" t="s">
        <v>2097</v>
      </c>
      <c r="L699" t="s">
        <v>2098</v>
      </c>
    </row>
    <row r="700" spans="1:12" x14ac:dyDescent="0.25">
      <c r="A700" t="s">
        <v>1485</v>
      </c>
      <c r="B700" t="s">
        <v>2099</v>
      </c>
      <c r="C700" t="s">
        <v>20</v>
      </c>
      <c r="D700">
        <v>160</v>
      </c>
      <c r="E700">
        <v>0</v>
      </c>
      <c r="F700">
        <v>0</v>
      </c>
      <c r="G700" t="b">
        <v>0</v>
      </c>
      <c r="H700">
        <v>0</v>
      </c>
      <c r="I700" t="s">
        <v>28</v>
      </c>
      <c r="J700" t="s">
        <v>16</v>
      </c>
      <c r="K700" t="s">
        <v>2100</v>
      </c>
      <c r="L700" t="s">
        <v>2101</v>
      </c>
    </row>
    <row r="701" spans="1:12" x14ac:dyDescent="0.25">
      <c r="A701" t="s">
        <v>23</v>
      </c>
      <c r="B701" t="s">
        <v>2102</v>
      </c>
      <c r="C701" t="s">
        <v>20</v>
      </c>
      <c r="D701">
        <v>190</v>
      </c>
      <c r="E701">
        <v>0</v>
      </c>
      <c r="F701">
        <v>0</v>
      </c>
      <c r="G701" t="b">
        <v>0</v>
      </c>
      <c r="H701">
        <v>0</v>
      </c>
      <c r="I701" t="s">
        <v>15</v>
      </c>
      <c r="J701" t="s">
        <v>16</v>
      </c>
      <c r="K701" t="s">
        <v>2103</v>
      </c>
      <c r="L701" t="s">
        <v>2104</v>
      </c>
    </row>
    <row r="702" spans="1:12" x14ac:dyDescent="0.25">
      <c r="A702" t="s">
        <v>23</v>
      </c>
      <c r="B702" t="s">
        <v>2105</v>
      </c>
      <c r="C702" t="s">
        <v>20</v>
      </c>
      <c r="D702">
        <v>50</v>
      </c>
      <c r="E702">
        <v>0</v>
      </c>
      <c r="F702">
        <v>0</v>
      </c>
      <c r="G702" t="b">
        <v>0</v>
      </c>
      <c r="H702">
        <v>0</v>
      </c>
      <c r="I702" t="s">
        <v>28</v>
      </c>
      <c r="J702" t="s">
        <v>16</v>
      </c>
      <c r="K702" t="s">
        <v>2106</v>
      </c>
      <c r="L702" t="s">
        <v>2107</v>
      </c>
    </row>
    <row r="703" spans="1:12" x14ac:dyDescent="0.25">
      <c r="A703" t="s">
        <v>54</v>
      </c>
      <c r="B703" t="s">
        <v>2108</v>
      </c>
      <c r="C703" t="s">
        <v>20</v>
      </c>
      <c r="D703">
        <v>340</v>
      </c>
      <c r="E703">
        <v>0</v>
      </c>
      <c r="F703">
        <v>0</v>
      </c>
      <c r="G703" t="b">
        <v>0</v>
      </c>
      <c r="H703">
        <v>0</v>
      </c>
      <c r="I703" t="s">
        <v>15</v>
      </c>
      <c r="J703" t="s">
        <v>16</v>
      </c>
      <c r="K703" t="s">
        <v>2109</v>
      </c>
      <c r="L703" t="s">
        <v>2110</v>
      </c>
    </row>
    <row r="704" spans="1:12" x14ac:dyDescent="0.25">
      <c r="A704" t="s">
        <v>12</v>
      </c>
      <c r="B704" t="s">
        <v>2111</v>
      </c>
      <c r="C704" t="s">
        <v>20</v>
      </c>
      <c r="D704">
        <v>20</v>
      </c>
      <c r="E704">
        <v>0</v>
      </c>
      <c r="F704">
        <v>0</v>
      </c>
      <c r="G704" t="b">
        <v>0</v>
      </c>
      <c r="H704">
        <v>0</v>
      </c>
      <c r="I704" t="s">
        <v>28</v>
      </c>
      <c r="J704" t="s">
        <v>1894</v>
      </c>
      <c r="K704" t="s">
        <v>2112</v>
      </c>
      <c r="L704" t="s">
        <v>2113</v>
      </c>
    </row>
    <row r="705" spans="1:12" x14ac:dyDescent="0.25">
      <c r="A705" t="s">
        <v>662</v>
      </c>
      <c r="B705" t="s">
        <v>2114</v>
      </c>
      <c r="C705" t="s">
        <v>20</v>
      </c>
      <c r="D705">
        <v>40</v>
      </c>
      <c r="E705">
        <v>0</v>
      </c>
      <c r="F705">
        <v>0</v>
      </c>
      <c r="G705" t="b">
        <v>0</v>
      </c>
      <c r="H705">
        <v>0</v>
      </c>
      <c r="I705" t="s">
        <v>28</v>
      </c>
      <c r="J705" t="s">
        <v>1894</v>
      </c>
      <c r="K705" t="s">
        <v>2115</v>
      </c>
      <c r="L705" t="s">
        <v>2116</v>
      </c>
    </row>
    <row r="706" spans="1:12" x14ac:dyDescent="0.25">
      <c r="A706" t="s">
        <v>54</v>
      </c>
      <c r="B706" t="s">
        <v>2117</v>
      </c>
      <c r="C706" t="s">
        <v>20</v>
      </c>
      <c r="D706">
        <v>50</v>
      </c>
      <c r="E706">
        <v>0</v>
      </c>
      <c r="F706">
        <v>0</v>
      </c>
      <c r="G706" t="b">
        <v>0</v>
      </c>
      <c r="H706">
        <v>0</v>
      </c>
      <c r="I706" t="s">
        <v>28</v>
      </c>
      <c r="J706" t="s">
        <v>16</v>
      </c>
      <c r="K706" t="s">
        <v>2118</v>
      </c>
      <c r="L706" t="s">
        <v>2119</v>
      </c>
    </row>
    <row r="707" spans="1:12" x14ac:dyDescent="0.25">
      <c r="A707" t="s">
        <v>64</v>
      </c>
      <c r="B707" t="s">
        <v>2120</v>
      </c>
      <c r="C707" t="s">
        <v>20</v>
      </c>
      <c r="D707">
        <v>100</v>
      </c>
      <c r="E707">
        <v>0</v>
      </c>
      <c r="F707">
        <v>0</v>
      </c>
      <c r="G707" t="b">
        <v>0</v>
      </c>
      <c r="H707">
        <v>0</v>
      </c>
      <c r="I707" t="s">
        <v>28</v>
      </c>
      <c r="J707" t="s">
        <v>16</v>
      </c>
      <c r="K707" t="s">
        <v>2121</v>
      </c>
      <c r="L707" t="s">
        <v>2122</v>
      </c>
    </row>
    <row r="708" spans="1:12" x14ac:dyDescent="0.25">
      <c r="A708" t="s">
        <v>237</v>
      </c>
      <c r="B708" t="s">
        <v>2123</v>
      </c>
      <c r="C708" t="s">
        <v>20</v>
      </c>
      <c r="D708">
        <v>710</v>
      </c>
      <c r="E708">
        <v>0</v>
      </c>
      <c r="F708">
        <v>0</v>
      </c>
      <c r="G708" t="b">
        <v>0</v>
      </c>
      <c r="H708">
        <v>0</v>
      </c>
      <c r="I708" t="s">
        <v>28</v>
      </c>
      <c r="J708" t="s">
        <v>16</v>
      </c>
      <c r="K708" t="s">
        <v>2124</v>
      </c>
      <c r="L708" t="s">
        <v>2125</v>
      </c>
    </row>
    <row r="709" spans="1:12" x14ac:dyDescent="0.25">
      <c r="A709" t="s">
        <v>237</v>
      </c>
      <c r="B709" t="s">
        <v>2126</v>
      </c>
      <c r="C709" t="s">
        <v>20</v>
      </c>
      <c r="D709">
        <v>200</v>
      </c>
      <c r="E709">
        <v>0</v>
      </c>
      <c r="F709">
        <v>0</v>
      </c>
      <c r="G709" t="b">
        <v>0</v>
      </c>
      <c r="H709">
        <v>0</v>
      </c>
      <c r="I709" t="s">
        <v>28</v>
      </c>
      <c r="J709" t="s">
        <v>16</v>
      </c>
      <c r="K709" t="s">
        <v>2127</v>
      </c>
      <c r="L709" t="s">
        <v>2128</v>
      </c>
    </row>
    <row r="710" spans="1:12" x14ac:dyDescent="0.25">
      <c r="A710" t="s">
        <v>1886</v>
      </c>
      <c r="B710" t="s">
        <v>2129</v>
      </c>
      <c r="C710" t="s">
        <v>20</v>
      </c>
      <c r="D710">
        <v>15</v>
      </c>
      <c r="E710">
        <v>0</v>
      </c>
      <c r="F710">
        <v>0</v>
      </c>
      <c r="G710" t="b">
        <v>0</v>
      </c>
      <c r="H710">
        <v>0</v>
      </c>
      <c r="I710" t="s">
        <v>28</v>
      </c>
      <c r="J710" t="s">
        <v>1894</v>
      </c>
      <c r="K710" t="s">
        <v>2130</v>
      </c>
      <c r="L710" t="s">
        <v>2131</v>
      </c>
    </row>
    <row r="711" spans="1:12" x14ac:dyDescent="0.25">
      <c r="A711" t="s">
        <v>1960</v>
      </c>
      <c r="B711" t="s">
        <v>2132</v>
      </c>
      <c r="C711" t="s">
        <v>20</v>
      </c>
      <c r="D711">
        <v>12</v>
      </c>
      <c r="E711">
        <v>0</v>
      </c>
      <c r="F711">
        <v>0</v>
      </c>
      <c r="G711" t="b">
        <v>0</v>
      </c>
      <c r="H711">
        <v>0</v>
      </c>
      <c r="I711" t="s">
        <v>28</v>
      </c>
      <c r="J711" t="s">
        <v>1894</v>
      </c>
      <c r="K711" t="s">
        <v>2133</v>
      </c>
      <c r="L711" t="s">
        <v>2134</v>
      </c>
    </row>
    <row r="712" spans="1:12" x14ac:dyDescent="0.25">
      <c r="A712" t="s">
        <v>23</v>
      </c>
      <c r="B712" t="s">
        <v>2135</v>
      </c>
      <c r="C712" t="s">
        <v>20</v>
      </c>
      <c r="D712">
        <v>130</v>
      </c>
      <c r="E712">
        <v>0</v>
      </c>
      <c r="F712">
        <v>0</v>
      </c>
      <c r="G712" t="b">
        <v>0</v>
      </c>
      <c r="H712">
        <v>0</v>
      </c>
      <c r="I712" t="s">
        <v>28</v>
      </c>
      <c r="J712" t="s">
        <v>16</v>
      </c>
      <c r="K712" t="s">
        <v>2136</v>
      </c>
      <c r="L712" t="s">
        <v>2137</v>
      </c>
    </row>
    <row r="713" spans="1:12" x14ac:dyDescent="0.25">
      <c r="A713" t="s">
        <v>12</v>
      </c>
      <c r="B713" t="s">
        <v>2138</v>
      </c>
      <c r="C713" t="s">
        <v>20</v>
      </c>
      <c r="D713">
        <v>21</v>
      </c>
      <c r="E713">
        <v>0</v>
      </c>
      <c r="F713">
        <v>0</v>
      </c>
      <c r="G713" t="b">
        <v>0</v>
      </c>
      <c r="H713">
        <v>0</v>
      </c>
      <c r="I713" t="s">
        <v>28</v>
      </c>
      <c r="J713" t="s">
        <v>16</v>
      </c>
      <c r="K713" t="s">
        <v>2139</v>
      </c>
      <c r="L713" t="s">
        <v>2140</v>
      </c>
    </row>
    <row r="714" spans="1:12" x14ac:dyDescent="0.25">
      <c r="A714" t="s">
        <v>1886</v>
      </c>
      <c r="B714" t="s">
        <v>2141</v>
      </c>
      <c r="C714" t="s">
        <v>2142</v>
      </c>
      <c r="D714">
        <v>460</v>
      </c>
      <c r="E714">
        <v>0</v>
      </c>
      <c r="F714">
        <v>0</v>
      </c>
      <c r="G714" t="b">
        <v>0</v>
      </c>
      <c r="H714">
        <v>0</v>
      </c>
      <c r="I714" t="s">
        <v>15</v>
      </c>
      <c r="J714" t="s">
        <v>16</v>
      </c>
      <c r="K714" t="s">
        <v>2143</v>
      </c>
      <c r="L714" t="s">
        <v>2144</v>
      </c>
    </row>
    <row r="715" spans="1:12" x14ac:dyDescent="0.25">
      <c r="A715" t="s">
        <v>1785</v>
      </c>
      <c r="B715" t="s">
        <v>2145</v>
      </c>
      <c r="C715" t="s">
        <v>20</v>
      </c>
      <c r="D715">
        <v>25</v>
      </c>
      <c r="E715">
        <v>0</v>
      </c>
      <c r="F715">
        <v>0</v>
      </c>
      <c r="G715" t="b">
        <v>0</v>
      </c>
      <c r="H715">
        <v>0</v>
      </c>
      <c r="I715" t="s">
        <v>28</v>
      </c>
      <c r="J715" t="s">
        <v>16</v>
      </c>
      <c r="K715" t="s">
        <v>2146</v>
      </c>
      <c r="L715" t="s">
        <v>2147</v>
      </c>
    </row>
    <row r="716" spans="1:12" x14ac:dyDescent="0.25">
      <c r="A716" t="s">
        <v>23</v>
      </c>
      <c r="B716" t="s">
        <v>2148</v>
      </c>
      <c r="C716" t="s">
        <v>20</v>
      </c>
      <c r="D716">
        <v>40</v>
      </c>
      <c r="E716">
        <v>0</v>
      </c>
      <c r="F716">
        <v>0</v>
      </c>
      <c r="G716" t="b">
        <v>0</v>
      </c>
      <c r="H716">
        <v>0</v>
      </c>
      <c r="I716" t="s">
        <v>28</v>
      </c>
      <c r="J716" t="s">
        <v>1894</v>
      </c>
      <c r="K716" t="s">
        <v>2149</v>
      </c>
      <c r="L716" t="s">
        <v>2150</v>
      </c>
    </row>
    <row r="717" spans="1:12" x14ac:dyDescent="0.25">
      <c r="A717" t="s">
        <v>2151</v>
      </c>
      <c r="B717" t="s">
        <v>2152</v>
      </c>
      <c r="C717" t="s">
        <v>20</v>
      </c>
      <c r="D717">
        <v>949</v>
      </c>
      <c r="E717">
        <v>0</v>
      </c>
      <c r="F717">
        <v>0</v>
      </c>
      <c r="G717" t="b">
        <v>0</v>
      </c>
      <c r="H717">
        <v>0</v>
      </c>
      <c r="I717" t="s">
        <v>28</v>
      </c>
      <c r="J717" t="s">
        <v>16</v>
      </c>
      <c r="K717" t="s">
        <v>2153</v>
      </c>
      <c r="L717" t="s">
        <v>2154</v>
      </c>
    </row>
    <row r="718" spans="1:12" x14ac:dyDescent="0.25">
      <c r="A718" t="s">
        <v>54</v>
      </c>
      <c r="B718" t="s">
        <v>2155</v>
      </c>
      <c r="C718" t="s">
        <v>20</v>
      </c>
      <c r="D718">
        <v>199</v>
      </c>
      <c r="E718">
        <v>0</v>
      </c>
      <c r="F718">
        <v>0</v>
      </c>
      <c r="G718" t="b">
        <v>0</v>
      </c>
      <c r="H718">
        <v>0</v>
      </c>
      <c r="I718" t="s">
        <v>15</v>
      </c>
      <c r="J718" t="s">
        <v>16</v>
      </c>
      <c r="K718" t="s">
        <v>2156</v>
      </c>
      <c r="L718" t="s">
        <v>2157</v>
      </c>
    </row>
    <row r="719" spans="1:12" x14ac:dyDescent="0.25">
      <c r="A719" t="s">
        <v>54</v>
      </c>
      <c r="B719" t="s">
        <v>2158</v>
      </c>
      <c r="C719" t="s">
        <v>20</v>
      </c>
      <c r="D719">
        <v>19</v>
      </c>
      <c r="E719">
        <v>0</v>
      </c>
      <c r="F719">
        <v>0</v>
      </c>
      <c r="G719" t="b">
        <v>0</v>
      </c>
      <c r="H719">
        <v>0</v>
      </c>
      <c r="I719" t="s">
        <v>28</v>
      </c>
      <c r="J719" t="s">
        <v>1894</v>
      </c>
      <c r="K719" t="s">
        <v>2159</v>
      </c>
      <c r="L719" t="s">
        <v>2160</v>
      </c>
    </row>
    <row r="720" spans="1:12" x14ac:dyDescent="0.25">
      <c r="A720" t="s">
        <v>1785</v>
      </c>
      <c r="B720" t="s">
        <v>2161</v>
      </c>
      <c r="C720" t="s">
        <v>20</v>
      </c>
      <c r="D720">
        <v>30</v>
      </c>
      <c r="E720">
        <v>0</v>
      </c>
      <c r="F720">
        <v>0</v>
      </c>
      <c r="G720" t="b">
        <v>0</v>
      </c>
      <c r="H720">
        <v>0</v>
      </c>
      <c r="I720" t="s">
        <v>28</v>
      </c>
      <c r="J720" t="s">
        <v>16</v>
      </c>
      <c r="K720" t="s">
        <v>2162</v>
      </c>
      <c r="L720" t="s">
        <v>2163</v>
      </c>
    </row>
    <row r="721" spans="1:12" x14ac:dyDescent="0.25">
      <c r="A721" t="s">
        <v>23</v>
      </c>
      <c r="B721" t="s">
        <v>2164</v>
      </c>
      <c r="C721" t="s">
        <v>20</v>
      </c>
      <c r="D721">
        <v>199</v>
      </c>
      <c r="E721">
        <v>0</v>
      </c>
      <c r="F721">
        <v>0</v>
      </c>
      <c r="G721" t="b">
        <v>0</v>
      </c>
      <c r="H721">
        <v>0</v>
      </c>
      <c r="I721" t="s">
        <v>28</v>
      </c>
      <c r="J721" t="s">
        <v>16</v>
      </c>
      <c r="K721" t="s">
        <v>2165</v>
      </c>
      <c r="L721" t="s">
        <v>2166</v>
      </c>
    </row>
    <row r="722" spans="1:12" x14ac:dyDescent="0.25">
      <c r="A722" t="s">
        <v>54</v>
      </c>
      <c r="B722" t="s">
        <v>2167</v>
      </c>
      <c r="C722" t="s">
        <v>20</v>
      </c>
      <c r="D722">
        <v>8</v>
      </c>
      <c r="E722">
        <v>0</v>
      </c>
      <c r="F722">
        <v>0</v>
      </c>
      <c r="G722" t="b">
        <v>0</v>
      </c>
      <c r="H722">
        <v>0</v>
      </c>
      <c r="I722" t="s">
        <v>28</v>
      </c>
      <c r="J722" t="s">
        <v>1894</v>
      </c>
      <c r="K722" t="s">
        <v>2168</v>
      </c>
      <c r="L722" t="s">
        <v>2169</v>
      </c>
    </row>
    <row r="723" spans="1:12" x14ac:dyDescent="0.25">
      <c r="A723" t="s">
        <v>1876</v>
      </c>
      <c r="B723" t="s">
        <v>2170</v>
      </c>
      <c r="C723" t="s">
        <v>20</v>
      </c>
      <c r="D723">
        <v>8</v>
      </c>
      <c r="E723">
        <v>0</v>
      </c>
      <c r="F723">
        <v>0</v>
      </c>
      <c r="G723" t="b">
        <v>0</v>
      </c>
      <c r="H723">
        <v>0</v>
      </c>
      <c r="I723" t="s">
        <v>28</v>
      </c>
      <c r="J723" t="s">
        <v>1894</v>
      </c>
      <c r="K723" t="s">
        <v>2171</v>
      </c>
      <c r="L723" t="s">
        <v>2172</v>
      </c>
    </row>
    <row r="724" spans="1:12" x14ac:dyDescent="0.25">
      <c r="A724" t="s">
        <v>141</v>
      </c>
      <c r="B724" t="s">
        <v>2173</v>
      </c>
      <c r="C724" t="s">
        <v>20</v>
      </c>
      <c r="D724">
        <v>20</v>
      </c>
      <c r="E724">
        <v>0</v>
      </c>
      <c r="F724">
        <v>0</v>
      </c>
      <c r="G724" t="b">
        <v>0</v>
      </c>
      <c r="H724">
        <v>0</v>
      </c>
      <c r="I724" t="s">
        <v>15</v>
      </c>
      <c r="J724" t="s">
        <v>16</v>
      </c>
      <c r="K724" t="s">
        <v>2174</v>
      </c>
      <c r="L724" t="s">
        <v>2175</v>
      </c>
    </row>
    <row r="725" spans="1:12" x14ac:dyDescent="0.25">
      <c r="A725" t="s">
        <v>141</v>
      </c>
      <c r="B725" t="s">
        <v>2176</v>
      </c>
      <c r="C725" t="s">
        <v>20</v>
      </c>
      <c r="D725">
        <v>10</v>
      </c>
      <c r="E725">
        <v>0</v>
      </c>
      <c r="F725">
        <v>0</v>
      </c>
      <c r="G725" t="b">
        <v>0</v>
      </c>
      <c r="H725">
        <v>0</v>
      </c>
      <c r="I725" t="s">
        <v>28</v>
      </c>
      <c r="J725" t="s">
        <v>1894</v>
      </c>
      <c r="K725" t="s">
        <v>2177</v>
      </c>
      <c r="L725" t="s">
        <v>2178</v>
      </c>
    </row>
    <row r="726" spans="1:12" x14ac:dyDescent="0.25">
      <c r="A726" t="s">
        <v>54</v>
      </c>
      <c r="B726" t="s">
        <v>2179</v>
      </c>
      <c r="C726" t="s">
        <v>20</v>
      </c>
      <c r="D726">
        <v>300</v>
      </c>
      <c r="E726">
        <v>0</v>
      </c>
      <c r="F726">
        <v>0</v>
      </c>
      <c r="G726" t="b">
        <v>0</v>
      </c>
      <c r="H726">
        <v>0</v>
      </c>
      <c r="I726" t="s">
        <v>15</v>
      </c>
      <c r="J726" t="s">
        <v>16</v>
      </c>
      <c r="K726" t="s">
        <v>2180</v>
      </c>
      <c r="L726" t="s">
        <v>2181</v>
      </c>
    </row>
    <row r="727" spans="1:12" x14ac:dyDescent="0.25">
      <c r="A727" t="s">
        <v>141</v>
      </c>
      <c r="B727" t="s">
        <v>2182</v>
      </c>
      <c r="C727" t="s">
        <v>20</v>
      </c>
      <c r="D727">
        <v>30</v>
      </c>
      <c r="E727">
        <v>0</v>
      </c>
      <c r="F727">
        <v>0</v>
      </c>
      <c r="G727" t="b">
        <v>0</v>
      </c>
      <c r="H727">
        <v>0</v>
      </c>
      <c r="I727" t="s">
        <v>28</v>
      </c>
      <c r="J727" t="s">
        <v>16</v>
      </c>
      <c r="K727" t="s">
        <v>2183</v>
      </c>
      <c r="L727" t="s">
        <v>2184</v>
      </c>
    </row>
    <row r="728" spans="1:12" x14ac:dyDescent="0.25">
      <c r="A728" t="s">
        <v>237</v>
      </c>
      <c r="B728" t="s">
        <v>2185</v>
      </c>
      <c r="C728" t="s">
        <v>20</v>
      </c>
      <c r="D728">
        <v>550</v>
      </c>
      <c r="E728">
        <v>0</v>
      </c>
      <c r="F728">
        <v>0</v>
      </c>
      <c r="G728" t="b">
        <v>0</v>
      </c>
      <c r="H728">
        <v>0</v>
      </c>
      <c r="I728" t="s">
        <v>28</v>
      </c>
      <c r="J728" t="s">
        <v>16</v>
      </c>
      <c r="K728" t="s">
        <v>2186</v>
      </c>
      <c r="L728" t="s">
        <v>2187</v>
      </c>
    </row>
    <row r="729" spans="1:12" x14ac:dyDescent="0.25">
      <c r="A729" t="s">
        <v>662</v>
      </c>
      <c r="B729" t="s">
        <v>2188</v>
      </c>
      <c r="C729" t="s">
        <v>20</v>
      </c>
      <c r="D729">
        <v>50</v>
      </c>
      <c r="E729">
        <v>0</v>
      </c>
      <c r="F729">
        <v>0</v>
      </c>
      <c r="G729" t="b">
        <v>0</v>
      </c>
      <c r="H729">
        <v>0</v>
      </c>
      <c r="I729" t="s">
        <v>28</v>
      </c>
      <c r="J729" t="s">
        <v>1894</v>
      </c>
      <c r="K729" t="s">
        <v>2189</v>
      </c>
      <c r="L729" t="s">
        <v>2190</v>
      </c>
    </row>
    <row r="730" spans="1:12" x14ac:dyDescent="0.25">
      <c r="A730" t="s">
        <v>12</v>
      </c>
      <c r="B730" t="s">
        <v>2191</v>
      </c>
      <c r="C730" t="s">
        <v>20</v>
      </c>
      <c r="D730">
        <v>399</v>
      </c>
      <c r="E730">
        <v>0</v>
      </c>
      <c r="F730">
        <v>0</v>
      </c>
      <c r="G730" t="b">
        <v>0</v>
      </c>
      <c r="H730">
        <v>0</v>
      </c>
      <c r="I730" t="s">
        <v>28</v>
      </c>
      <c r="J730" t="s">
        <v>16</v>
      </c>
      <c r="K730" t="s">
        <v>2192</v>
      </c>
      <c r="L730" t="s">
        <v>2193</v>
      </c>
    </row>
    <row r="731" spans="1:12" x14ac:dyDescent="0.25">
      <c r="A731" t="s">
        <v>1886</v>
      </c>
      <c r="B731" t="s">
        <v>2194</v>
      </c>
      <c r="C731" t="s">
        <v>20</v>
      </c>
      <c r="D731">
        <v>80</v>
      </c>
      <c r="E731">
        <v>0</v>
      </c>
      <c r="F731">
        <v>0</v>
      </c>
      <c r="G731" t="b">
        <v>0</v>
      </c>
      <c r="H731">
        <v>0</v>
      </c>
      <c r="I731" t="s">
        <v>28</v>
      </c>
      <c r="J731" t="s">
        <v>1894</v>
      </c>
      <c r="K731" t="s">
        <v>2195</v>
      </c>
      <c r="L731" t="s">
        <v>2196</v>
      </c>
    </row>
    <row r="732" spans="1:12" x14ac:dyDescent="0.25">
      <c r="A732" t="s">
        <v>1886</v>
      </c>
      <c r="B732" t="s">
        <v>2197</v>
      </c>
      <c r="C732" t="s">
        <v>20</v>
      </c>
      <c r="D732">
        <v>79</v>
      </c>
      <c r="E732">
        <v>0</v>
      </c>
      <c r="F732">
        <v>0</v>
      </c>
      <c r="G732" t="b">
        <v>0</v>
      </c>
      <c r="H732">
        <v>0</v>
      </c>
      <c r="I732" t="s">
        <v>15</v>
      </c>
      <c r="J732" t="s">
        <v>1894</v>
      </c>
      <c r="K732" t="s">
        <v>2198</v>
      </c>
      <c r="L732" t="s">
        <v>2199</v>
      </c>
    </row>
    <row r="733" spans="1:12" x14ac:dyDescent="0.25">
      <c r="A733" t="s">
        <v>54</v>
      </c>
      <c r="B733" t="s">
        <v>2200</v>
      </c>
      <c r="C733" t="s">
        <v>20</v>
      </c>
      <c r="D733">
        <v>838</v>
      </c>
      <c r="E733">
        <v>0</v>
      </c>
      <c r="F733">
        <v>0</v>
      </c>
      <c r="G733" t="b">
        <v>0</v>
      </c>
      <c r="H733">
        <v>0</v>
      </c>
      <c r="I733" t="s">
        <v>15</v>
      </c>
      <c r="J733" t="s">
        <v>16</v>
      </c>
      <c r="K733" t="s">
        <v>2201</v>
      </c>
      <c r="L733" t="s">
        <v>2202</v>
      </c>
    </row>
    <row r="734" spans="1:12" x14ac:dyDescent="0.25">
      <c r="A734" t="s">
        <v>662</v>
      </c>
      <c r="B734" t="s">
        <v>2203</v>
      </c>
      <c r="C734" t="s">
        <v>20</v>
      </c>
      <c r="D734">
        <v>15</v>
      </c>
      <c r="E734">
        <v>0</v>
      </c>
      <c r="F734">
        <v>0</v>
      </c>
      <c r="G734" t="b">
        <v>0</v>
      </c>
      <c r="H734">
        <v>0</v>
      </c>
      <c r="I734" t="s">
        <v>28</v>
      </c>
      <c r="J734" t="s">
        <v>16</v>
      </c>
      <c r="K734" t="s">
        <v>2204</v>
      </c>
      <c r="L734" t="s">
        <v>2205</v>
      </c>
    </row>
    <row r="735" spans="1:12" x14ac:dyDescent="0.25">
      <c r="A735" t="s">
        <v>2009</v>
      </c>
      <c r="B735" t="s">
        <v>2206</v>
      </c>
      <c r="C735" t="s">
        <v>20</v>
      </c>
      <c r="D735">
        <v>39</v>
      </c>
      <c r="E735">
        <v>0</v>
      </c>
      <c r="F735">
        <v>0</v>
      </c>
      <c r="G735" t="b">
        <v>0</v>
      </c>
      <c r="H735">
        <v>0</v>
      </c>
      <c r="I735" t="s">
        <v>15</v>
      </c>
      <c r="J735" t="s">
        <v>1894</v>
      </c>
      <c r="K735" t="s">
        <v>2207</v>
      </c>
      <c r="L735" t="s">
        <v>2208</v>
      </c>
    </row>
    <row r="736" spans="1:12" x14ac:dyDescent="0.25">
      <c r="A736" t="s">
        <v>54</v>
      </c>
      <c r="B736" t="s">
        <v>2209</v>
      </c>
      <c r="C736" t="s">
        <v>20</v>
      </c>
      <c r="D736">
        <v>80</v>
      </c>
      <c r="E736">
        <v>0</v>
      </c>
      <c r="F736">
        <v>0</v>
      </c>
      <c r="G736" t="b">
        <v>0</v>
      </c>
      <c r="H736">
        <v>0</v>
      </c>
      <c r="I736" t="s">
        <v>15</v>
      </c>
      <c r="J736" t="s">
        <v>16</v>
      </c>
      <c r="K736" t="s">
        <v>2210</v>
      </c>
      <c r="L736" t="s">
        <v>2211</v>
      </c>
    </row>
    <row r="737" spans="1:12" x14ac:dyDescent="0.25">
      <c r="A737" t="s">
        <v>171</v>
      </c>
      <c r="B737" t="s">
        <v>2212</v>
      </c>
      <c r="C737" t="s">
        <v>20</v>
      </c>
      <c r="D737">
        <v>399</v>
      </c>
      <c r="E737">
        <v>0</v>
      </c>
      <c r="F737">
        <v>0</v>
      </c>
      <c r="G737" t="b">
        <v>0</v>
      </c>
      <c r="H737">
        <v>0</v>
      </c>
      <c r="I737" t="s">
        <v>15</v>
      </c>
      <c r="J737" t="s">
        <v>16</v>
      </c>
      <c r="K737" t="s">
        <v>2213</v>
      </c>
      <c r="L737" t="s">
        <v>2214</v>
      </c>
    </row>
    <row r="738" spans="1:12" x14ac:dyDescent="0.25">
      <c r="A738" t="s">
        <v>1960</v>
      </c>
      <c r="B738" t="s">
        <v>2215</v>
      </c>
      <c r="C738" t="s">
        <v>20</v>
      </c>
      <c r="D738">
        <v>10</v>
      </c>
      <c r="E738">
        <v>0</v>
      </c>
      <c r="F738">
        <v>0</v>
      </c>
      <c r="G738" t="b">
        <v>0</v>
      </c>
      <c r="H738">
        <v>0</v>
      </c>
      <c r="I738" t="s">
        <v>28</v>
      </c>
      <c r="J738" t="s">
        <v>16</v>
      </c>
      <c r="K738" t="s">
        <v>2216</v>
      </c>
      <c r="L738" t="s">
        <v>2217</v>
      </c>
    </row>
    <row r="739" spans="1:12" x14ac:dyDescent="0.25">
      <c r="A739" t="s">
        <v>141</v>
      </c>
      <c r="B739" t="s">
        <v>2218</v>
      </c>
      <c r="C739" t="s">
        <v>20</v>
      </c>
      <c r="D739">
        <v>20</v>
      </c>
      <c r="E739">
        <v>0</v>
      </c>
      <c r="F739">
        <v>0</v>
      </c>
      <c r="G739" t="b">
        <v>0</v>
      </c>
      <c r="H739">
        <v>0</v>
      </c>
      <c r="I739" t="s">
        <v>28</v>
      </c>
      <c r="J739" t="s">
        <v>16</v>
      </c>
      <c r="K739" t="s">
        <v>2219</v>
      </c>
      <c r="L739" t="s">
        <v>2220</v>
      </c>
    </row>
    <row r="740" spans="1:12" x14ac:dyDescent="0.25">
      <c r="A740" t="s">
        <v>54</v>
      </c>
      <c r="B740" t="s">
        <v>2221</v>
      </c>
      <c r="C740" t="s">
        <v>20</v>
      </c>
      <c r="D740">
        <v>350</v>
      </c>
      <c r="E740">
        <v>0</v>
      </c>
      <c r="F740">
        <v>0</v>
      </c>
      <c r="G740" t="b">
        <v>0</v>
      </c>
      <c r="H740">
        <v>0</v>
      </c>
      <c r="I740" t="s">
        <v>28</v>
      </c>
      <c r="J740" t="s">
        <v>16</v>
      </c>
      <c r="K740" t="s">
        <v>2222</v>
      </c>
      <c r="L740" t="s">
        <v>2223</v>
      </c>
    </row>
    <row r="741" spans="1:12" x14ac:dyDescent="0.25">
      <c r="A741" t="s">
        <v>2009</v>
      </c>
      <c r="B741" t="s">
        <v>2224</v>
      </c>
      <c r="C741" t="s">
        <v>20</v>
      </c>
      <c r="D741">
        <v>25</v>
      </c>
      <c r="E741">
        <v>0</v>
      </c>
      <c r="F741">
        <v>0</v>
      </c>
      <c r="G741" t="b">
        <v>0</v>
      </c>
      <c r="H741">
        <v>0</v>
      </c>
      <c r="I741" t="s">
        <v>28</v>
      </c>
      <c r="J741" t="s">
        <v>16</v>
      </c>
      <c r="K741" t="s">
        <v>2225</v>
      </c>
      <c r="L741" t="s">
        <v>2226</v>
      </c>
    </row>
    <row r="742" spans="1:12" x14ac:dyDescent="0.25">
      <c r="A742" t="s">
        <v>1886</v>
      </c>
      <c r="B742" t="s">
        <v>2227</v>
      </c>
      <c r="C742" t="s">
        <v>20</v>
      </c>
      <c r="D742">
        <v>250</v>
      </c>
      <c r="E742">
        <v>0</v>
      </c>
      <c r="F742">
        <v>0</v>
      </c>
      <c r="G742" t="b">
        <v>0</v>
      </c>
      <c r="H742">
        <v>0</v>
      </c>
      <c r="I742" t="s">
        <v>28</v>
      </c>
      <c r="J742" t="s">
        <v>16</v>
      </c>
      <c r="K742" t="s">
        <v>2228</v>
      </c>
      <c r="L742" t="s">
        <v>2229</v>
      </c>
    </row>
    <row r="743" spans="1:12" x14ac:dyDescent="0.25">
      <c r="A743" t="s">
        <v>12</v>
      </c>
      <c r="B743" t="s">
        <v>2230</v>
      </c>
      <c r="C743" t="s">
        <v>2231</v>
      </c>
      <c r="D743">
        <v>335</v>
      </c>
      <c r="E743">
        <v>0</v>
      </c>
      <c r="F743">
        <v>0</v>
      </c>
      <c r="G743" t="b">
        <v>0</v>
      </c>
      <c r="H743">
        <v>0</v>
      </c>
      <c r="I743" t="s">
        <v>15</v>
      </c>
      <c r="J743" t="s">
        <v>16</v>
      </c>
      <c r="K743" t="s">
        <v>2232</v>
      </c>
      <c r="L743" t="s">
        <v>2233</v>
      </c>
    </row>
    <row r="744" spans="1:12" x14ac:dyDescent="0.25">
      <c r="A744" t="s">
        <v>64</v>
      </c>
      <c r="B744" t="s">
        <v>2234</v>
      </c>
      <c r="C744" t="s">
        <v>20</v>
      </c>
      <c r="D744">
        <v>170</v>
      </c>
      <c r="E744">
        <v>0</v>
      </c>
      <c r="F744">
        <v>0</v>
      </c>
      <c r="G744" t="b">
        <v>0</v>
      </c>
      <c r="H744">
        <v>0</v>
      </c>
      <c r="I744" t="s">
        <v>28</v>
      </c>
      <c r="J744" t="s">
        <v>16</v>
      </c>
      <c r="K744" t="s">
        <v>2235</v>
      </c>
      <c r="L744" t="s">
        <v>2236</v>
      </c>
    </row>
    <row r="745" spans="1:12" x14ac:dyDescent="0.25">
      <c r="A745" t="s">
        <v>2009</v>
      </c>
      <c r="B745" t="s">
        <v>2237</v>
      </c>
      <c r="C745" t="s">
        <v>20</v>
      </c>
      <c r="D745">
        <v>20</v>
      </c>
      <c r="E745">
        <v>0</v>
      </c>
      <c r="F745">
        <v>0</v>
      </c>
      <c r="G745" t="b">
        <v>0</v>
      </c>
      <c r="H745">
        <v>0</v>
      </c>
      <c r="I745" t="s">
        <v>28</v>
      </c>
      <c r="J745" t="s">
        <v>16</v>
      </c>
      <c r="K745" t="s">
        <v>2238</v>
      </c>
      <c r="L745" t="s">
        <v>2239</v>
      </c>
    </row>
    <row r="746" spans="1:12" x14ac:dyDescent="0.25">
      <c r="A746" t="s">
        <v>237</v>
      </c>
      <c r="B746" t="s">
        <v>2240</v>
      </c>
      <c r="C746" t="s">
        <v>20</v>
      </c>
      <c r="D746">
        <v>1</v>
      </c>
      <c r="E746">
        <v>0</v>
      </c>
      <c r="F746">
        <v>0</v>
      </c>
      <c r="G746" t="b">
        <v>0</v>
      </c>
      <c r="H746">
        <v>0</v>
      </c>
      <c r="I746" t="s">
        <v>28</v>
      </c>
      <c r="J746" t="s">
        <v>16</v>
      </c>
      <c r="K746" t="s">
        <v>2241</v>
      </c>
      <c r="L746" t="s">
        <v>2242</v>
      </c>
    </row>
    <row r="747" spans="1:12" x14ac:dyDescent="0.25">
      <c r="A747" t="s">
        <v>141</v>
      </c>
      <c r="B747" t="s">
        <v>2243</v>
      </c>
      <c r="C747" t="s">
        <v>20</v>
      </c>
      <c r="D747">
        <v>430</v>
      </c>
      <c r="E747">
        <v>0</v>
      </c>
      <c r="F747">
        <v>0</v>
      </c>
      <c r="G747" t="b">
        <v>0</v>
      </c>
      <c r="H747">
        <v>0</v>
      </c>
      <c r="I747" t="s">
        <v>15</v>
      </c>
      <c r="J747" t="s">
        <v>16</v>
      </c>
      <c r="K747" t="s">
        <v>2244</v>
      </c>
      <c r="L747" t="s">
        <v>2245</v>
      </c>
    </row>
    <row r="748" spans="1:12" x14ac:dyDescent="0.25">
      <c r="A748" t="s">
        <v>1785</v>
      </c>
      <c r="B748" t="s">
        <v>2246</v>
      </c>
      <c r="C748" t="s">
        <v>20</v>
      </c>
      <c r="D748">
        <v>10</v>
      </c>
      <c r="E748">
        <v>0</v>
      </c>
      <c r="F748">
        <v>0</v>
      </c>
      <c r="G748" t="b">
        <v>0</v>
      </c>
      <c r="H748">
        <v>0</v>
      </c>
      <c r="I748" t="s">
        <v>28</v>
      </c>
      <c r="J748" t="s">
        <v>1894</v>
      </c>
      <c r="K748" t="s">
        <v>2247</v>
      </c>
      <c r="L748" t="s">
        <v>2248</v>
      </c>
    </row>
    <row r="749" spans="1:12" x14ac:dyDescent="0.25">
      <c r="A749" t="s">
        <v>12</v>
      </c>
      <c r="B749" t="s">
        <v>2249</v>
      </c>
      <c r="C749" t="s">
        <v>2250</v>
      </c>
      <c r="D749">
        <v>690</v>
      </c>
      <c r="E749">
        <v>0</v>
      </c>
      <c r="F749">
        <v>0</v>
      </c>
      <c r="G749" t="b">
        <v>0</v>
      </c>
      <c r="H749">
        <v>0</v>
      </c>
      <c r="I749" t="s">
        <v>15</v>
      </c>
      <c r="J749" t="s">
        <v>16</v>
      </c>
      <c r="K749" t="s">
        <v>2251</v>
      </c>
      <c r="L749" t="s">
        <v>2252</v>
      </c>
    </row>
    <row r="750" spans="1:12" x14ac:dyDescent="0.25">
      <c r="A750" t="s">
        <v>12</v>
      </c>
      <c r="B750" t="s">
        <v>2253</v>
      </c>
      <c r="C750" t="s">
        <v>20</v>
      </c>
      <c r="D750">
        <v>100</v>
      </c>
      <c r="E750">
        <v>0</v>
      </c>
      <c r="F750">
        <v>0</v>
      </c>
      <c r="G750" t="b">
        <v>0</v>
      </c>
      <c r="H750">
        <v>0</v>
      </c>
      <c r="I750" t="s">
        <v>28</v>
      </c>
      <c r="J750" t="s">
        <v>16</v>
      </c>
      <c r="K750" t="s">
        <v>2254</v>
      </c>
      <c r="L750" t="s">
        <v>2255</v>
      </c>
    </row>
    <row r="751" spans="1:12" x14ac:dyDescent="0.25">
      <c r="A751" t="s">
        <v>141</v>
      </c>
      <c r="B751" t="s">
        <v>2256</v>
      </c>
      <c r="C751" t="s">
        <v>20</v>
      </c>
      <c r="D751">
        <v>55</v>
      </c>
      <c r="E751">
        <v>0</v>
      </c>
      <c r="F751">
        <v>0</v>
      </c>
      <c r="G751" t="b">
        <v>0</v>
      </c>
      <c r="H751">
        <v>0</v>
      </c>
      <c r="I751" t="s">
        <v>28</v>
      </c>
      <c r="J751" t="s">
        <v>16</v>
      </c>
      <c r="K751" t="s">
        <v>2257</v>
      </c>
      <c r="L751" t="s">
        <v>2258</v>
      </c>
    </row>
    <row r="752" spans="1:12" x14ac:dyDescent="0.25">
      <c r="A752" t="s">
        <v>23</v>
      </c>
      <c r="B752" t="s">
        <v>2259</v>
      </c>
      <c r="C752" t="s">
        <v>20</v>
      </c>
      <c r="D752">
        <v>529</v>
      </c>
      <c r="E752">
        <v>0</v>
      </c>
      <c r="F752">
        <v>0</v>
      </c>
      <c r="G752" t="b">
        <v>0</v>
      </c>
      <c r="H752">
        <v>0</v>
      </c>
      <c r="I752" t="s">
        <v>28</v>
      </c>
      <c r="J752" t="s">
        <v>16</v>
      </c>
      <c r="K752" t="s">
        <v>2260</v>
      </c>
      <c r="L752" t="s">
        <v>2261</v>
      </c>
    </row>
    <row r="753" spans="1:12" x14ac:dyDescent="0.25">
      <c r="A753" t="s">
        <v>12</v>
      </c>
      <c r="B753" t="s">
        <v>2262</v>
      </c>
      <c r="C753" t="s">
        <v>20</v>
      </c>
      <c r="D753">
        <v>280</v>
      </c>
      <c r="E753">
        <v>0</v>
      </c>
      <c r="F753">
        <v>0</v>
      </c>
      <c r="G753" t="b">
        <v>0</v>
      </c>
      <c r="H753">
        <v>0</v>
      </c>
      <c r="I753" t="s">
        <v>28</v>
      </c>
      <c r="J753" t="s">
        <v>16</v>
      </c>
      <c r="K753" t="s">
        <v>2263</v>
      </c>
      <c r="L753" t="s">
        <v>2264</v>
      </c>
    </row>
    <row r="754" spans="1:12" x14ac:dyDescent="0.25">
      <c r="A754" t="s">
        <v>171</v>
      </c>
      <c r="B754" t="s">
        <v>2265</v>
      </c>
      <c r="C754" t="s">
        <v>20</v>
      </c>
      <c r="D754">
        <v>250</v>
      </c>
      <c r="E754">
        <v>0</v>
      </c>
      <c r="F754">
        <v>0</v>
      </c>
      <c r="G754" t="b">
        <v>0</v>
      </c>
      <c r="H754">
        <v>0</v>
      </c>
      <c r="I754" t="s">
        <v>28</v>
      </c>
      <c r="J754" t="s">
        <v>16</v>
      </c>
      <c r="K754" t="s">
        <v>2266</v>
      </c>
      <c r="L754" t="s">
        <v>2267</v>
      </c>
    </row>
    <row r="755" spans="1:12" x14ac:dyDescent="0.25">
      <c r="A755" t="s">
        <v>23</v>
      </c>
      <c r="B755" t="s">
        <v>2268</v>
      </c>
      <c r="C755" t="s">
        <v>20</v>
      </c>
      <c r="D755">
        <v>289</v>
      </c>
      <c r="E755">
        <v>0</v>
      </c>
      <c r="F755">
        <v>0</v>
      </c>
      <c r="G755" t="b">
        <v>0</v>
      </c>
      <c r="H755">
        <v>0</v>
      </c>
      <c r="I755" t="s">
        <v>15</v>
      </c>
      <c r="J755" t="s">
        <v>16</v>
      </c>
      <c r="K755" t="s">
        <v>2269</v>
      </c>
      <c r="L755" t="s">
        <v>2270</v>
      </c>
    </row>
    <row r="756" spans="1:12" x14ac:dyDescent="0.25">
      <c r="A756" t="s">
        <v>54</v>
      </c>
      <c r="B756" t="s">
        <v>2271</v>
      </c>
      <c r="C756" t="s">
        <v>20</v>
      </c>
      <c r="D756">
        <v>30</v>
      </c>
      <c r="E756">
        <v>0</v>
      </c>
      <c r="F756">
        <v>0</v>
      </c>
      <c r="G756" t="b">
        <v>0</v>
      </c>
      <c r="H756">
        <v>0</v>
      </c>
      <c r="I756" t="s">
        <v>28</v>
      </c>
      <c r="J756" t="s">
        <v>16</v>
      </c>
      <c r="K756" t="s">
        <v>2272</v>
      </c>
      <c r="L756" t="s">
        <v>2273</v>
      </c>
    </row>
    <row r="757" spans="1:12" x14ac:dyDescent="0.25">
      <c r="A757" t="s">
        <v>12</v>
      </c>
      <c r="B757" t="s">
        <v>2274</v>
      </c>
      <c r="C757" t="s">
        <v>92</v>
      </c>
      <c r="D757">
        <v>519</v>
      </c>
      <c r="E757">
        <v>0</v>
      </c>
      <c r="F757">
        <v>0</v>
      </c>
      <c r="G757" t="b">
        <v>0</v>
      </c>
      <c r="H757">
        <v>0</v>
      </c>
      <c r="I757" t="s">
        <v>15</v>
      </c>
      <c r="J757" t="s">
        <v>16</v>
      </c>
      <c r="K757" t="s">
        <v>2275</v>
      </c>
      <c r="L757" t="s">
        <v>2276</v>
      </c>
    </row>
    <row r="758" spans="1:12" x14ac:dyDescent="0.25">
      <c r="A758" t="s">
        <v>237</v>
      </c>
      <c r="B758" t="s">
        <v>2277</v>
      </c>
      <c r="C758" t="s">
        <v>20</v>
      </c>
      <c r="D758">
        <v>650</v>
      </c>
      <c r="E758">
        <v>0</v>
      </c>
      <c r="F758">
        <v>0</v>
      </c>
      <c r="G758" t="b">
        <v>0</v>
      </c>
      <c r="H758">
        <v>0</v>
      </c>
      <c r="I758" t="s">
        <v>28</v>
      </c>
      <c r="J758" t="s">
        <v>16</v>
      </c>
      <c r="K758" t="s">
        <v>2278</v>
      </c>
      <c r="L758" t="s">
        <v>2279</v>
      </c>
    </row>
    <row r="759" spans="1:12" x14ac:dyDescent="0.25">
      <c r="A759" t="s">
        <v>1886</v>
      </c>
      <c r="B759" t="s">
        <v>2280</v>
      </c>
      <c r="C759" t="s">
        <v>20</v>
      </c>
      <c r="D759">
        <v>30</v>
      </c>
      <c r="E759">
        <v>0</v>
      </c>
      <c r="F759">
        <v>0</v>
      </c>
      <c r="G759" t="b">
        <v>0</v>
      </c>
      <c r="H759">
        <v>0</v>
      </c>
      <c r="I759" t="s">
        <v>28</v>
      </c>
      <c r="J759" t="s">
        <v>16</v>
      </c>
      <c r="K759" t="s">
        <v>2281</v>
      </c>
      <c r="L759" t="s">
        <v>2282</v>
      </c>
    </row>
    <row r="760" spans="1:12" x14ac:dyDescent="0.25">
      <c r="A760" t="s">
        <v>23</v>
      </c>
      <c r="B760" t="s">
        <v>2283</v>
      </c>
      <c r="C760" t="s">
        <v>20</v>
      </c>
      <c r="D760">
        <v>70</v>
      </c>
      <c r="E760">
        <v>0</v>
      </c>
      <c r="F760">
        <v>0</v>
      </c>
      <c r="G760" t="b">
        <v>0</v>
      </c>
      <c r="H760">
        <v>0</v>
      </c>
      <c r="I760" t="s">
        <v>28</v>
      </c>
      <c r="J760" t="s">
        <v>16</v>
      </c>
      <c r="K760" t="s">
        <v>2284</v>
      </c>
      <c r="L760" t="s">
        <v>2285</v>
      </c>
    </row>
    <row r="761" spans="1:12" x14ac:dyDescent="0.25">
      <c r="A761" t="s">
        <v>1876</v>
      </c>
      <c r="B761" t="s">
        <v>2286</v>
      </c>
      <c r="C761" t="s">
        <v>20</v>
      </c>
      <c r="D761">
        <v>150</v>
      </c>
      <c r="E761">
        <v>0</v>
      </c>
      <c r="F761">
        <v>0</v>
      </c>
      <c r="G761" t="b">
        <v>0</v>
      </c>
      <c r="H761">
        <v>0</v>
      </c>
      <c r="I761" t="s">
        <v>28</v>
      </c>
      <c r="J761" t="s">
        <v>16</v>
      </c>
      <c r="K761" t="s">
        <v>2287</v>
      </c>
      <c r="L761" t="s">
        <v>2288</v>
      </c>
    </row>
    <row r="762" spans="1:12" x14ac:dyDescent="0.25">
      <c r="A762" t="s">
        <v>1876</v>
      </c>
      <c r="B762" t="s">
        <v>2289</v>
      </c>
      <c r="C762" t="s">
        <v>20</v>
      </c>
      <c r="D762">
        <v>10</v>
      </c>
      <c r="E762">
        <v>0</v>
      </c>
      <c r="F762">
        <v>0</v>
      </c>
      <c r="G762" t="b">
        <v>0</v>
      </c>
      <c r="H762">
        <v>0</v>
      </c>
      <c r="I762" t="s">
        <v>28</v>
      </c>
      <c r="J762" t="s">
        <v>1894</v>
      </c>
      <c r="K762" t="s">
        <v>2290</v>
      </c>
      <c r="L762" t="s">
        <v>2291</v>
      </c>
    </row>
    <row r="763" spans="1:12" x14ac:dyDescent="0.25">
      <c r="A763" t="s">
        <v>141</v>
      </c>
      <c r="B763" t="s">
        <v>2292</v>
      </c>
      <c r="C763" t="s">
        <v>20</v>
      </c>
      <c r="D763">
        <v>199</v>
      </c>
      <c r="E763">
        <v>0</v>
      </c>
      <c r="F763">
        <v>0</v>
      </c>
      <c r="G763" t="b">
        <v>0</v>
      </c>
      <c r="H763">
        <v>0</v>
      </c>
      <c r="I763" t="s">
        <v>15</v>
      </c>
      <c r="J763" t="s">
        <v>16</v>
      </c>
      <c r="K763" t="s">
        <v>2293</v>
      </c>
      <c r="L763" t="s">
        <v>2294</v>
      </c>
    </row>
    <row r="764" spans="1:12" x14ac:dyDescent="0.25">
      <c r="A764" t="s">
        <v>54</v>
      </c>
      <c r="B764" t="s">
        <v>2295</v>
      </c>
      <c r="C764" t="s">
        <v>20</v>
      </c>
      <c r="D764">
        <v>457</v>
      </c>
      <c r="E764">
        <v>0</v>
      </c>
      <c r="F764">
        <v>0</v>
      </c>
      <c r="G764" t="b">
        <v>0</v>
      </c>
      <c r="H764">
        <v>0</v>
      </c>
      <c r="I764" t="s">
        <v>15</v>
      </c>
      <c r="J764" t="s">
        <v>16</v>
      </c>
      <c r="K764" t="s">
        <v>2296</v>
      </c>
      <c r="L764" t="s">
        <v>2297</v>
      </c>
    </row>
    <row r="765" spans="1:12" x14ac:dyDescent="0.25">
      <c r="A765" t="s">
        <v>662</v>
      </c>
      <c r="B765" t="s">
        <v>2298</v>
      </c>
      <c r="C765" t="s">
        <v>20</v>
      </c>
      <c r="D765">
        <v>40</v>
      </c>
      <c r="E765">
        <v>0</v>
      </c>
      <c r="F765">
        <v>0</v>
      </c>
      <c r="G765" t="b">
        <v>0</v>
      </c>
      <c r="H765">
        <v>0</v>
      </c>
      <c r="I765" t="s">
        <v>28</v>
      </c>
      <c r="J765" t="s">
        <v>16</v>
      </c>
      <c r="K765" t="s">
        <v>2299</v>
      </c>
      <c r="L765" t="s">
        <v>2300</v>
      </c>
    </row>
    <row r="766" spans="1:12" x14ac:dyDescent="0.25">
      <c r="A766" t="s">
        <v>54</v>
      </c>
      <c r="B766" t="s">
        <v>2301</v>
      </c>
      <c r="C766" t="s">
        <v>20</v>
      </c>
      <c r="D766">
        <v>100</v>
      </c>
      <c r="E766">
        <v>0</v>
      </c>
      <c r="F766">
        <v>0</v>
      </c>
      <c r="G766" t="b">
        <v>0</v>
      </c>
      <c r="H766">
        <v>0</v>
      </c>
      <c r="I766" t="s">
        <v>28</v>
      </c>
      <c r="J766" t="s">
        <v>16</v>
      </c>
      <c r="K766" t="s">
        <v>2302</v>
      </c>
      <c r="L766" t="s">
        <v>2303</v>
      </c>
    </row>
    <row r="767" spans="1:12" x14ac:dyDescent="0.25">
      <c r="A767" t="s">
        <v>54</v>
      </c>
      <c r="B767" t="s">
        <v>2304</v>
      </c>
      <c r="C767" t="s">
        <v>20</v>
      </c>
      <c r="D767">
        <v>55</v>
      </c>
      <c r="E767">
        <v>0</v>
      </c>
      <c r="F767">
        <v>0</v>
      </c>
      <c r="G767" t="b">
        <v>0</v>
      </c>
      <c r="H767">
        <v>0</v>
      </c>
      <c r="I767" t="s">
        <v>28</v>
      </c>
      <c r="J767" t="s">
        <v>16</v>
      </c>
      <c r="K767" t="s">
        <v>2305</v>
      </c>
      <c r="L767" t="s">
        <v>2306</v>
      </c>
    </row>
    <row r="768" spans="1:12" x14ac:dyDescent="0.25">
      <c r="A768" t="s">
        <v>12</v>
      </c>
      <c r="B768" t="s">
        <v>2307</v>
      </c>
      <c r="C768" t="s">
        <v>20</v>
      </c>
      <c r="D768">
        <v>150</v>
      </c>
      <c r="E768">
        <v>0</v>
      </c>
      <c r="F768">
        <v>0</v>
      </c>
      <c r="G768" t="b">
        <v>0</v>
      </c>
      <c r="H768">
        <v>0</v>
      </c>
      <c r="I768" t="s">
        <v>28</v>
      </c>
      <c r="J768" t="s">
        <v>16</v>
      </c>
      <c r="K768" t="s">
        <v>2308</v>
      </c>
      <c r="L768" t="s">
        <v>2309</v>
      </c>
    </row>
    <row r="769" spans="1:12" x14ac:dyDescent="0.25">
      <c r="A769" t="s">
        <v>1876</v>
      </c>
      <c r="B769" t="s">
        <v>2310</v>
      </c>
      <c r="C769" t="s">
        <v>20</v>
      </c>
      <c r="D769">
        <v>4</v>
      </c>
      <c r="E769">
        <v>0</v>
      </c>
      <c r="F769">
        <v>0</v>
      </c>
      <c r="G769" t="b">
        <v>0</v>
      </c>
      <c r="H769">
        <v>0</v>
      </c>
      <c r="I769" t="s">
        <v>28</v>
      </c>
      <c r="J769" t="s">
        <v>16</v>
      </c>
      <c r="K769" t="s">
        <v>2311</v>
      </c>
      <c r="L769" t="s">
        <v>2312</v>
      </c>
    </row>
    <row r="770" spans="1:12" x14ac:dyDescent="0.25">
      <c r="A770" t="s">
        <v>12</v>
      </c>
      <c r="B770" t="s">
        <v>2313</v>
      </c>
      <c r="C770" t="s">
        <v>20</v>
      </c>
      <c r="D770">
        <v>250</v>
      </c>
      <c r="E770">
        <v>0</v>
      </c>
      <c r="F770">
        <v>0</v>
      </c>
      <c r="G770" t="b">
        <v>0</v>
      </c>
      <c r="H770">
        <v>0</v>
      </c>
      <c r="I770" t="s">
        <v>28</v>
      </c>
      <c r="J770" t="s">
        <v>16</v>
      </c>
      <c r="K770" t="s">
        <v>2314</v>
      </c>
      <c r="L770" t="s">
        <v>2315</v>
      </c>
    </row>
    <row r="771" spans="1:12" x14ac:dyDescent="0.25">
      <c r="A771" t="s">
        <v>662</v>
      </c>
      <c r="B771" t="s">
        <v>2316</v>
      </c>
      <c r="C771" t="s">
        <v>20</v>
      </c>
      <c r="D771">
        <v>25</v>
      </c>
      <c r="E771">
        <v>0</v>
      </c>
      <c r="F771">
        <v>0</v>
      </c>
      <c r="G771" t="b">
        <v>0</v>
      </c>
      <c r="H771">
        <v>0</v>
      </c>
      <c r="I771" t="s">
        <v>28</v>
      </c>
      <c r="J771" t="s">
        <v>1894</v>
      </c>
      <c r="K771" t="s">
        <v>2317</v>
      </c>
      <c r="L771" t="s">
        <v>2318</v>
      </c>
    </row>
    <row r="772" spans="1:12" x14ac:dyDescent="0.25">
      <c r="A772" t="s">
        <v>54</v>
      </c>
      <c r="B772" t="s">
        <v>2319</v>
      </c>
      <c r="C772" t="s">
        <v>20</v>
      </c>
      <c r="D772">
        <v>20</v>
      </c>
      <c r="E772">
        <v>0</v>
      </c>
      <c r="F772">
        <v>0</v>
      </c>
      <c r="G772" t="b">
        <v>0</v>
      </c>
      <c r="H772">
        <v>0</v>
      </c>
      <c r="I772" t="s">
        <v>28</v>
      </c>
      <c r="J772" t="s">
        <v>16</v>
      </c>
      <c r="K772" t="s">
        <v>2320</v>
      </c>
      <c r="L772" t="s">
        <v>2321</v>
      </c>
    </row>
    <row r="773" spans="1:12" x14ac:dyDescent="0.25">
      <c r="A773" t="s">
        <v>662</v>
      </c>
      <c r="B773" t="s">
        <v>2322</v>
      </c>
      <c r="C773" t="s">
        <v>20</v>
      </c>
      <c r="D773">
        <v>30</v>
      </c>
      <c r="E773">
        <v>0</v>
      </c>
      <c r="F773">
        <v>0</v>
      </c>
      <c r="G773" t="b">
        <v>0</v>
      </c>
      <c r="H773">
        <v>0</v>
      </c>
      <c r="I773" t="s">
        <v>28</v>
      </c>
      <c r="J773" t="s">
        <v>1894</v>
      </c>
      <c r="K773" t="s">
        <v>2323</v>
      </c>
      <c r="L773" t="s">
        <v>2324</v>
      </c>
    </row>
    <row r="774" spans="1:12" x14ac:dyDescent="0.25">
      <c r="A774" t="s">
        <v>1960</v>
      </c>
      <c r="B774" t="s">
        <v>2325</v>
      </c>
      <c r="C774" t="s">
        <v>20</v>
      </c>
      <c r="D774">
        <v>190</v>
      </c>
      <c r="E774">
        <v>0</v>
      </c>
      <c r="F774">
        <v>0</v>
      </c>
      <c r="G774" t="b">
        <v>0</v>
      </c>
      <c r="H774">
        <v>0</v>
      </c>
      <c r="I774" t="s">
        <v>28</v>
      </c>
      <c r="J774" t="s">
        <v>16</v>
      </c>
      <c r="K774" t="s">
        <v>2326</v>
      </c>
      <c r="L774" t="s">
        <v>2327</v>
      </c>
    </row>
    <row r="775" spans="1:12" x14ac:dyDescent="0.25">
      <c r="A775" t="s">
        <v>64</v>
      </c>
      <c r="B775" t="s">
        <v>2328</v>
      </c>
      <c r="C775" t="s">
        <v>20</v>
      </c>
      <c r="D775">
        <v>1</v>
      </c>
      <c r="E775">
        <v>0</v>
      </c>
      <c r="F775">
        <v>0</v>
      </c>
      <c r="G775" t="b">
        <v>0</v>
      </c>
      <c r="H775">
        <v>0</v>
      </c>
      <c r="I775" t="s">
        <v>28</v>
      </c>
      <c r="J775" t="s">
        <v>16</v>
      </c>
      <c r="K775" t="s">
        <v>2329</v>
      </c>
      <c r="L775" t="s">
        <v>2330</v>
      </c>
    </row>
    <row r="776" spans="1:12" x14ac:dyDescent="0.25">
      <c r="A776" t="s">
        <v>1886</v>
      </c>
      <c r="B776" t="s">
        <v>2331</v>
      </c>
      <c r="C776" t="s">
        <v>20</v>
      </c>
      <c r="D776">
        <v>308</v>
      </c>
      <c r="E776">
        <v>0</v>
      </c>
      <c r="F776">
        <v>0</v>
      </c>
      <c r="G776" t="b">
        <v>0</v>
      </c>
      <c r="H776">
        <v>0</v>
      </c>
      <c r="I776" t="s">
        <v>28</v>
      </c>
      <c r="J776" t="s">
        <v>16</v>
      </c>
      <c r="K776" t="s">
        <v>2332</v>
      </c>
      <c r="L776" t="s">
        <v>2333</v>
      </c>
    </row>
    <row r="777" spans="1:12" x14ac:dyDescent="0.25">
      <c r="A777" t="s">
        <v>64</v>
      </c>
      <c r="B777" t="s">
        <v>2334</v>
      </c>
      <c r="C777" t="s">
        <v>20</v>
      </c>
      <c r="D777">
        <v>10</v>
      </c>
      <c r="E777">
        <v>0</v>
      </c>
      <c r="F777">
        <v>0</v>
      </c>
      <c r="G777" t="b">
        <v>0</v>
      </c>
      <c r="H777">
        <v>0</v>
      </c>
      <c r="I777" t="s">
        <v>28</v>
      </c>
      <c r="J777" t="s">
        <v>1894</v>
      </c>
      <c r="K777" t="s">
        <v>2335</v>
      </c>
      <c r="L777" t="s">
        <v>2336</v>
      </c>
    </row>
    <row r="778" spans="1:12" x14ac:dyDescent="0.25">
      <c r="A778" t="s">
        <v>141</v>
      </c>
      <c r="B778" t="s">
        <v>2337</v>
      </c>
      <c r="C778" t="s">
        <v>20</v>
      </c>
      <c r="D778">
        <v>21</v>
      </c>
      <c r="E778">
        <v>0</v>
      </c>
      <c r="F778">
        <v>0</v>
      </c>
      <c r="G778" t="b">
        <v>0</v>
      </c>
      <c r="H778">
        <v>0</v>
      </c>
      <c r="I778" t="s">
        <v>28</v>
      </c>
      <c r="J778" t="s">
        <v>16</v>
      </c>
      <c r="K778" t="s">
        <v>2338</v>
      </c>
      <c r="L778" t="s">
        <v>2339</v>
      </c>
    </row>
    <row r="779" spans="1:12" x14ac:dyDescent="0.25">
      <c r="A779" t="s">
        <v>64</v>
      </c>
      <c r="B779" t="s">
        <v>2340</v>
      </c>
      <c r="C779" t="s">
        <v>20</v>
      </c>
      <c r="D779">
        <v>21</v>
      </c>
      <c r="E779">
        <v>0</v>
      </c>
      <c r="F779">
        <v>0</v>
      </c>
      <c r="G779" t="b">
        <v>0</v>
      </c>
      <c r="H779">
        <v>0</v>
      </c>
      <c r="I779" t="s">
        <v>28</v>
      </c>
      <c r="J779" t="s">
        <v>16</v>
      </c>
      <c r="K779" t="s">
        <v>2341</v>
      </c>
      <c r="L779" t="s">
        <v>2342</v>
      </c>
    </row>
    <row r="780" spans="1:12" x14ac:dyDescent="0.25">
      <c r="A780" t="s">
        <v>171</v>
      </c>
      <c r="B780" t="s">
        <v>2343</v>
      </c>
      <c r="C780" t="s">
        <v>20</v>
      </c>
      <c r="D780">
        <v>380</v>
      </c>
      <c r="E780">
        <v>0</v>
      </c>
      <c r="F780">
        <v>0</v>
      </c>
      <c r="G780" t="b">
        <v>0</v>
      </c>
      <c r="H780">
        <v>0</v>
      </c>
      <c r="I780" t="s">
        <v>28</v>
      </c>
      <c r="J780" t="s">
        <v>16</v>
      </c>
      <c r="K780" t="s">
        <v>2344</v>
      </c>
      <c r="L780" t="s">
        <v>2345</v>
      </c>
    </row>
    <row r="781" spans="1:12" x14ac:dyDescent="0.25">
      <c r="A781" t="s">
        <v>23</v>
      </c>
      <c r="B781" t="s">
        <v>2346</v>
      </c>
      <c r="C781" t="s">
        <v>20</v>
      </c>
      <c r="D781">
        <v>21</v>
      </c>
      <c r="E781">
        <v>0</v>
      </c>
      <c r="F781">
        <v>0</v>
      </c>
      <c r="G781" t="b">
        <v>0</v>
      </c>
      <c r="H781">
        <v>0</v>
      </c>
      <c r="I781" t="s">
        <v>28</v>
      </c>
      <c r="J781" t="s">
        <v>1894</v>
      </c>
      <c r="K781" t="s">
        <v>2347</v>
      </c>
      <c r="L781" t="s">
        <v>2348</v>
      </c>
    </row>
    <row r="782" spans="1:12" x14ac:dyDescent="0.25">
      <c r="A782" t="s">
        <v>54</v>
      </c>
      <c r="B782" t="s">
        <v>2349</v>
      </c>
      <c r="C782" t="s">
        <v>20</v>
      </c>
      <c r="D782">
        <v>5</v>
      </c>
      <c r="E782">
        <v>0</v>
      </c>
      <c r="F782">
        <v>0</v>
      </c>
      <c r="G782" t="b">
        <v>0</v>
      </c>
      <c r="H782">
        <v>0</v>
      </c>
      <c r="I782" t="s">
        <v>28</v>
      </c>
      <c r="J782" t="s">
        <v>1894</v>
      </c>
      <c r="K782" t="s">
        <v>2350</v>
      </c>
      <c r="L782" t="s">
        <v>2351</v>
      </c>
    </row>
    <row r="783" spans="1:12" x14ac:dyDescent="0.25">
      <c r="A783" t="s">
        <v>12</v>
      </c>
      <c r="B783" t="s">
        <v>2352</v>
      </c>
      <c r="C783" t="s">
        <v>20</v>
      </c>
      <c r="D783">
        <v>99</v>
      </c>
      <c r="E783">
        <v>0</v>
      </c>
      <c r="F783">
        <v>0</v>
      </c>
      <c r="G783" t="b">
        <v>0</v>
      </c>
      <c r="H783">
        <v>0</v>
      </c>
      <c r="I783" t="s">
        <v>28</v>
      </c>
      <c r="J783" t="s">
        <v>16</v>
      </c>
      <c r="K783" t="s">
        <v>2353</v>
      </c>
      <c r="L783" t="s">
        <v>2354</v>
      </c>
    </row>
    <row r="784" spans="1:12" x14ac:dyDescent="0.25">
      <c r="A784" t="s">
        <v>23</v>
      </c>
      <c r="B784" t="s">
        <v>2355</v>
      </c>
      <c r="C784" t="s">
        <v>20</v>
      </c>
      <c r="D784">
        <v>300</v>
      </c>
      <c r="E784">
        <v>0</v>
      </c>
      <c r="F784">
        <v>0</v>
      </c>
      <c r="G784" t="b">
        <v>0</v>
      </c>
      <c r="H784">
        <v>0</v>
      </c>
      <c r="I784" t="s">
        <v>28</v>
      </c>
      <c r="J784" t="s">
        <v>16</v>
      </c>
      <c r="K784" t="s">
        <v>2356</v>
      </c>
      <c r="L784" t="s">
        <v>2357</v>
      </c>
    </row>
    <row r="785" spans="1:12" x14ac:dyDescent="0.25">
      <c r="A785" t="s">
        <v>54</v>
      </c>
      <c r="B785" t="s">
        <v>2358</v>
      </c>
      <c r="C785" t="s">
        <v>20</v>
      </c>
      <c r="D785">
        <v>10</v>
      </c>
      <c r="E785">
        <v>0</v>
      </c>
      <c r="F785">
        <v>0</v>
      </c>
      <c r="G785" t="b">
        <v>0</v>
      </c>
      <c r="H785">
        <v>0</v>
      </c>
      <c r="I785" t="s">
        <v>28</v>
      </c>
      <c r="J785" t="s">
        <v>16</v>
      </c>
      <c r="K785" t="s">
        <v>2359</v>
      </c>
      <c r="L785" t="s">
        <v>2360</v>
      </c>
    </row>
    <row r="786" spans="1:12" x14ac:dyDescent="0.25">
      <c r="A786" t="s">
        <v>12</v>
      </c>
      <c r="B786" t="s">
        <v>2361</v>
      </c>
      <c r="C786" t="s">
        <v>20</v>
      </c>
      <c r="D786">
        <v>35</v>
      </c>
      <c r="E786">
        <v>0</v>
      </c>
      <c r="F786">
        <v>0</v>
      </c>
      <c r="G786" t="b">
        <v>0</v>
      </c>
      <c r="H786">
        <v>0</v>
      </c>
      <c r="I786" t="s">
        <v>28</v>
      </c>
      <c r="J786" t="s">
        <v>1894</v>
      </c>
      <c r="K786" t="s">
        <v>2362</v>
      </c>
      <c r="L786" t="s">
        <v>2363</v>
      </c>
    </row>
    <row r="787" spans="1:12" x14ac:dyDescent="0.25">
      <c r="A787" t="s">
        <v>81</v>
      </c>
      <c r="B787" t="s">
        <v>2364</v>
      </c>
      <c r="C787" t="s">
        <v>20</v>
      </c>
      <c r="D787">
        <v>1</v>
      </c>
      <c r="E787">
        <v>0</v>
      </c>
      <c r="F787">
        <v>0</v>
      </c>
      <c r="G787" t="b">
        <v>0</v>
      </c>
      <c r="H787">
        <v>0</v>
      </c>
      <c r="I787" t="s">
        <v>15</v>
      </c>
      <c r="J787" t="s">
        <v>16</v>
      </c>
      <c r="K787" t="s">
        <v>2365</v>
      </c>
      <c r="L787" t="s">
        <v>2366</v>
      </c>
    </row>
    <row r="788" spans="1:12" x14ac:dyDescent="0.25">
      <c r="A788" t="s">
        <v>2367</v>
      </c>
      <c r="B788" t="s">
        <v>2368</v>
      </c>
      <c r="C788" t="s">
        <v>20</v>
      </c>
      <c r="D788">
        <v>60</v>
      </c>
      <c r="E788">
        <v>0</v>
      </c>
      <c r="F788">
        <v>0</v>
      </c>
      <c r="G788" t="b">
        <v>0</v>
      </c>
      <c r="H788">
        <v>0</v>
      </c>
      <c r="I788" t="s">
        <v>28</v>
      </c>
      <c r="J788" t="s">
        <v>16</v>
      </c>
      <c r="K788" t="s">
        <v>2369</v>
      </c>
      <c r="L788" t="s">
        <v>2370</v>
      </c>
    </row>
    <row r="789" spans="1:12" x14ac:dyDescent="0.25">
      <c r="A789" t="s">
        <v>12</v>
      </c>
      <c r="B789" t="s">
        <v>2371</v>
      </c>
      <c r="C789" t="s">
        <v>20</v>
      </c>
      <c r="D789">
        <v>350</v>
      </c>
      <c r="E789">
        <v>0</v>
      </c>
      <c r="F789">
        <v>0</v>
      </c>
      <c r="G789" t="b">
        <v>0</v>
      </c>
      <c r="H789">
        <v>0</v>
      </c>
      <c r="I789" t="s">
        <v>28</v>
      </c>
      <c r="J789" t="s">
        <v>16</v>
      </c>
      <c r="K789" t="s">
        <v>2372</v>
      </c>
      <c r="L789" t="s">
        <v>2373</v>
      </c>
    </row>
    <row r="790" spans="1:12" x14ac:dyDescent="0.25">
      <c r="A790" t="s">
        <v>171</v>
      </c>
      <c r="B790" t="s">
        <v>2374</v>
      </c>
      <c r="C790" t="s">
        <v>20</v>
      </c>
      <c r="D790">
        <v>150</v>
      </c>
      <c r="E790">
        <v>0</v>
      </c>
      <c r="F790">
        <v>0</v>
      </c>
      <c r="G790" t="b">
        <v>0</v>
      </c>
      <c r="H790">
        <v>0</v>
      </c>
      <c r="I790" t="s">
        <v>28</v>
      </c>
      <c r="J790" t="s">
        <v>16</v>
      </c>
      <c r="K790" t="s">
        <v>2375</v>
      </c>
      <c r="L790" t="s">
        <v>2376</v>
      </c>
    </row>
    <row r="791" spans="1:12" x14ac:dyDescent="0.25">
      <c r="A791" t="s">
        <v>54</v>
      </c>
      <c r="B791" t="s">
        <v>2377</v>
      </c>
      <c r="C791" t="s">
        <v>20</v>
      </c>
      <c r="D791">
        <v>45</v>
      </c>
      <c r="E791">
        <v>0</v>
      </c>
      <c r="F791">
        <v>0</v>
      </c>
      <c r="G791" t="b">
        <v>0</v>
      </c>
      <c r="H791">
        <v>0</v>
      </c>
      <c r="I791" t="s">
        <v>28</v>
      </c>
      <c r="J791" t="s">
        <v>1894</v>
      </c>
      <c r="K791" t="s">
        <v>2378</v>
      </c>
      <c r="L791" t="s">
        <v>2379</v>
      </c>
    </row>
    <row r="792" spans="1:12" x14ac:dyDescent="0.25">
      <c r="A792" t="s">
        <v>12</v>
      </c>
      <c r="B792" t="s">
        <v>2380</v>
      </c>
      <c r="C792" t="s">
        <v>20</v>
      </c>
      <c r="D792">
        <v>265</v>
      </c>
      <c r="E792">
        <v>0</v>
      </c>
      <c r="F792">
        <v>0</v>
      </c>
      <c r="G792" t="b">
        <v>0</v>
      </c>
      <c r="H792">
        <v>0</v>
      </c>
      <c r="I792" t="s">
        <v>28</v>
      </c>
      <c r="J792" t="s">
        <v>16</v>
      </c>
      <c r="K792" t="s">
        <v>2381</v>
      </c>
      <c r="L792" t="s">
        <v>2382</v>
      </c>
    </row>
    <row r="793" spans="1:12" x14ac:dyDescent="0.25">
      <c r="A793" t="s">
        <v>23</v>
      </c>
      <c r="B793" t="s">
        <v>2383</v>
      </c>
      <c r="C793" t="s">
        <v>20</v>
      </c>
      <c r="D793">
        <v>750</v>
      </c>
      <c r="E793">
        <v>0</v>
      </c>
      <c r="F793">
        <v>0</v>
      </c>
      <c r="G793" t="b">
        <v>0</v>
      </c>
      <c r="H793">
        <v>0</v>
      </c>
      <c r="I793" t="s">
        <v>15</v>
      </c>
      <c r="J793" t="s">
        <v>16</v>
      </c>
      <c r="K793" t="s">
        <v>2384</v>
      </c>
      <c r="L793" t="s">
        <v>2385</v>
      </c>
    </row>
    <row r="794" spans="1:12" x14ac:dyDescent="0.25">
      <c r="A794" t="s">
        <v>23</v>
      </c>
      <c r="B794" t="s">
        <v>2386</v>
      </c>
      <c r="C794" t="s">
        <v>20</v>
      </c>
      <c r="D794">
        <v>500</v>
      </c>
      <c r="E794">
        <v>0</v>
      </c>
      <c r="F794">
        <v>0</v>
      </c>
      <c r="G794" t="b">
        <v>0</v>
      </c>
      <c r="H794">
        <v>0</v>
      </c>
      <c r="I794" t="s">
        <v>28</v>
      </c>
      <c r="J794" t="s">
        <v>16</v>
      </c>
      <c r="K794" t="s">
        <v>2387</v>
      </c>
      <c r="L794" t="s">
        <v>2388</v>
      </c>
    </row>
    <row r="795" spans="1:12" x14ac:dyDescent="0.25">
      <c r="A795" t="s">
        <v>141</v>
      </c>
      <c r="B795" t="s">
        <v>2389</v>
      </c>
      <c r="C795" t="s">
        <v>20</v>
      </c>
      <c r="D795">
        <v>80</v>
      </c>
      <c r="E795">
        <v>0</v>
      </c>
      <c r="F795">
        <v>0</v>
      </c>
      <c r="G795" t="b">
        <v>0</v>
      </c>
      <c r="H795">
        <v>0</v>
      </c>
      <c r="I795" t="s">
        <v>28</v>
      </c>
      <c r="J795" t="s">
        <v>16</v>
      </c>
      <c r="K795" t="s">
        <v>2390</v>
      </c>
      <c r="L795" t="s">
        <v>2391</v>
      </c>
    </row>
    <row r="796" spans="1:12" x14ac:dyDescent="0.25">
      <c r="A796" t="s">
        <v>23</v>
      </c>
      <c r="B796" t="s">
        <v>2392</v>
      </c>
      <c r="C796" t="s">
        <v>20</v>
      </c>
      <c r="D796">
        <v>10</v>
      </c>
      <c r="E796">
        <v>0</v>
      </c>
      <c r="F796">
        <v>0</v>
      </c>
      <c r="G796" t="b">
        <v>0</v>
      </c>
      <c r="H796">
        <v>0</v>
      </c>
      <c r="I796" t="s">
        <v>28</v>
      </c>
      <c r="J796" t="s">
        <v>1894</v>
      </c>
      <c r="K796" t="s">
        <v>2393</v>
      </c>
      <c r="L796" t="s">
        <v>2394</v>
      </c>
    </row>
    <row r="797" spans="1:12" x14ac:dyDescent="0.25">
      <c r="A797" t="s">
        <v>23</v>
      </c>
      <c r="B797" t="s">
        <v>2395</v>
      </c>
      <c r="C797" t="s">
        <v>20</v>
      </c>
      <c r="D797">
        <v>700</v>
      </c>
      <c r="E797">
        <v>0</v>
      </c>
      <c r="F797">
        <v>0</v>
      </c>
      <c r="G797" t="b">
        <v>0</v>
      </c>
      <c r="H797">
        <v>0</v>
      </c>
      <c r="I797" t="s">
        <v>28</v>
      </c>
      <c r="J797" t="s">
        <v>16</v>
      </c>
      <c r="K797" t="s">
        <v>2396</v>
      </c>
      <c r="L797" t="s">
        <v>2397</v>
      </c>
    </row>
    <row r="798" spans="1:12" x14ac:dyDescent="0.25">
      <c r="A798" t="s">
        <v>141</v>
      </c>
      <c r="B798" t="s">
        <v>2398</v>
      </c>
      <c r="C798" t="s">
        <v>20</v>
      </c>
      <c r="D798">
        <v>10</v>
      </c>
      <c r="E798">
        <v>0</v>
      </c>
      <c r="F798">
        <v>0</v>
      </c>
      <c r="G798" t="b">
        <v>0</v>
      </c>
      <c r="H798">
        <v>0</v>
      </c>
      <c r="I798" t="s">
        <v>28</v>
      </c>
      <c r="J798" t="s">
        <v>1894</v>
      </c>
      <c r="K798" t="s">
        <v>2399</v>
      </c>
      <c r="L798" t="s">
        <v>2400</v>
      </c>
    </row>
    <row r="799" spans="1:12" x14ac:dyDescent="0.25">
      <c r="A799" t="s">
        <v>662</v>
      </c>
      <c r="B799" t="s">
        <v>2401</v>
      </c>
      <c r="C799" t="s">
        <v>20</v>
      </c>
      <c r="D799">
        <v>5</v>
      </c>
      <c r="E799">
        <v>0</v>
      </c>
      <c r="F799">
        <v>0</v>
      </c>
      <c r="G799" t="b">
        <v>0</v>
      </c>
      <c r="H799">
        <v>0</v>
      </c>
      <c r="I799" t="s">
        <v>28</v>
      </c>
      <c r="J799" t="s">
        <v>1894</v>
      </c>
      <c r="K799" t="s">
        <v>2402</v>
      </c>
      <c r="L799" t="s">
        <v>2403</v>
      </c>
    </row>
    <row r="800" spans="1:12" x14ac:dyDescent="0.25">
      <c r="A800" t="s">
        <v>54</v>
      </c>
      <c r="B800" t="s">
        <v>2404</v>
      </c>
      <c r="C800" t="s">
        <v>20</v>
      </c>
      <c r="D800">
        <v>80</v>
      </c>
      <c r="E800">
        <v>0</v>
      </c>
      <c r="F800">
        <v>0</v>
      </c>
      <c r="G800" t="b">
        <v>0</v>
      </c>
      <c r="H800">
        <v>0</v>
      </c>
      <c r="I800" t="s">
        <v>28</v>
      </c>
      <c r="J800" t="s">
        <v>16</v>
      </c>
      <c r="K800" t="s">
        <v>2405</v>
      </c>
      <c r="L800" t="s">
        <v>2406</v>
      </c>
    </row>
    <row r="801" spans="1:12" x14ac:dyDescent="0.25">
      <c r="A801" t="s">
        <v>12</v>
      </c>
      <c r="B801" t="s">
        <v>2407</v>
      </c>
      <c r="C801" t="s">
        <v>20</v>
      </c>
      <c r="D801">
        <v>527</v>
      </c>
      <c r="E801">
        <v>0</v>
      </c>
      <c r="F801">
        <v>0</v>
      </c>
      <c r="G801" t="b">
        <v>0</v>
      </c>
      <c r="H801">
        <v>0</v>
      </c>
      <c r="I801" t="s">
        <v>15</v>
      </c>
      <c r="J801" t="s">
        <v>16</v>
      </c>
      <c r="K801" t="s">
        <v>2408</v>
      </c>
      <c r="L801" t="s">
        <v>2409</v>
      </c>
    </row>
    <row r="802" spans="1:12" x14ac:dyDescent="0.25">
      <c r="A802" t="s">
        <v>23</v>
      </c>
      <c r="B802" t="s">
        <v>2410</v>
      </c>
      <c r="C802" t="s">
        <v>20</v>
      </c>
      <c r="D802">
        <v>10</v>
      </c>
      <c r="E802">
        <v>0</v>
      </c>
      <c r="F802">
        <v>0</v>
      </c>
      <c r="G802" t="b">
        <v>0</v>
      </c>
      <c r="H802">
        <v>0</v>
      </c>
      <c r="I802" t="s">
        <v>28</v>
      </c>
      <c r="J802" t="s">
        <v>1894</v>
      </c>
      <c r="K802" t="s">
        <v>2411</v>
      </c>
      <c r="L802" t="s">
        <v>2412</v>
      </c>
    </row>
    <row r="803" spans="1:12" x14ac:dyDescent="0.25">
      <c r="A803" t="s">
        <v>1886</v>
      </c>
      <c r="B803" t="s">
        <v>2413</v>
      </c>
      <c r="C803" t="s">
        <v>20</v>
      </c>
      <c r="D803">
        <v>75</v>
      </c>
      <c r="E803">
        <v>0</v>
      </c>
      <c r="F803">
        <v>0</v>
      </c>
      <c r="G803" t="b">
        <v>0</v>
      </c>
      <c r="H803">
        <v>0</v>
      </c>
      <c r="I803" t="s">
        <v>28</v>
      </c>
      <c r="J803" t="s">
        <v>16</v>
      </c>
      <c r="K803" t="s">
        <v>2414</v>
      </c>
      <c r="L803" t="s">
        <v>2415</v>
      </c>
    </row>
    <row r="804" spans="1:12" x14ac:dyDescent="0.25">
      <c r="A804" t="s">
        <v>1876</v>
      </c>
      <c r="B804" t="s">
        <v>2416</v>
      </c>
      <c r="C804" t="s">
        <v>20</v>
      </c>
      <c r="D804">
        <v>120</v>
      </c>
      <c r="E804">
        <v>0</v>
      </c>
      <c r="F804">
        <v>0</v>
      </c>
      <c r="G804" t="b">
        <v>0</v>
      </c>
      <c r="H804">
        <v>0</v>
      </c>
      <c r="I804" t="s">
        <v>28</v>
      </c>
      <c r="J804" t="s">
        <v>16</v>
      </c>
      <c r="K804" t="s">
        <v>2417</v>
      </c>
      <c r="L804" t="s">
        <v>2418</v>
      </c>
    </row>
    <row r="805" spans="1:12" x14ac:dyDescent="0.25">
      <c r="A805" t="s">
        <v>12</v>
      </c>
      <c r="B805" t="s">
        <v>2419</v>
      </c>
      <c r="C805" t="s">
        <v>20</v>
      </c>
      <c r="D805">
        <v>120</v>
      </c>
      <c r="E805">
        <v>0</v>
      </c>
      <c r="F805">
        <v>0</v>
      </c>
      <c r="G805" t="b">
        <v>0</v>
      </c>
      <c r="H805">
        <v>0</v>
      </c>
      <c r="I805" t="s">
        <v>15</v>
      </c>
      <c r="J805" t="s">
        <v>16</v>
      </c>
      <c r="K805" t="s">
        <v>2420</v>
      </c>
      <c r="L805" t="s">
        <v>2421</v>
      </c>
    </row>
    <row r="806" spans="1:12" x14ac:dyDescent="0.25">
      <c r="A806" t="s">
        <v>141</v>
      </c>
      <c r="B806" t="s">
        <v>2422</v>
      </c>
      <c r="C806" t="s">
        <v>20</v>
      </c>
      <c r="D806">
        <v>21</v>
      </c>
      <c r="E806">
        <v>0</v>
      </c>
      <c r="F806">
        <v>0</v>
      </c>
      <c r="G806" t="b">
        <v>0</v>
      </c>
      <c r="H806">
        <v>0</v>
      </c>
      <c r="I806" t="s">
        <v>28</v>
      </c>
      <c r="J806" t="s">
        <v>16</v>
      </c>
      <c r="K806" t="s">
        <v>2423</v>
      </c>
      <c r="L806" t="s">
        <v>2424</v>
      </c>
    </row>
    <row r="807" spans="1:12" x14ac:dyDescent="0.25">
      <c r="A807" t="s">
        <v>1785</v>
      </c>
      <c r="B807" t="s">
        <v>2425</v>
      </c>
      <c r="C807" t="s">
        <v>20</v>
      </c>
      <c r="D807">
        <v>40</v>
      </c>
      <c r="E807">
        <v>0</v>
      </c>
      <c r="F807">
        <v>0</v>
      </c>
      <c r="G807" t="b">
        <v>0</v>
      </c>
      <c r="H807">
        <v>0</v>
      </c>
      <c r="I807" t="s">
        <v>28</v>
      </c>
      <c r="J807" t="s">
        <v>16</v>
      </c>
      <c r="K807" t="s">
        <v>2426</v>
      </c>
      <c r="L807" t="s">
        <v>2427</v>
      </c>
    </row>
    <row r="808" spans="1:12" x14ac:dyDescent="0.25">
      <c r="A808" t="s">
        <v>12</v>
      </c>
      <c r="B808" t="s">
        <v>2428</v>
      </c>
      <c r="C808" t="s">
        <v>20</v>
      </c>
      <c r="D808">
        <v>349</v>
      </c>
      <c r="E808">
        <v>0</v>
      </c>
      <c r="F808">
        <v>0</v>
      </c>
      <c r="G808" t="b">
        <v>0</v>
      </c>
      <c r="H808">
        <v>0</v>
      </c>
      <c r="I808" t="s">
        <v>15</v>
      </c>
      <c r="J808" t="s">
        <v>16</v>
      </c>
      <c r="K808" t="s">
        <v>2429</v>
      </c>
      <c r="L808" t="s">
        <v>2430</v>
      </c>
    </row>
    <row r="809" spans="1:12" x14ac:dyDescent="0.25">
      <c r="A809" t="s">
        <v>12</v>
      </c>
      <c r="B809" t="s">
        <v>2431</v>
      </c>
      <c r="C809" t="s">
        <v>20</v>
      </c>
      <c r="D809">
        <v>160</v>
      </c>
      <c r="E809">
        <v>0</v>
      </c>
      <c r="F809">
        <v>0</v>
      </c>
      <c r="G809" t="b">
        <v>0</v>
      </c>
      <c r="H809">
        <v>0</v>
      </c>
      <c r="I809" t="s">
        <v>28</v>
      </c>
      <c r="J809" t="s">
        <v>16</v>
      </c>
      <c r="K809" t="s">
        <v>2432</v>
      </c>
      <c r="L809" t="s">
        <v>2433</v>
      </c>
    </row>
    <row r="810" spans="1:12" x14ac:dyDescent="0.25">
      <c r="A810" t="s">
        <v>237</v>
      </c>
      <c r="B810" t="s">
        <v>2434</v>
      </c>
      <c r="C810" t="s">
        <v>20</v>
      </c>
      <c r="D810">
        <v>450</v>
      </c>
      <c r="E810">
        <v>0</v>
      </c>
      <c r="F810">
        <v>0</v>
      </c>
      <c r="G810" t="b">
        <v>0</v>
      </c>
      <c r="H810">
        <v>0</v>
      </c>
      <c r="I810" t="s">
        <v>28</v>
      </c>
      <c r="J810" t="s">
        <v>16</v>
      </c>
      <c r="K810" t="s">
        <v>2435</v>
      </c>
      <c r="L810" t="s">
        <v>2436</v>
      </c>
    </row>
    <row r="811" spans="1:12" x14ac:dyDescent="0.25">
      <c r="A811" t="s">
        <v>64</v>
      </c>
      <c r="B811" t="s">
        <v>2437</v>
      </c>
      <c r="C811" t="s">
        <v>20</v>
      </c>
      <c r="D811">
        <v>21</v>
      </c>
      <c r="E811">
        <v>0</v>
      </c>
      <c r="F811">
        <v>0</v>
      </c>
      <c r="G811" t="b">
        <v>0</v>
      </c>
      <c r="H811">
        <v>0</v>
      </c>
      <c r="I811" t="s">
        <v>28</v>
      </c>
      <c r="J811" t="s">
        <v>1894</v>
      </c>
      <c r="K811" t="s">
        <v>2438</v>
      </c>
      <c r="L811" t="s">
        <v>2439</v>
      </c>
    </row>
    <row r="812" spans="1:12" x14ac:dyDescent="0.25">
      <c r="A812" t="s">
        <v>54</v>
      </c>
      <c r="B812" t="s">
        <v>2440</v>
      </c>
      <c r="C812" t="s">
        <v>20</v>
      </c>
      <c r="D812">
        <v>18</v>
      </c>
      <c r="E812">
        <v>0</v>
      </c>
      <c r="F812">
        <v>0</v>
      </c>
      <c r="G812" t="b">
        <v>0</v>
      </c>
      <c r="H812">
        <v>0</v>
      </c>
      <c r="I812" t="s">
        <v>28</v>
      </c>
      <c r="J812" t="s">
        <v>16</v>
      </c>
      <c r="K812" t="s">
        <v>2441</v>
      </c>
      <c r="L812" t="s">
        <v>2442</v>
      </c>
    </row>
    <row r="813" spans="1:12" x14ac:dyDescent="0.25">
      <c r="A813" t="s">
        <v>237</v>
      </c>
      <c r="B813" t="s">
        <v>2443</v>
      </c>
      <c r="C813" t="s">
        <v>20</v>
      </c>
      <c r="D813">
        <v>65</v>
      </c>
      <c r="E813">
        <v>0</v>
      </c>
      <c r="F813">
        <v>0</v>
      </c>
      <c r="G813" t="b">
        <v>0</v>
      </c>
      <c r="H813">
        <v>0</v>
      </c>
      <c r="I813" t="s">
        <v>28</v>
      </c>
      <c r="J813" t="s">
        <v>16</v>
      </c>
      <c r="K813" t="s">
        <v>2444</v>
      </c>
      <c r="L813" t="s">
        <v>2445</v>
      </c>
    </row>
    <row r="814" spans="1:12" x14ac:dyDescent="0.25">
      <c r="A814" t="s">
        <v>237</v>
      </c>
      <c r="B814" t="s">
        <v>2446</v>
      </c>
      <c r="C814" t="s">
        <v>20</v>
      </c>
      <c r="D814">
        <v>250</v>
      </c>
      <c r="E814">
        <v>0</v>
      </c>
      <c r="F814">
        <v>0</v>
      </c>
      <c r="G814" t="b">
        <v>0</v>
      </c>
      <c r="H814">
        <v>0</v>
      </c>
      <c r="I814" t="s">
        <v>28</v>
      </c>
      <c r="J814" t="s">
        <v>16</v>
      </c>
      <c r="K814" t="s">
        <v>2447</v>
      </c>
      <c r="L814" t="s">
        <v>2448</v>
      </c>
    </row>
    <row r="815" spans="1:12" x14ac:dyDescent="0.25">
      <c r="A815" t="s">
        <v>266</v>
      </c>
      <c r="B815" t="s">
        <v>2449</v>
      </c>
      <c r="C815" t="s">
        <v>20</v>
      </c>
      <c r="D815">
        <v>299</v>
      </c>
      <c r="E815">
        <v>0</v>
      </c>
      <c r="F815">
        <v>0</v>
      </c>
      <c r="G815" t="b">
        <v>0</v>
      </c>
      <c r="H815">
        <v>0</v>
      </c>
      <c r="I815" t="s">
        <v>28</v>
      </c>
      <c r="J815" t="s">
        <v>16</v>
      </c>
      <c r="K815" t="s">
        <v>2450</v>
      </c>
      <c r="L815" t="s">
        <v>2451</v>
      </c>
    </row>
    <row r="816" spans="1:12" x14ac:dyDescent="0.25">
      <c r="A816" t="s">
        <v>237</v>
      </c>
      <c r="B816" t="s">
        <v>2452</v>
      </c>
      <c r="C816" t="s">
        <v>20</v>
      </c>
      <c r="D816">
        <v>333</v>
      </c>
      <c r="E816">
        <v>0</v>
      </c>
      <c r="F816">
        <v>0</v>
      </c>
      <c r="G816" t="b">
        <v>0</v>
      </c>
      <c r="H816">
        <v>0</v>
      </c>
      <c r="I816" t="s">
        <v>28</v>
      </c>
      <c r="J816" t="s">
        <v>16</v>
      </c>
      <c r="K816" t="s">
        <v>2453</v>
      </c>
      <c r="L816" t="s">
        <v>2454</v>
      </c>
    </row>
    <row r="817" spans="1:12" x14ac:dyDescent="0.25">
      <c r="A817" t="s">
        <v>1785</v>
      </c>
      <c r="B817" t="s">
        <v>2455</v>
      </c>
      <c r="C817" t="s">
        <v>20</v>
      </c>
      <c r="D817">
        <v>50</v>
      </c>
      <c r="E817">
        <v>0</v>
      </c>
      <c r="F817">
        <v>0</v>
      </c>
      <c r="G817" t="b">
        <v>0</v>
      </c>
      <c r="H817">
        <v>0</v>
      </c>
      <c r="I817" t="s">
        <v>28</v>
      </c>
      <c r="J817" t="s">
        <v>1894</v>
      </c>
      <c r="K817" t="s">
        <v>2456</v>
      </c>
      <c r="L817" t="s">
        <v>2457</v>
      </c>
    </row>
    <row r="818" spans="1:12" x14ac:dyDescent="0.25">
      <c r="A818" t="s">
        <v>12</v>
      </c>
      <c r="B818" t="s">
        <v>2458</v>
      </c>
      <c r="C818" t="s">
        <v>20</v>
      </c>
      <c r="D818">
        <v>140</v>
      </c>
      <c r="E818">
        <v>0</v>
      </c>
      <c r="F818">
        <v>0</v>
      </c>
      <c r="G818" t="b">
        <v>0</v>
      </c>
      <c r="H818">
        <v>0</v>
      </c>
      <c r="I818" t="s">
        <v>15</v>
      </c>
      <c r="J818" t="s">
        <v>16</v>
      </c>
      <c r="K818" t="s">
        <v>2459</v>
      </c>
      <c r="L818" t="s">
        <v>2460</v>
      </c>
    </row>
    <row r="819" spans="1:12" x14ac:dyDescent="0.25">
      <c r="A819" t="s">
        <v>12</v>
      </c>
      <c r="B819" t="s">
        <v>2461</v>
      </c>
      <c r="C819" t="s">
        <v>20</v>
      </c>
      <c r="D819">
        <v>199</v>
      </c>
      <c r="E819">
        <v>0</v>
      </c>
      <c r="F819">
        <v>0</v>
      </c>
      <c r="G819" t="b">
        <v>0</v>
      </c>
      <c r="H819">
        <v>0</v>
      </c>
      <c r="I819" t="s">
        <v>28</v>
      </c>
      <c r="J819" t="s">
        <v>16</v>
      </c>
      <c r="K819" t="s">
        <v>2462</v>
      </c>
      <c r="L819" t="s">
        <v>2463</v>
      </c>
    </row>
    <row r="820" spans="1:12" x14ac:dyDescent="0.25">
      <c r="A820" t="s">
        <v>141</v>
      </c>
      <c r="B820" t="s">
        <v>2464</v>
      </c>
      <c r="C820" t="s">
        <v>20</v>
      </c>
      <c r="D820">
        <v>25</v>
      </c>
      <c r="E820">
        <v>0</v>
      </c>
      <c r="F820">
        <v>0</v>
      </c>
      <c r="G820" t="b">
        <v>0</v>
      </c>
      <c r="H820">
        <v>0</v>
      </c>
      <c r="I820" t="s">
        <v>28</v>
      </c>
      <c r="J820" t="s">
        <v>1894</v>
      </c>
      <c r="K820" t="s">
        <v>2465</v>
      </c>
      <c r="L820" t="s">
        <v>2466</v>
      </c>
    </row>
    <row r="821" spans="1:12" x14ac:dyDescent="0.25">
      <c r="A821" t="s">
        <v>12</v>
      </c>
      <c r="B821" t="s">
        <v>2467</v>
      </c>
      <c r="C821" t="s">
        <v>2250</v>
      </c>
      <c r="D821">
        <v>494</v>
      </c>
      <c r="E821">
        <v>0</v>
      </c>
      <c r="F821">
        <v>0</v>
      </c>
      <c r="G821" t="b">
        <v>0</v>
      </c>
      <c r="H821">
        <v>0</v>
      </c>
      <c r="I821" t="s">
        <v>15</v>
      </c>
      <c r="J821" t="s">
        <v>16</v>
      </c>
      <c r="K821" t="s">
        <v>2468</v>
      </c>
      <c r="L821" t="s">
        <v>2469</v>
      </c>
    </row>
    <row r="822" spans="1:12" x14ac:dyDescent="0.25">
      <c r="A822" t="s">
        <v>64</v>
      </c>
      <c r="B822" t="s">
        <v>2470</v>
      </c>
      <c r="C822" t="s">
        <v>20</v>
      </c>
      <c r="D822">
        <v>900</v>
      </c>
      <c r="E822">
        <v>0</v>
      </c>
      <c r="F822">
        <v>0</v>
      </c>
      <c r="G822" t="b">
        <v>0</v>
      </c>
      <c r="H822">
        <v>0</v>
      </c>
      <c r="I822" t="s">
        <v>28</v>
      </c>
      <c r="J822" t="s">
        <v>16</v>
      </c>
      <c r="K822" t="s">
        <v>2471</v>
      </c>
      <c r="L822" t="s">
        <v>2472</v>
      </c>
    </row>
    <row r="823" spans="1:12" x14ac:dyDescent="0.25">
      <c r="A823" t="s">
        <v>141</v>
      </c>
      <c r="B823" t="s">
        <v>2473</v>
      </c>
      <c r="C823" t="s">
        <v>20</v>
      </c>
      <c r="D823">
        <v>50</v>
      </c>
      <c r="E823">
        <v>0</v>
      </c>
      <c r="F823">
        <v>0</v>
      </c>
      <c r="G823" t="b">
        <v>0</v>
      </c>
      <c r="H823">
        <v>0</v>
      </c>
      <c r="I823" t="s">
        <v>28</v>
      </c>
      <c r="J823" t="s">
        <v>16</v>
      </c>
      <c r="K823" t="s">
        <v>2474</v>
      </c>
      <c r="L823" t="s">
        <v>2475</v>
      </c>
    </row>
    <row r="824" spans="1:12" x14ac:dyDescent="0.25">
      <c r="A824" t="s">
        <v>23</v>
      </c>
      <c r="B824" t="s">
        <v>2476</v>
      </c>
      <c r="C824" t="s">
        <v>2477</v>
      </c>
      <c r="D824">
        <v>109</v>
      </c>
      <c r="E824">
        <v>0</v>
      </c>
      <c r="F824">
        <v>0</v>
      </c>
      <c r="G824" t="b">
        <v>0</v>
      </c>
      <c r="H824">
        <v>0</v>
      </c>
      <c r="I824" t="s">
        <v>15</v>
      </c>
      <c r="J824" t="s">
        <v>16</v>
      </c>
      <c r="K824" t="s">
        <v>2478</v>
      </c>
      <c r="L824" t="s">
        <v>2479</v>
      </c>
    </row>
    <row r="825" spans="1:12" x14ac:dyDescent="0.25">
      <c r="A825" t="s">
        <v>23</v>
      </c>
      <c r="B825" t="s">
        <v>2480</v>
      </c>
      <c r="C825" t="s">
        <v>20</v>
      </c>
      <c r="D825">
        <v>300</v>
      </c>
      <c r="E825">
        <v>0</v>
      </c>
      <c r="F825">
        <v>0</v>
      </c>
      <c r="G825" t="b">
        <v>0</v>
      </c>
      <c r="H825">
        <v>0</v>
      </c>
      <c r="I825" t="s">
        <v>28</v>
      </c>
      <c r="J825" t="s">
        <v>16</v>
      </c>
      <c r="K825" t="s">
        <v>2481</v>
      </c>
      <c r="L825" t="s">
        <v>2482</v>
      </c>
    </row>
    <row r="826" spans="1:12" x14ac:dyDescent="0.25">
      <c r="A826" t="s">
        <v>54</v>
      </c>
      <c r="B826" t="s">
        <v>2483</v>
      </c>
      <c r="C826" t="s">
        <v>20</v>
      </c>
      <c r="D826">
        <v>20</v>
      </c>
      <c r="E826">
        <v>0</v>
      </c>
      <c r="F826">
        <v>0</v>
      </c>
      <c r="G826" t="b">
        <v>0</v>
      </c>
      <c r="H826">
        <v>0</v>
      </c>
      <c r="I826" t="s">
        <v>28</v>
      </c>
      <c r="J826" t="s">
        <v>1894</v>
      </c>
      <c r="K826" t="s">
        <v>2484</v>
      </c>
      <c r="L826" t="s">
        <v>2485</v>
      </c>
    </row>
    <row r="827" spans="1:12" x14ac:dyDescent="0.25">
      <c r="A827" t="s">
        <v>12</v>
      </c>
      <c r="B827" t="s">
        <v>2486</v>
      </c>
      <c r="C827" t="s">
        <v>20</v>
      </c>
      <c r="D827">
        <v>499</v>
      </c>
      <c r="E827">
        <v>0</v>
      </c>
      <c r="F827">
        <v>0</v>
      </c>
      <c r="G827" t="b">
        <v>0</v>
      </c>
      <c r="H827">
        <v>0</v>
      </c>
      <c r="I827" t="s">
        <v>15</v>
      </c>
      <c r="J827" t="s">
        <v>16</v>
      </c>
      <c r="K827" t="s">
        <v>2487</v>
      </c>
      <c r="L827" t="s">
        <v>2488</v>
      </c>
    </row>
    <row r="828" spans="1:12" x14ac:dyDescent="0.25">
      <c r="A828" t="s">
        <v>23</v>
      </c>
      <c r="B828" t="s">
        <v>2489</v>
      </c>
      <c r="C828" t="s">
        <v>20</v>
      </c>
      <c r="D828">
        <v>15</v>
      </c>
      <c r="E828">
        <v>0</v>
      </c>
      <c r="F828">
        <v>0</v>
      </c>
      <c r="G828" t="b">
        <v>0</v>
      </c>
      <c r="H828">
        <v>0</v>
      </c>
      <c r="I828" t="s">
        <v>28</v>
      </c>
      <c r="J828" t="s">
        <v>1894</v>
      </c>
      <c r="K828" t="s">
        <v>2490</v>
      </c>
      <c r="L828" t="s">
        <v>2491</v>
      </c>
    </row>
    <row r="829" spans="1:12" x14ac:dyDescent="0.25">
      <c r="A829" t="s">
        <v>1960</v>
      </c>
      <c r="B829" t="s">
        <v>2492</v>
      </c>
      <c r="C829" t="s">
        <v>20</v>
      </c>
      <c r="D829">
        <v>80</v>
      </c>
      <c r="E829">
        <v>0</v>
      </c>
      <c r="F829">
        <v>0</v>
      </c>
      <c r="G829" t="b">
        <v>0</v>
      </c>
      <c r="H829">
        <v>0</v>
      </c>
      <c r="I829" t="s">
        <v>28</v>
      </c>
      <c r="J829" t="s">
        <v>1894</v>
      </c>
      <c r="K829" t="s">
        <v>2493</v>
      </c>
      <c r="L829" t="s">
        <v>2494</v>
      </c>
    </row>
    <row r="830" spans="1:12" x14ac:dyDescent="0.25">
      <c r="A830" t="s">
        <v>1485</v>
      </c>
      <c r="B830" t="s">
        <v>2495</v>
      </c>
      <c r="C830" t="s">
        <v>20</v>
      </c>
      <c r="D830">
        <v>90</v>
      </c>
      <c r="E830">
        <v>0</v>
      </c>
      <c r="F830">
        <v>0</v>
      </c>
      <c r="G830" t="b">
        <v>0</v>
      </c>
      <c r="H830">
        <v>0</v>
      </c>
      <c r="I830" t="s">
        <v>28</v>
      </c>
      <c r="J830" t="s">
        <v>16</v>
      </c>
      <c r="K830" t="s">
        <v>2496</v>
      </c>
      <c r="L830" t="s">
        <v>2497</v>
      </c>
    </row>
    <row r="831" spans="1:12" x14ac:dyDescent="0.25">
      <c r="A831" t="s">
        <v>54</v>
      </c>
      <c r="B831" t="s">
        <v>2498</v>
      </c>
      <c r="C831" t="s">
        <v>20</v>
      </c>
      <c r="D831">
        <v>20</v>
      </c>
      <c r="E831">
        <v>0</v>
      </c>
      <c r="F831">
        <v>0</v>
      </c>
      <c r="G831" t="b">
        <v>0</v>
      </c>
      <c r="H831">
        <v>0</v>
      </c>
      <c r="I831" t="s">
        <v>28</v>
      </c>
      <c r="J831" t="s">
        <v>1894</v>
      </c>
      <c r="K831" t="s">
        <v>2499</v>
      </c>
      <c r="L831" t="s">
        <v>2500</v>
      </c>
    </row>
    <row r="832" spans="1:12" x14ac:dyDescent="0.25">
      <c r="A832" t="s">
        <v>12</v>
      </c>
      <c r="B832" t="s">
        <v>2501</v>
      </c>
      <c r="C832" t="s">
        <v>20</v>
      </c>
      <c r="D832">
        <v>190</v>
      </c>
      <c r="E832">
        <v>0</v>
      </c>
      <c r="F832">
        <v>0</v>
      </c>
      <c r="G832" t="b">
        <v>0</v>
      </c>
      <c r="H832">
        <v>0</v>
      </c>
      <c r="I832" t="s">
        <v>15</v>
      </c>
      <c r="J832" t="s">
        <v>16</v>
      </c>
      <c r="K832" t="s">
        <v>2502</v>
      </c>
      <c r="L832" t="s">
        <v>2503</v>
      </c>
    </row>
    <row r="833" spans="1:12" x14ac:dyDescent="0.25">
      <c r="A833" t="s">
        <v>237</v>
      </c>
      <c r="B833" t="s">
        <v>2504</v>
      </c>
      <c r="C833" t="s">
        <v>20</v>
      </c>
      <c r="D833">
        <v>150</v>
      </c>
      <c r="E833">
        <v>0</v>
      </c>
      <c r="F833">
        <v>0</v>
      </c>
      <c r="G833" t="b">
        <v>0</v>
      </c>
      <c r="H833">
        <v>0</v>
      </c>
      <c r="I833" t="s">
        <v>28</v>
      </c>
      <c r="J833" t="s">
        <v>16</v>
      </c>
      <c r="K833" t="s">
        <v>2505</v>
      </c>
      <c r="L833" t="s">
        <v>2506</v>
      </c>
    </row>
    <row r="834" spans="1:12" x14ac:dyDescent="0.25">
      <c r="A834" t="s">
        <v>141</v>
      </c>
      <c r="B834" t="s">
        <v>2507</v>
      </c>
      <c r="C834" t="s">
        <v>20</v>
      </c>
      <c r="D834">
        <v>60</v>
      </c>
      <c r="E834">
        <v>0</v>
      </c>
      <c r="F834">
        <v>0</v>
      </c>
      <c r="G834" t="b">
        <v>0</v>
      </c>
      <c r="H834">
        <v>0</v>
      </c>
      <c r="I834" t="s">
        <v>28</v>
      </c>
      <c r="J834" t="s">
        <v>1894</v>
      </c>
      <c r="K834" t="s">
        <v>2508</v>
      </c>
      <c r="L834" t="s">
        <v>2509</v>
      </c>
    </row>
    <row r="835" spans="1:12" x14ac:dyDescent="0.25">
      <c r="A835" t="s">
        <v>12</v>
      </c>
      <c r="B835" t="s">
        <v>2510</v>
      </c>
      <c r="C835" t="s">
        <v>20</v>
      </c>
      <c r="D835">
        <v>249</v>
      </c>
      <c r="E835">
        <v>0</v>
      </c>
      <c r="F835">
        <v>0</v>
      </c>
      <c r="G835" t="b">
        <v>0</v>
      </c>
      <c r="H835">
        <v>0</v>
      </c>
      <c r="I835" t="s">
        <v>28</v>
      </c>
      <c r="J835" t="s">
        <v>16</v>
      </c>
      <c r="K835" t="s">
        <v>2511</v>
      </c>
      <c r="L835" t="s">
        <v>2512</v>
      </c>
    </row>
    <row r="836" spans="1:12" x14ac:dyDescent="0.25">
      <c r="A836" t="s">
        <v>662</v>
      </c>
      <c r="B836" t="s">
        <v>2513</v>
      </c>
      <c r="C836" t="s">
        <v>20</v>
      </c>
      <c r="D836">
        <v>10</v>
      </c>
      <c r="E836">
        <v>0</v>
      </c>
      <c r="F836">
        <v>0</v>
      </c>
      <c r="G836" t="b">
        <v>0</v>
      </c>
      <c r="H836">
        <v>0</v>
      </c>
      <c r="I836" t="s">
        <v>28</v>
      </c>
      <c r="J836" t="s">
        <v>1894</v>
      </c>
      <c r="K836" t="s">
        <v>2514</v>
      </c>
      <c r="L836" t="s">
        <v>2515</v>
      </c>
    </row>
    <row r="837" spans="1:12" x14ac:dyDescent="0.25">
      <c r="A837" t="s">
        <v>64</v>
      </c>
      <c r="B837" t="s">
        <v>2516</v>
      </c>
      <c r="C837" t="s">
        <v>20</v>
      </c>
      <c r="D837">
        <v>150</v>
      </c>
      <c r="E837">
        <v>0</v>
      </c>
      <c r="F837">
        <v>0</v>
      </c>
      <c r="G837" t="b">
        <v>0</v>
      </c>
      <c r="H837">
        <v>0</v>
      </c>
      <c r="I837" t="s">
        <v>28</v>
      </c>
      <c r="J837" t="s">
        <v>16</v>
      </c>
      <c r="K837" t="s">
        <v>2517</v>
      </c>
      <c r="L837" t="s">
        <v>2518</v>
      </c>
    </row>
    <row r="838" spans="1:12" x14ac:dyDescent="0.25">
      <c r="A838" t="s">
        <v>1886</v>
      </c>
      <c r="B838" t="s">
        <v>2519</v>
      </c>
      <c r="C838" t="s">
        <v>20</v>
      </c>
      <c r="D838">
        <v>20</v>
      </c>
      <c r="E838">
        <v>0</v>
      </c>
      <c r="F838">
        <v>0</v>
      </c>
      <c r="G838" t="b">
        <v>0</v>
      </c>
      <c r="H838">
        <v>0</v>
      </c>
      <c r="I838" t="s">
        <v>28</v>
      </c>
      <c r="J838" t="s">
        <v>1894</v>
      </c>
      <c r="K838" t="s">
        <v>2520</v>
      </c>
      <c r="L838" t="s">
        <v>2521</v>
      </c>
    </row>
    <row r="839" spans="1:12" x14ac:dyDescent="0.25">
      <c r="A839" t="s">
        <v>64</v>
      </c>
      <c r="B839" t="s">
        <v>2522</v>
      </c>
      <c r="C839" t="s">
        <v>20</v>
      </c>
      <c r="D839">
        <v>750</v>
      </c>
      <c r="E839">
        <v>0</v>
      </c>
      <c r="F839">
        <v>0</v>
      </c>
      <c r="G839" t="b">
        <v>0</v>
      </c>
      <c r="H839">
        <v>0</v>
      </c>
      <c r="I839" t="s">
        <v>28</v>
      </c>
      <c r="J839" t="s">
        <v>16</v>
      </c>
      <c r="K839" t="s">
        <v>2523</v>
      </c>
      <c r="L839" t="s">
        <v>2524</v>
      </c>
    </row>
    <row r="840" spans="1:12" x14ac:dyDescent="0.25">
      <c r="A840" t="s">
        <v>2009</v>
      </c>
      <c r="B840" t="s">
        <v>2525</v>
      </c>
      <c r="C840" t="s">
        <v>20</v>
      </c>
      <c r="D840">
        <v>10</v>
      </c>
      <c r="E840">
        <v>0</v>
      </c>
      <c r="F840">
        <v>0</v>
      </c>
      <c r="G840" t="b">
        <v>0</v>
      </c>
      <c r="H840">
        <v>0</v>
      </c>
      <c r="I840" t="s">
        <v>28</v>
      </c>
      <c r="J840" t="s">
        <v>1894</v>
      </c>
      <c r="K840" t="s">
        <v>2526</v>
      </c>
      <c r="L840" t="s">
        <v>2527</v>
      </c>
    </row>
    <row r="841" spans="1:12" x14ac:dyDescent="0.25">
      <c r="A841" t="s">
        <v>54</v>
      </c>
      <c r="B841" t="s">
        <v>2528</v>
      </c>
      <c r="C841" t="s">
        <v>20</v>
      </c>
      <c r="D841">
        <v>10</v>
      </c>
      <c r="E841">
        <v>0</v>
      </c>
      <c r="F841">
        <v>0</v>
      </c>
      <c r="G841" t="b">
        <v>0</v>
      </c>
      <c r="H841">
        <v>0</v>
      </c>
      <c r="I841" t="s">
        <v>28</v>
      </c>
      <c r="J841" t="s">
        <v>1894</v>
      </c>
      <c r="K841" t="s">
        <v>2529</v>
      </c>
      <c r="L841" t="s">
        <v>2530</v>
      </c>
    </row>
    <row r="842" spans="1:12" x14ac:dyDescent="0.25">
      <c r="A842" t="s">
        <v>23</v>
      </c>
      <c r="B842" t="s">
        <v>2531</v>
      </c>
      <c r="C842" t="s">
        <v>20</v>
      </c>
      <c r="D842">
        <v>150</v>
      </c>
      <c r="E842">
        <v>0</v>
      </c>
      <c r="F842">
        <v>0</v>
      </c>
      <c r="G842" t="b">
        <v>0</v>
      </c>
      <c r="H842">
        <v>0</v>
      </c>
      <c r="I842" t="s">
        <v>28</v>
      </c>
      <c r="J842" t="s">
        <v>16</v>
      </c>
      <c r="K842" t="s">
        <v>2532</v>
      </c>
      <c r="L842" t="s">
        <v>2533</v>
      </c>
    </row>
    <row r="843" spans="1:12" x14ac:dyDescent="0.25">
      <c r="A843" t="s">
        <v>23</v>
      </c>
      <c r="B843" t="s">
        <v>2534</v>
      </c>
      <c r="C843" t="s">
        <v>20</v>
      </c>
      <c r="D843">
        <v>800</v>
      </c>
      <c r="E843">
        <v>0</v>
      </c>
      <c r="F843">
        <v>0</v>
      </c>
      <c r="G843" t="b">
        <v>0</v>
      </c>
      <c r="H843">
        <v>0</v>
      </c>
      <c r="I843" t="s">
        <v>28</v>
      </c>
      <c r="J843" t="s">
        <v>16</v>
      </c>
      <c r="K843" t="s">
        <v>2535</v>
      </c>
      <c r="L843" t="s">
        <v>2536</v>
      </c>
    </row>
    <row r="844" spans="1:12" x14ac:dyDescent="0.25">
      <c r="A844" t="s">
        <v>662</v>
      </c>
      <c r="B844" t="s">
        <v>2537</v>
      </c>
      <c r="C844" t="s">
        <v>20</v>
      </c>
      <c r="D844">
        <v>500</v>
      </c>
      <c r="E844">
        <v>0</v>
      </c>
      <c r="F844">
        <v>0</v>
      </c>
      <c r="G844" t="b">
        <v>0</v>
      </c>
      <c r="H844">
        <v>0</v>
      </c>
      <c r="I844" t="s">
        <v>28</v>
      </c>
      <c r="J844" t="s">
        <v>16</v>
      </c>
      <c r="K844" t="s">
        <v>2538</v>
      </c>
      <c r="L844" t="s">
        <v>2539</v>
      </c>
    </row>
    <row r="845" spans="1:12" x14ac:dyDescent="0.25">
      <c r="A845" t="s">
        <v>1886</v>
      </c>
      <c r="B845" t="s">
        <v>2540</v>
      </c>
      <c r="C845" t="s">
        <v>20</v>
      </c>
      <c r="D845">
        <v>21</v>
      </c>
      <c r="E845">
        <v>0</v>
      </c>
      <c r="F845">
        <v>0</v>
      </c>
      <c r="G845" t="b">
        <v>0</v>
      </c>
      <c r="H845">
        <v>0</v>
      </c>
      <c r="I845" t="s">
        <v>28</v>
      </c>
      <c r="J845" t="s">
        <v>1894</v>
      </c>
      <c r="K845" t="s">
        <v>2541</v>
      </c>
      <c r="L845" t="s">
        <v>2542</v>
      </c>
    </row>
    <row r="846" spans="1:12" x14ac:dyDescent="0.25">
      <c r="A846" t="s">
        <v>12</v>
      </c>
      <c r="B846" t="s">
        <v>2543</v>
      </c>
      <c r="C846" t="s">
        <v>2250</v>
      </c>
      <c r="D846">
        <v>607</v>
      </c>
      <c r="E846">
        <v>0</v>
      </c>
      <c r="F846">
        <v>0</v>
      </c>
      <c r="G846" t="b">
        <v>0</v>
      </c>
      <c r="H846">
        <v>0</v>
      </c>
      <c r="I846" t="s">
        <v>15</v>
      </c>
      <c r="J846" t="s">
        <v>16</v>
      </c>
      <c r="K846" t="s">
        <v>2544</v>
      </c>
      <c r="L846" t="s">
        <v>2545</v>
      </c>
    </row>
    <row r="847" spans="1:12" x14ac:dyDescent="0.25">
      <c r="A847" t="s">
        <v>12</v>
      </c>
      <c r="B847" t="s">
        <v>2546</v>
      </c>
      <c r="C847" t="s">
        <v>20</v>
      </c>
      <c r="D847">
        <v>60</v>
      </c>
      <c r="E847">
        <v>0</v>
      </c>
      <c r="F847">
        <v>0</v>
      </c>
      <c r="G847" t="b">
        <v>0</v>
      </c>
      <c r="H847">
        <v>0</v>
      </c>
      <c r="I847" t="s">
        <v>15</v>
      </c>
      <c r="J847" t="s">
        <v>1894</v>
      </c>
      <c r="K847" t="s">
        <v>2547</v>
      </c>
      <c r="L847" t="s">
        <v>2548</v>
      </c>
    </row>
    <row r="848" spans="1:12" x14ac:dyDescent="0.25">
      <c r="A848" t="s">
        <v>23</v>
      </c>
      <c r="B848" t="s">
        <v>2549</v>
      </c>
      <c r="C848" t="s">
        <v>20</v>
      </c>
      <c r="D848">
        <v>20</v>
      </c>
      <c r="E848">
        <v>0</v>
      </c>
      <c r="F848">
        <v>0</v>
      </c>
      <c r="G848" t="b">
        <v>0</v>
      </c>
      <c r="H848">
        <v>0</v>
      </c>
      <c r="I848" t="s">
        <v>28</v>
      </c>
      <c r="J848" t="s">
        <v>1894</v>
      </c>
      <c r="K848" t="s">
        <v>2550</v>
      </c>
      <c r="L848" t="s">
        <v>2551</v>
      </c>
    </row>
    <row r="849" spans="1:12" x14ac:dyDescent="0.25">
      <c r="A849" t="s">
        <v>1785</v>
      </c>
      <c r="B849" t="s">
        <v>2552</v>
      </c>
      <c r="C849" t="s">
        <v>20</v>
      </c>
      <c r="D849">
        <v>25</v>
      </c>
      <c r="E849">
        <v>0</v>
      </c>
      <c r="F849">
        <v>0</v>
      </c>
      <c r="G849" t="b">
        <v>0</v>
      </c>
      <c r="H849">
        <v>0</v>
      </c>
      <c r="I849" t="s">
        <v>28</v>
      </c>
      <c r="J849" t="s">
        <v>1894</v>
      </c>
      <c r="K849" t="s">
        <v>2553</v>
      </c>
      <c r="L849" t="s">
        <v>2554</v>
      </c>
    </row>
    <row r="850" spans="1:12" x14ac:dyDescent="0.25">
      <c r="A850" t="s">
        <v>23</v>
      </c>
      <c r="B850" t="s">
        <v>2555</v>
      </c>
      <c r="C850" t="s">
        <v>99</v>
      </c>
      <c r="D850">
        <v>504</v>
      </c>
      <c r="E850">
        <v>0</v>
      </c>
      <c r="F850">
        <v>0</v>
      </c>
      <c r="G850" t="b">
        <v>0</v>
      </c>
      <c r="H850">
        <v>0</v>
      </c>
      <c r="I850" t="s">
        <v>28</v>
      </c>
      <c r="J850" t="s">
        <v>16</v>
      </c>
      <c r="K850" t="s">
        <v>2556</v>
      </c>
      <c r="L850" t="s">
        <v>2557</v>
      </c>
    </row>
    <row r="851" spans="1:12" x14ac:dyDescent="0.25">
      <c r="A851" t="s">
        <v>12</v>
      </c>
      <c r="B851" t="s">
        <v>2558</v>
      </c>
      <c r="C851" t="s">
        <v>20</v>
      </c>
      <c r="D851">
        <v>320</v>
      </c>
      <c r="E851">
        <v>0</v>
      </c>
      <c r="F851">
        <v>0</v>
      </c>
      <c r="G851" t="b">
        <v>0</v>
      </c>
      <c r="H851">
        <v>0</v>
      </c>
      <c r="I851" t="s">
        <v>15</v>
      </c>
      <c r="J851" t="s">
        <v>16</v>
      </c>
      <c r="K851" t="s">
        <v>2559</v>
      </c>
      <c r="L851" t="s">
        <v>2560</v>
      </c>
    </row>
    <row r="852" spans="1:12" x14ac:dyDescent="0.25">
      <c r="A852" t="s">
        <v>23</v>
      </c>
      <c r="B852" t="s">
        <v>2561</v>
      </c>
      <c r="C852" t="s">
        <v>20</v>
      </c>
      <c r="D852">
        <v>899</v>
      </c>
      <c r="E852">
        <v>0</v>
      </c>
      <c r="F852">
        <v>0</v>
      </c>
      <c r="G852" t="b">
        <v>0</v>
      </c>
      <c r="H852">
        <v>0</v>
      </c>
      <c r="I852" t="s">
        <v>28</v>
      </c>
      <c r="J852" t="s">
        <v>16</v>
      </c>
      <c r="K852" t="s">
        <v>2562</v>
      </c>
      <c r="L852" t="s">
        <v>2563</v>
      </c>
    </row>
    <row r="853" spans="1:12" x14ac:dyDescent="0.25">
      <c r="A853" t="s">
        <v>1876</v>
      </c>
      <c r="B853" t="s">
        <v>2564</v>
      </c>
      <c r="C853" t="s">
        <v>20</v>
      </c>
      <c r="D853">
        <v>250</v>
      </c>
      <c r="E853">
        <v>0</v>
      </c>
      <c r="F853">
        <v>0</v>
      </c>
      <c r="G853" t="b">
        <v>0</v>
      </c>
      <c r="H853">
        <v>0</v>
      </c>
      <c r="I853" t="s">
        <v>28</v>
      </c>
      <c r="J853" t="s">
        <v>16</v>
      </c>
      <c r="K853" t="s">
        <v>2565</v>
      </c>
      <c r="L853" t="s">
        <v>2566</v>
      </c>
    </row>
    <row r="854" spans="1:12" x14ac:dyDescent="0.25">
      <c r="A854" t="s">
        <v>1960</v>
      </c>
      <c r="B854" t="s">
        <v>2567</v>
      </c>
      <c r="C854" t="s">
        <v>20</v>
      </c>
      <c r="D854">
        <v>40</v>
      </c>
      <c r="E854">
        <v>0</v>
      </c>
      <c r="F854">
        <v>0</v>
      </c>
      <c r="G854" t="b">
        <v>0</v>
      </c>
      <c r="H854">
        <v>0</v>
      </c>
      <c r="I854" t="s">
        <v>15</v>
      </c>
      <c r="J854" t="s">
        <v>1894</v>
      </c>
      <c r="K854" t="s">
        <v>2568</v>
      </c>
      <c r="L854" t="s">
        <v>2569</v>
      </c>
    </row>
    <row r="855" spans="1:12" x14ac:dyDescent="0.25">
      <c r="A855" t="s">
        <v>12</v>
      </c>
      <c r="B855" t="s">
        <v>2570</v>
      </c>
      <c r="C855" t="s">
        <v>20</v>
      </c>
      <c r="D855">
        <v>300</v>
      </c>
      <c r="E855">
        <v>0</v>
      </c>
      <c r="F855">
        <v>0</v>
      </c>
      <c r="G855" t="b">
        <v>0</v>
      </c>
      <c r="H855">
        <v>0</v>
      </c>
      <c r="I855" t="s">
        <v>28</v>
      </c>
      <c r="J855" t="s">
        <v>16</v>
      </c>
      <c r="K855" t="s">
        <v>2571</v>
      </c>
      <c r="L855" t="s">
        <v>2572</v>
      </c>
    </row>
    <row r="856" spans="1:12" x14ac:dyDescent="0.25">
      <c r="A856" t="s">
        <v>23</v>
      </c>
      <c r="B856" t="s">
        <v>2573</v>
      </c>
      <c r="C856" t="s">
        <v>20</v>
      </c>
      <c r="D856">
        <v>30</v>
      </c>
      <c r="E856">
        <v>0</v>
      </c>
      <c r="F856">
        <v>0</v>
      </c>
      <c r="G856" t="b">
        <v>0</v>
      </c>
      <c r="H856">
        <v>0</v>
      </c>
      <c r="I856" t="s">
        <v>28</v>
      </c>
      <c r="J856" t="s">
        <v>1894</v>
      </c>
      <c r="K856" t="s">
        <v>2574</v>
      </c>
      <c r="L856" t="s">
        <v>2575</v>
      </c>
    </row>
    <row r="857" spans="1:12" x14ac:dyDescent="0.25">
      <c r="A857" t="s">
        <v>23</v>
      </c>
      <c r="B857" t="s">
        <v>2576</v>
      </c>
      <c r="C857" t="s">
        <v>20</v>
      </c>
      <c r="D857">
        <v>10</v>
      </c>
      <c r="E857">
        <v>0</v>
      </c>
      <c r="F857">
        <v>0</v>
      </c>
      <c r="G857" t="b">
        <v>0</v>
      </c>
      <c r="H857">
        <v>0</v>
      </c>
      <c r="I857" t="s">
        <v>28</v>
      </c>
      <c r="J857" t="s">
        <v>1894</v>
      </c>
      <c r="K857" t="s">
        <v>2577</v>
      </c>
      <c r="L857" t="s">
        <v>2578</v>
      </c>
    </row>
    <row r="858" spans="1:12" x14ac:dyDescent="0.25">
      <c r="A858" t="s">
        <v>23</v>
      </c>
      <c r="B858" t="s">
        <v>2579</v>
      </c>
      <c r="C858" t="s">
        <v>20</v>
      </c>
      <c r="D858">
        <v>65</v>
      </c>
      <c r="E858">
        <v>0</v>
      </c>
      <c r="F858">
        <v>0</v>
      </c>
      <c r="G858" t="b">
        <v>0</v>
      </c>
      <c r="H858">
        <v>0</v>
      </c>
      <c r="I858" t="s">
        <v>28</v>
      </c>
      <c r="J858" t="s">
        <v>16</v>
      </c>
      <c r="K858" t="s">
        <v>2580</v>
      </c>
      <c r="L858" t="s">
        <v>2581</v>
      </c>
    </row>
    <row r="859" spans="1:12" x14ac:dyDescent="0.25">
      <c r="A859" t="s">
        <v>237</v>
      </c>
      <c r="B859" t="s">
        <v>2582</v>
      </c>
      <c r="C859" t="s">
        <v>20</v>
      </c>
      <c r="D859">
        <v>299</v>
      </c>
      <c r="E859">
        <v>0</v>
      </c>
      <c r="F859">
        <v>0</v>
      </c>
      <c r="G859" t="b">
        <v>0</v>
      </c>
      <c r="H859">
        <v>0</v>
      </c>
      <c r="I859" t="s">
        <v>15</v>
      </c>
      <c r="J859" t="s">
        <v>16</v>
      </c>
      <c r="K859" t="s">
        <v>2583</v>
      </c>
      <c r="L859" t="s">
        <v>2584</v>
      </c>
    </row>
    <row r="860" spans="1:12" x14ac:dyDescent="0.25">
      <c r="A860" t="s">
        <v>54</v>
      </c>
      <c r="B860" t="s">
        <v>2585</v>
      </c>
      <c r="C860" t="s">
        <v>20</v>
      </c>
      <c r="D860">
        <v>4</v>
      </c>
      <c r="E860">
        <v>0</v>
      </c>
      <c r="F860">
        <v>0</v>
      </c>
      <c r="G860" t="b">
        <v>0</v>
      </c>
      <c r="H860">
        <v>0</v>
      </c>
      <c r="I860" t="s">
        <v>28</v>
      </c>
      <c r="J860" t="s">
        <v>16</v>
      </c>
      <c r="K860" t="s">
        <v>2586</v>
      </c>
      <c r="L860" t="s">
        <v>2587</v>
      </c>
    </row>
    <row r="861" spans="1:12" x14ac:dyDescent="0.25">
      <c r="A861" t="s">
        <v>23</v>
      </c>
      <c r="B861" t="s">
        <v>2588</v>
      </c>
      <c r="C861" t="s">
        <v>20</v>
      </c>
      <c r="D861">
        <v>299</v>
      </c>
      <c r="E861">
        <v>0</v>
      </c>
      <c r="F861">
        <v>0</v>
      </c>
      <c r="G861" t="b">
        <v>0</v>
      </c>
      <c r="H861">
        <v>0</v>
      </c>
      <c r="I861" t="s">
        <v>15</v>
      </c>
      <c r="J861" t="s">
        <v>16</v>
      </c>
      <c r="K861" t="s">
        <v>2589</v>
      </c>
      <c r="L861" t="s">
        <v>2590</v>
      </c>
    </row>
    <row r="862" spans="1:12" x14ac:dyDescent="0.25">
      <c r="A862" t="s">
        <v>12</v>
      </c>
      <c r="B862" t="s">
        <v>2591</v>
      </c>
      <c r="C862" t="s">
        <v>20</v>
      </c>
      <c r="D862">
        <v>602</v>
      </c>
      <c r="E862">
        <v>0</v>
      </c>
      <c r="F862">
        <v>0</v>
      </c>
      <c r="G862" t="b">
        <v>0</v>
      </c>
      <c r="H862">
        <v>0</v>
      </c>
      <c r="I862" t="s">
        <v>15</v>
      </c>
      <c r="J862" t="s">
        <v>16</v>
      </c>
      <c r="K862" t="s">
        <v>2592</v>
      </c>
      <c r="L862" t="s">
        <v>2593</v>
      </c>
    </row>
    <row r="863" spans="1:12" x14ac:dyDescent="0.25">
      <c r="A863" t="s">
        <v>54</v>
      </c>
      <c r="B863" t="s">
        <v>2594</v>
      </c>
      <c r="C863" t="s">
        <v>20</v>
      </c>
      <c r="D863">
        <v>21</v>
      </c>
      <c r="E863">
        <v>0</v>
      </c>
      <c r="F863">
        <v>0</v>
      </c>
      <c r="G863" t="b">
        <v>0</v>
      </c>
      <c r="H863">
        <v>0</v>
      </c>
      <c r="I863" t="s">
        <v>28</v>
      </c>
      <c r="J863" t="s">
        <v>16</v>
      </c>
      <c r="K863" t="s">
        <v>2595</v>
      </c>
      <c r="L863" t="s">
        <v>2596</v>
      </c>
    </row>
    <row r="864" spans="1:12" x14ac:dyDescent="0.25">
      <c r="A864" t="s">
        <v>54</v>
      </c>
      <c r="B864" t="s">
        <v>2597</v>
      </c>
      <c r="C864" t="s">
        <v>20</v>
      </c>
      <c r="D864">
        <v>50</v>
      </c>
      <c r="E864">
        <v>0</v>
      </c>
      <c r="F864">
        <v>0</v>
      </c>
      <c r="G864" t="b">
        <v>0</v>
      </c>
      <c r="H864">
        <v>0</v>
      </c>
      <c r="I864" t="s">
        <v>28</v>
      </c>
      <c r="J864" t="s">
        <v>1894</v>
      </c>
      <c r="K864" t="s">
        <v>2598</v>
      </c>
      <c r="L864" t="s">
        <v>2599</v>
      </c>
    </row>
    <row r="865" spans="1:12" x14ac:dyDescent="0.25">
      <c r="A865" t="s">
        <v>12</v>
      </c>
      <c r="B865" t="s">
        <v>2600</v>
      </c>
      <c r="C865" t="s">
        <v>20</v>
      </c>
      <c r="D865">
        <v>130</v>
      </c>
      <c r="E865">
        <v>0</v>
      </c>
      <c r="F865">
        <v>0</v>
      </c>
      <c r="G865" t="b">
        <v>0</v>
      </c>
      <c r="H865">
        <v>0</v>
      </c>
      <c r="I865" t="s">
        <v>15</v>
      </c>
      <c r="J865" t="s">
        <v>16</v>
      </c>
      <c r="K865" t="s">
        <v>2601</v>
      </c>
      <c r="L865" t="s">
        <v>2602</v>
      </c>
    </row>
    <row r="866" spans="1:12" x14ac:dyDescent="0.25">
      <c r="A866" t="s">
        <v>64</v>
      </c>
      <c r="B866" t="s">
        <v>2603</v>
      </c>
      <c r="C866" t="s">
        <v>20</v>
      </c>
      <c r="D866">
        <v>495</v>
      </c>
      <c r="E866">
        <v>0</v>
      </c>
      <c r="F866">
        <v>0</v>
      </c>
      <c r="G866" t="b">
        <v>0</v>
      </c>
      <c r="H866">
        <v>0</v>
      </c>
      <c r="I866" t="s">
        <v>28</v>
      </c>
      <c r="J866" t="s">
        <v>16</v>
      </c>
      <c r="K866" t="s">
        <v>2604</v>
      </c>
      <c r="L866" t="s">
        <v>2605</v>
      </c>
    </row>
    <row r="867" spans="1:12" x14ac:dyDescent="0.25">
      <c r="A867" t="s">
        <v>1960</v>
      </c>
      <c r="B867" t="s">
        <v>2606</v>
      </c>
      <c r="C867" t="s">
        <v>20</v>
      </c>
      <c r="D867">
        <v>185</v>
      </c>
      <c r="E867">
        <v>0</v>
      </c>
      <c r="F867">
        <v>0</v>
      </c>
      <c r="G867" t="b">
        <v>0</v>
      </c>
      <c r="H867">
        <v>0</v>
      </c>
      <c r="I867" t="s">
        <v>15</v>
      </c>
      <c r="J867" t="s">
        <v>16</v>
      </c>
      <c r="K867" t="s">
        <v>2607</v>
      </c>
      <c r="L867" t="s">
        <v>2608</v>
      </c>
    </row>
    <row r="868" spans="1:12" x14ac:dyDescent="0.25">
      <c r="A868" t="s">
        <v>12</v>
      </c>
      <c r="B868" t="s">
        <v>2609</v>
      </c>
      <c r="C868" t="s">
        <v>20</v>
      </c>
      <c r="D868">
        <v>15</v>
      </c>
      <c r="E868">
        <v>0</v>
      </c>
      <c r="F868">
        <v>0</v>
      </c>
      <c r="G868" t="b">
        <v>0</v>
      </c>
      <c r="H868">
        <v>0</v>
      </c>
      <c r="I868" t="s">
        <v>28</v>
      </c>
      <c r="J868" t="s">
        <v>1894</v>
      </c>
      <c r="K868" t="s">
        <v>2610</v>
      </c>
      <c r="L868" t="s">
        <v>2611</v>
      </c>
    </row>
    <row r="869" spans="1:12" x14ac:dyDescent="0.25">
      <c r="A869" t="s">
        <v>237</v>
      </c>
      <c r="B869" t="s">
        <v>2612</v>
      </c>
      <c r="C869" t="s">
        <v>20</v>
      </c>
      <c r="D869">
        <v>15</v>
      </c>
      <c r="E869">
        <v>0</v>
      </c>
      <c r="F869">
        <v>0</v>
      </c>
      <c r="G869" t="b">
        <v>0</v>
      </c>
      <c r="H869">
        <v>0</v>
      </c>
      <c r="I869" t="s">
        <v>15</v>
      </c>
      <c r="J869" t="s">
        <v>16</v>
      </c>
      <c r="K869" t="s">
        <v>2613</v>
      </c>
      <c r="L869" t="s">
        <v>2614</v>
      </c>
    </row>
    <row r="870" spans="1:12" x14ac:dyDescent="0.25">
      <c r="A870" t="s">
        <v>237</v>
      </c>
      <c r="B870" t="s">
        <v>2615</v>
      </c>
      <c r="C870" t="s">
        <v>20</v>
      </c>
      <c r="D870">
        <v>950</v>
      </c>
      <c r="E870">
        <v>0</v>
      </c>
      <c r="F870">
        <v>0</v>
      </c>
      <c r="G870" t="b">
        <v>0</v>
      </c>
      <c r="H870">
        <v>0</v>
      </c>
      <c r="I870" t="s">
        <v>28</v>
      </c>
      <c r="J870" t="s">
        <v>16</v>
      </c>
      <c r="K870" t="s">
        <v>2616</v>
      </c>
      <c r="L870" t="s">
        <v>2617</v>
      </c>
    </row>
    <row r="871" spans="1:12" x14ac:dyDescent="0.25">
      <c r="A871" t="s">
        <v>12</v>
      </c>
      <c r="B871" t="s">
        <v>2618</v>
      </c>
      <c r="C871" t="s">
        <v>2250</v>
      </c>
      <c r="D871">
        <v>457</v>
      </c>
      <c r="E871">
        <v>0</v>
      </c>
      <c r="F871">
        <v>0</v>
      </c>
      <c r="G871" t="b">
        <v>0</v>
      </c>
      <c r="H871">
        <v>0</v>
      </c>
      <c r="I871" t="s">
        <v>15</v>
      </c>
      <c r="J871" t="s">
        <v>16</v>
      </c>
      <c r="K871" t="s">
        <v>2619</v>
      </c>
      <c r="L871" t="s">
        <v>2620</v>
      </c>
    </row>
    <row r="872" spans="1:12" x14ac:dyDescent="0.25">
      <c r="A872" t="s">
        <v>141</v>
      </c>
      <c r="B872" t="s">
        <v>2621</v>
      </c>
      <c r="C872" t="s">
        <v>20</v>
      </c>
      <c r="D872">
        <v>139</v>
      </c>
      <c r="E872">
        <v>0</v>
      </c>
      <c r="F872">
        <v>0</v>
      </c>
      <c r="G872" t="b">
        <v>0</v>
      </c>
      <c r="H872">
        <v>0</v>
      </c>
      <c r="I872" t="s">
        <v>15</v>
      </c>
      <c r="J872" t="s">
        <v>16</v>
      </c>
      <c r="K872" t="s">
        <v>2622</v>
      </c>
      <c r="L872" t="s">
        <v>2623</v>
      </c>
    </row>
    <row r="873" spans="1:12" x14ac:dyDescent="0.25">
      <c r="A873" t="s">
        <v>64</v>
      </c>
      <c r="B873" t="s">
        <v>2624</v>
      </c>
      <c r="C873" t="s">
        <v>20</v>
      </c>
      <c r="D873">
        <v>265</v>
      </c>
      <c r="E873">
        <v>0</v>
      </c>
      <c r="F873">
        <v>0</v>
      </c>
      <c r="G873" t="b">
        <v>0</v>
      </c>
      <c r="H873">
        <v>0</v>
      </c>
      <c r="I873" t="s">
        <v>28</v>
      </c>
      <c r="J873" t="s">
        <v>16</v>
      </c>
      <c r="K873" t="s">
        <v>2625</v>
      </c>
      <c r="L873" t="s">
        <v>2626</v>
      </c>
    </row>
    <row r="874" spans="1:12" x14ac:dyDescent="0.25">
      <c r="A874" t="s">
        <v>23</v>
      </c>
      <c r="B874" t="s">
        <v>2627</v>
      </c>
      <c r="C874" t="s">
        <v>20</v>
      </c>
      <c r="D874">
        <v>25</v>
      </c>
      <c r="E874">
        <v>0</v>
      </c>
      <c r="F874">
        <v>0</v>
      </c>
      <c r="G874" t="b">
        <v>0</v>
      </c>
      <c r="H874">
        <v>0</v>
      </c>
      <c r="I874" t="s">
        <v>28</v>
      </c>
      <c r="J874" t="s">
        <v>1894</v>
      </c>
      <c r="K874" t="s">
        <v>2628</v>
      </c>
      <c r="L874" t="s">
        <v>2629</v>
      </c>
    </row>
    <row r="875" spans="1:12" x14ac:dyDescent="0.25">
      <c r="A875" t="s">
        <v>23</v>
      </c>
      <c r="B875" t="s">
        <v>2630</v>
      </c>
      <c r="C875" t="s">
        <v>20</v>
      </c>
      <c r="D875">
        <v>419</v>
      </c>
      <c r="E875">
        <v>0</v>
      </c>
      <c r="F875">
        <v>0</v>
      </c>
      <c r="G875" t="b">
        <v>0</v>
      </c>
      <c r="H875">
        <v>0</v>
      </c>
      <c r="I875" t="s">
        <v>28</v>
      </c>
      <c r="J875" t="s">
        <v>16</v>
      </c>
      <c r="K875" t="s">
        <v>25</v>
      </c>
      <c r="L875" t="s">
        <v>2631</v>
      </c>
    </row>
    <row r="876" spans="1:12" x14ac:dyDescent="0.25">
      <c r="A876" t="s">
        <v>81</v>
      </c>
      <c r="B876" t="s">
        <v>2632</v>
      </c>
      <c r="C876" t="s">
        <v>20</v>
      </c>
      <c r="D876">
        <v>650</v>
      </c>
      <c r="E876">
        <v>0</v>
      </c>
      <c r="F876">
        <v>0</v>
      </c>
      <c r="G876" t="b">
        <v>0</v>
      </c>
      <c r="H876">
        <v>0</v>
      </c>
      <c r="I876" t="s">
        <v>28</v>
      </c>
      <c r="J876" t="s">
        <v>16</v>
      </c>
      <c r="K876" t="s">
        <v>2633</v>
      </c>
      <c r="L876" t="s">
        <v>2634</v>
      </c>
    </row>
    <row r="877" spans="1:12" x14ac:dyDescent="0.25">
      <c r="A877" t="s">
        <v>54</v>
      </c>
      <c r="B877" t="s">
        <v>2635</v>
      </c>
      <c r="C877" t="s">
        <v>20</v>
      </c>
      <c r="D877">
        <v>80</v>
      </c>
      <c r="E877">
        <v>0</v>
      </c>
      <c r="F877">
        <v>0</v>
      </c>
      <c r="G877" t="b">
        <v>0</v>
      </c>
      <c r="H877">
        <v>0</v>
      </c>
      <c r="I877" t="s">
        <v>28</v>
      </c>
      <c r="J877" t="s">
        <v>16</v>
      </c>
      <c r="K877" t="s">
        <v>2636</v>
      </c>
      <c r="L877" t="s">
        <v>2637</v>
      </c>
    </row>
    <row r="878" spans="1:12" x14ac:dyDescent="0.25">
      <c r="A878" t="s">
        <v>23</v>
      </c>
      <c r="B878" t="s">
        <v>2638</v>
      </c>
      <c r="C878" t="s">
        <v>20</v>
      </c>
      <c r="D878">
        <v>200</v>
      </c>
      <c r="E878">
        <v>0</v>
      </c>
      <c r="F878">
        <v>0</v>
      </c>
      <c r="G878" t="b">
        <v>0</v>
      </c>
      <c r="H878">
        <v>0</v>
      </c>
      <c r="I878" t="s">
        <v>15</v>
      </c>
      <c r="J878" t="s">
        <v>16</v>
      </c>
      <c r="K878" t="s">
        <v>2639</v>
      </c>
      <c r="L878" t="s">
        <v>2640</v>
      </c>
    </row>
    <row r="879" spans="1:12" x14ac:dyDescent="0.25">
      <c r="A879" t="s">
        <v>54</v>
      </c>
      <c r="B879" t="s">
        <v>2641</v>
      </c>
      <c r="C879" t="s">
        <v>20</v>
      </c>
      <c r="D879">
        <v>75</v>
      </c>
      <c r="E879">
        <v>0</v>
      </c>
      <c r="F879">
        <v>0</v>
      </c>
      <c r="G879" t="b">
        <v>0</v>
      </c>
      <c r="H879">
        <v>0</v>
      </c>
      <c r="I879" t="s">
        <v>15</v>
      </c>
      <c r="J879" t="s">
        <v>16</v>
      </c>
      <c r="K879" t="s">
        <v>2642</v>
      </c>
      <c r="L879" t="s">
        <v>2643</v>
      </c>
    </row>
    <row r="880" spans="1:12" x14ac:dyDescent="0.25">
      <c r="A880" t="s">
        <v>23</v>
      </c>
      <c r="B880" t="s">
        <v>2644</v>
      </c>
      <c r="C880" t="s">
        <v>20</v>
      </c>
      <c r="D880">
        <v>19</v>
      </c>
      <c r="E880">
        <v>0</v>
      </c>
      <c r="F880">
        <v>0</v>
      </c>
      <c r="G880" t="b">
        <v>0</v>
      </c>
      <c r="H880">
        <v>0</v>
      </c>
      <c r="I880" t="s">
        <v>28</v>
      </c>
      <c r="J880" t="s">
        <v>1894</v>
      </c>
      <c r="K880" t="s">
        <v>2645</v>
      </c>
      <c r="L880" t="s">
        <v>2646</v>
      </c>
    </row>
    <row r="881" spans="1:12" x14ac:dyDescent="0.25">
      <c r="A881" t="s">
        <v>54</v>
      </c>
      <c r="B881" t="s">
        <v>2647</v>
      </c>
      <c r="C881" t="s">
        <v>20</v>
      </c>
      <c r="D881">
        <v>367</v>
      </c>
      <c r="E881">
        <v>0</v>
      </c>
      <c r="F881">
        <v>0</v>
      </c>
      <c r="G881" t="b">
        <v>0</v>
      </c>
      <c r="H881">
        <v>0</v>
      </c>
      <c r="I881" t="s">
        <v>28</v>
      </c>
      <c r="J881" t="s">
        <v>16</v>
      </c>
      <c r="K881" t="s">
        <v>2648</v>
      </c>
      <c r="L881" t="s">
        <v>2649</v>
      </c>
    </row>
    <row r="882" spans="1:12" x14ac:dyDescent="0.25">
      <c r="A882" t="s">
        <v>2009</v>
      </c>
      <c r="B882" t="s">
        <v>2650</v>
      </c>
      <c r="C882" t="s">
        <v>20</v>
      </c>
      <c r="D882">
        <v>25</v>
      </c>
      <c r="E882">
        <v>0</v>
      </c>
      <c r="F882">
        <v>0</v>
      </c>
      <c r="G882" t="b">
        <v>0</v>
      </c>
      <c r="H882">
        <v>0</v>
      </c>
      <c r="I882" t="s">
        <v>28</v>
      </c>
      <c r="J882" t="s">
        <v>1894</v>
      </c>
      <c r="K882" t="s">
        <v>2651</v>
      </c>
      <c r="L882" t="s">
        <v>2652</v>
      </c>
    </row>
    <row r="883" spans="1:12" x14ac:dyDescent="0.25">
      <c r="A883" t="s">
        <v>54</v>
      </c>
      <c r="B883" t="s">
        <v>2653</v>
      </c>
      <c r="C883" t="s">
        <v>20</v>
      </c>
      <c r="D883">
        <v>120</v>
      </c>
      <c r="E883">
        <v>0</v>
      </c>
      <c r="F883">
        <v>0</v>
      </c>
      <c r="G883" t="b">
        <v>0</v>
      </c>
      <c r="H883">
        <v>0</v>
      </c>
      <c r="I883" t="s">
        <v>28</v>
      </c>
      <c r="J883" t="s">
        <v>16</v>
      </c>
      <c r="K883" t="s">
        <v>2654</v>
      </c>
      <c r="L883" t="s">
        <v>2655</v>
      </c>
    </row>
    <row r="884" spans="1:12" x14ac:dyDescent="0.25">
      <c r="A884" t="s">
        <v>54</v>
      </c>
      <c r="B884" t="s">
        <v>2656</v>
      </c>
      <c r="C884" t="s">
        <v>20</v>
      </c>
      <c r="D884">
        <v>160</v>
      </c>
      <c r="E884">
        <v>0</v>
      </c>
      <c r="F884">
        <v>0</v>
      </c>
      <c r="G884" t="b">
        <v>0</v>
      </c>
      <c r="H884">
        <v>0</v>
      </c>
      <c r="I884" t="s">
        <v>15</v>
      </c>
      <c r="J884" t="s">
        <v>16</v>
      </c>
      <c r="K884" t="s">
        <v>2657</v>
      </c>
      <c r="L884" t="s">
        <v>2658</v>
      </c>
    </row>
    <row r="885" spans="1:12" x14ac:dyDescent="0.25">
      <c r="A885" t="s">
        <v>23</v>
      </c>
      <c r="B885" t="s">
        <v>2659</v>
      </c>
      <c r="C885" t="s">
        <v>20</v>
      </c>
      <c r="D885">
        <v>309</v>
      </c>
      <c r="E885">
        <v>0</v>
      </c>
      <c r="F885">
        <v>0</v>
      </c>
      <c r="G885" t="b">
        <v>0</v>
      </c>
      <c r="H885">
        <v>0</v>
      </c>
      <c r="I885" t="s">
        <v>15</v>
      </c>
      <c r="J885" t="s">
        <v>16</v>
      </c>
      <c r="K885" t="s">
        <v>2660</v>
      </c>
      <c r="L885" t="s">
        <v>2661</v>
      </c>
    </row>
    <row r="886" spans="1:12" x14ac:dyDescent="0.25">
      <c r="A886" t="s">
        <v>54</v>
      </c>
      <c r="B886" t="s">
        <v>2662</v>
      </c>
      <c r="C886" t="s">
        <v>20</v>
      </c>
      <c r="D886">
        <v>5</v>
      </c>
      <c r="E886">
        <v>0</v>
      </c>
      <c r="F886">
        <v>0</v>
      </c>
      <c r="G886" t="b">
        <v>0</v>
      </c>
      <c r="H886">
        <v>0</v>
      </c>
      <c r="I886" t="s">
        <v>28</v>
      </c>
      <c r="J886" t="s">
        <v>16</v>
      </c>
      <c r="K886" t="s">
        <v>2663</v>
      </c>
      <c r="L886" t="s">
        <v>2664</v>
      </c>
    </row>
    <row r="887" spans="1:12" x14ac:dyDescent="0.25">
      <c r="A887" t="s">
        <v>23</v>
      </c>
      <c r="B887" t="s">
        <v>2665</v>
      </c>
      <c r="C887" t="s">
        <v>20</v>
      </c>
      <c r="D887">
        <v>140</v>
      </c>
      <c r="E887">
        <v>0</v>
      </c>
      <c r="F887">
        <v>0</v>
      </c>
      <c r="G887" t="b">
        <v>0</v>
      </c>
      <c r="H887">
        <v>0</v>
      </c>
      <c r="I887" t="s">
        <v>28</v>
      </c>
      <c r="J887" t="s">
        <v>16</v>
      </c>
      <c r="K887" t="s">
        <v>2666</v>
      </c>
      <c r="L887" t="s">
        <v>2667</v>
      </c>
    </row>
    <row r="888" spans="1:12" x14ac:dyDescent="0.25">
      <c r="A888" t="s">
        <v>54</v>
      </c>
      <c r="B888" t="s">
        <v>2668</v>
      </c>
      <c r="C888" t="s">
        <v>20</v>
      </c>
      <c r="D888">
        <v>80</v>
      </c>
      <c r="E888">
        <v>0</v>
      </c>
      <c r="F888">
        <v>0</v>
      </c>
      <c r="G888" t="b">
        <v>0</v>
      </c>
      <c r="H888">
        <v>0</v>
      </c>
      <c r="I888" t="s">
        <v>28</v>
      </c>
      <c r="J888" t="s">
        <v>16</v>
      </c>
      <c r="K888" t="s">
        <v>2669</v>
      </c>
      <c r="L888" t="s">
        <v>2670</v>
      </c>
    </row>
    <row r="889" spans="1:12" x14ac:dyDescent="0.25">
      <c r="A889" t="s">
        <v>2009</v>
      </c>
      <c r="B889" t="s">
        <v>2671</v>
      </c>
      <c r="C889" t="s">
        <v>20</v>
      </c>
      <c r="D889">
        <v>10</v>
      </c>
      <c r="E889">
        <v>0</v>
      </c>
      <c r="F889">
        <v>0</v>
      </c>
      <c r="G889" t="b">
        <v>0</v>
      </c>
      <c r="H889">
        <v>0</v>
      </c>
      <c r="I889" t="s">
        <v>28</v>
      </c>
      <c r="J889" t="s">
        <v>16</v>
      </c>
      <c r="K889" t="s">
        <v>2672</v>
      </c>
      <c r="L889" t="s">
        <v>2673</v>
      </c>
    </row>
    <row r="890" spans="1:12" x14ac:dyDescent="0.25">
      <c r="A890" t="s">
        <v>662</v>
      </c>
      <c r="B890" t="s">
        <v>2674</v>
      </c>
      <c r="C890" t="s">
        <v>20</v>
      </c>
      <c r="D890">
        <v>100</v>
      </c>
      <c r="E890">
        <v>0</v>
      </c>
      <c r="F890">
        <v>0</v>
      </c>
      <c r="G890" t="b">
        <v>0</v>
      </c>
      <c r="H890">
        <v>0</v>
      </c>
      <c r="I890" t="s">
        <v>28</v>
      </c>
      <c r="J890" t="s">
        <v>16</v>
      </c>
      <c r="K890" t="s">
        <v>2675</v>
      </c>
      <c r="L890" t="s">
        <v>2676</v>
      </c>
    </row>
    <row r="891" spans="1:12" x14ac:dyDescent="0.25">
      <c r="A891" t="s">
        <v>12</v>
      </c>
      <c r="B891" t="s">
        <v>2677</v>
      </c>
      <c r="C891" t="s">
        <v>2250</v>
      </c>
      <c r="D891">
        <v>586</v>
      </c>
      <c r="E891">
        <v>0</v>
      </c>
      <c r="F891">
        <v>0</v>
      </c>
      <c r="G891" t="b">
        <v>0</v>
      </c>
      <c r="H891">
        <v>0</v>
      </c>
      <c r="I891" t="s">
        <v>15</v>
      </c>
      <c r="J891" t="s">
        <v>16</v>
      </c>
      <c r="K891" t="s">
        <v>2678</v>
      </c>
      <c r="L891" t="s">
        <v>2679</v>
      </c>
    </row>
    <row r="892" spans="1:12" x14ac:dyDescent="0.25">
      <c r="A892" t="s">
        <v>12</v>
      </c>
      <c r="B892" t="s">
        <v>2680</v>
      </c>
      <c r="C892" t="s">
        <v>20</v>
      </c>
      <c r="D892">
        <v>340</v>
      </c>
      <c r="E892">
        <v>0</v>
      </c>
      <c r="F892">
        <v>0</v>
      </c>
      <c r="G892" t="b">
        <v>0</v>
      </c>
      <c r="H892">
        <v>0</v>
      </c>
      <c r="I892" t="s">
        <v>28</v>
      </c>
      <c r="J892" t="s">
        <v>16</v>
      </c>
      <c r="K892" t="s">
        <v>2681</v>
      </c>
      <c r="L892" t="s">
        <v>2682</v>
      </c>
    </row>
    <row r="893" spans="1:12" x14ac:dyDescent="0.25">
      <c r="A893" t="s">
        <v>54</v>
      </c>
      <c r="B893" t="s">
        <v>2683</v>
      </c>
      <c r="C893" t="s">
        <v>20</v>
      </c>
      <c r="D893">
        <v>100</v>
      </c>
      <c r="E893">
        <v>0</v>
      </c>
      <c r="F893">
        <v>0</v>
      </c>
      <c r="G893" t="b">
        <v>0</v>
      </c>
      <c r="H893">
        <v>0</v>
      </c>
      <c r="I893" t="s">
        <v>28</v>
      </c>
      <c r="J893" t="s">
        <v>16</v>
      </c>
      <c r="K893" t="s">
        <v>2684</v>
      </c>
      <c r="L893" t="s">
        <v>2685</v>
      </c>
    </row>
    <row r="894" spans="1:12" x14ac:dyDescent="0.25">
      <c r="A894" t="s">
        <v>12</v>
      </c>
      <c r="B894" t="s">
        <v>2686</v>
      </c>
      <c r="C894" t="s">
        <v>20</v>
      </c>
      <c r="D894">
        <v>55</v>
      </c>
      <c r="E894">
        <v>0</v>
      </c>
      <c r="F894">
        <v>0</v>
      </c>
      <c r="G894" t="b">
        <v>0</v>
      </c>
      <c r="H894">
        <v>0</v>
      </c>
      <c r="I894" t="s">
        <v>28</v>
      </c>
      <c r="J894" t="s">
        <v>16</v>
      </c>
      <c r="K894" t="s">
        <v>2687</v>
      </c>
      <c r="L894" t="s">
        <v>2688</v>
      </c>
    </row>
    <row r="895" spans="1:12" x14ac:dyDescent="0.25">
      <c r="A895" t="s">
        <v>54</v>
      </c>
      <c r="B895" t="s">
        <v>2689</v>
      </c>
      <c r="C895" t="s">
        <v>20</v>
      </c>
      <c r="D895">
        <v>50</v>
      </c>
      <c r="E895">
        <v>0</v>
      </c>
      <c r="F895">
        <v>0</v>
      </c>
      <c r="G895" t="b">
        <v>0</v>
      </c>
      <c r="H895">
        <v>0</v>
      </c>
      <c r="I895" t="s">
        <v>28</v>
      </c>
      <c r="J895" t="s">
        <v>1894</v>
      </c>
      <c r="K895" t="s">
        <v>2690</v>
      </c>
      <c r="L895" t="s">
        <v>2691</v>
      </c>
    </row>
    <row r="896" spans="1:12" x14ac:dyDescent="0.25">
      <c r="A896" t="s">
        <v>1485</v>
      </c>
      <c r="B896" t="s">
        <v>2692</v>
      </c>
      <c r="C896" t="s">
        <v>20</v>
      </c>
      <c r="D896">
        <v>65</v>
      </c>
      <c r="E896">
        <v>0</v>
      </c>
      <c r="F896">
        <v>0</v>
      </c>
      <c r="G896" t="b">
        <v>0</v>
      </c>
      <c r="H896">
        <v>0</v>
      </c>
      <c r="I896" t="s">
        <v>28</v>
      </c>
      <c r="J896" t="s">
        <v>16</v>
      </c>
      <c r="K896" t="s">
        <v>2693</v>
      </c>
      <c r="L896" t="s">
        <v>2694</v>
      </c>
    </row>
    <row r="897" spans="1:12" x14ac:dyDescent="0.25">
      <c r="A897" t="s">
        <v>23</v>
      </c>
      <c r="B897" t="s">
        <v>2695</v>
      </c>
      <c r="C897" t="s">
        <v>20</v>
      </c>
      <c r="D897">
        <v>21</v>
      </c>
      <c r="E897">
        <v>0</v>
      </c>
      <c r="F897">
        <v>0</v>
      </c>
      <c r="G897" t="b">
        <v>0</v>
      </c>
      <c r="H897">
        <v>0</v>
      </c>
      <c r="I897" t="s">
        <v>28</v>
      </c>
      <c r="J897" t="s">
        <v>16</v>
      </c>
      <c r="K897" t="s">
        <v>2696</v>
      </c>
      <c r="L897" t="s">
        <v>2697</v>
      </c>
    </row>
    <row r="898" spans="1:12" x14ac:dyDescent="0.25">
      <c r="A898" t="s">
        <v>23</v>
      </c>
      <c r="B898" t="s">
        <v>2698</v>
      </c>
      <c r="C898" t="s">
        <v>20</v>
      </c>
      <c r="D898">
        <v>90</v>
      </c>
      <c r="E898">
        <v>0</v>
      </c>
      <c r="F898">
        <v>0</v>
      </c>
      <c r="G898" t="b">
        <v>0</v>
      </c>
      <c r="H898">
        <v>0</v>
      </c>
      <c r="I898" t="s">
        <v>28</v>
      </c>
      <c r="J898" t="s">
        <v>16</v>
      </c>
      <c r="K898" t="s">
        <v>2699</v>
      </c>
      <c r="L898" t="s">
        <v>2700</v>
      </c>
    </row>
    <row r="899" spans="1:12" x14ac:dyDescent="0.25">
      <c r="A899" t="s">
        <v>237</v>
      </c>
      <c r="B899" t="s">
        <v>2701</v>
      </c>
      <c r="C899" t="s">
        <v>20</v>
      </c>
      <c r="D899">
        <v>550</v>
      </c>
      <c r="E899">
        <v>0</v>
      </c>
      <c r="F899">
        <v>0</v>
      </c>
      <c r="G899" t="b">
        <v>0</v>
      </c>
      <c r="H899">
        <v>0</v>
      </c>
      <c r="I899" t="s">
        <v>28</v>
      </c>
      <c r="J899" t="s">
        <v>16</v>
      </c>
      <c r="K899" t="s">
        <v>2702</v>
      </c>
      <c r="L899" t="s">
        <v>2703</v>
      </c>
    </row>
    <row r="900" spans="1:12" x14ac:dyDescent="0.25">
      <c r="A900" t="s">
        <v>237</v>
      </c>
      <c r="B900" t="s">
        <v>2704</v>
      </c>
      <c r="C900" t="s">
        <v>20</v>
      </c>
      <c r="D900">
        <v>350</v>
      </c>
      <c r="E900">
        <v>0</v>
      </c>
      <c r="F900">
        <v>0</v>
      </c>
      <c r="G900" t="b">
        <v>0</v>
      </c>
      <c r="H900">
        <v>0</v>
      </c>
      <c r="I900" t="s">
        <v>28</v>
      </c>
      <c r="J900" t="s">
        <v>16</v>
      </c>
      <c r="K900" t="s">
        <v>2705</v>
      </c>
      <c r="L900" t="s">
        <v>2706</v>
      </c>
    </row>
    <row r="901" spans="1:12" x14ac:dyDescent="0.25">
      <c r="A901" t="s">
        <v>1785</v>
      </c>
      <c r="B901" t="s">
        <v>2707</v>
      </c>
      <c r="C901" t="s">
        <v>20</v>
      </c>
      <c r="D901">
        <v>5</v>
      </c>
      <c r="E901">
        <v>0</v>
      </c>
      <c r="F901">
        <v>0</v>
      </c>
      <c r="G901" t="b">
        <v>0</v>
      </c>
      <c r="H901">
        <v>0</v>
      </c>
      <c r="I901" t="s">
        <v>28</v>
      </c>
      <c r="J901" t="s">
        <v>1894</v>
      </c>
      <c r="K901" t="s">
        <v>2708</v>
      </c>
      <c r="L901" t="s">
        <v>2709</v>
      </c>
    </row>
    <row r="902" spans="1:12" x14ac:dyDescent="0.25">
      <c r="A902" t="s">
        <v>1886</v>
      </c>
      <c r="B902" t="s">
        <v>2710</v>
      </c>
      <c r="C902" t="s">
        <v>20</v>
      </c>
      <c r="D902">
        <v>70</v>
      </c>
      <c r="E902">
        <v>0</v>
      </c>
      <c r="F902">
        <v>0</v>
      </c>
      <c r="G902" t="b">
        <v>0</v>
      </c>
      <c r="H902">
        <v>0</v>
      </c>
      <c r="I902" t="s">
        <v>28</v>
      </c>
      <c r="J902" t="s">
        <v>1894</v>
      </c>
      <c r="K902" t="s">
        <v>2711</v>
      </c>
      <c r="L902" t="s">
        <v>2712</v>
      </c>
    </row>
    <row r="903" spans="1:12" x14ac:dyDescent="0.25">
      <c r="A903" t="s">
        <v>1886</v>
      </c>
      <c r="B903" t="s">
        <v>2713</v>
      </c>
      <c r="C903" t="s">
        <v>20</v>
      </c>
      <c r="D903">
        <v>55</v>
      </c>
      <c r="E903">
        <v>0</v>
      </c>
      <c r="F903">
        <v>0</v>
      </c>
      <c r="G903" t="b">
        <v>0</v>
      </c>
      <c r="H903">
        <v>0</v>
      </c>
      <c r="I903" t="s">
        <v>28</v>
      </c>
      <c r="J903" t="s">
        <v>16</v>
      </c>
      <c r="K903" t="s">
        <v>2714</v>
      </c>
      <c r="L903" t="s">
        <v>2715</v>
      </c>
    </row>
    <row r="904" spans="1:12" x14ac:dyDescent="0.25">
      <c r="A904" t="s">
        <v>1485</v>
      </c>
      <c r="B904" t="s">
        <v>2716</v>
      </c>
      <c r="C904" t="s">
        <v>20</v>
      </c>
      <c r="D904">
        <v>95</v>
      </c>
      <c r="E904">
        <v>0</v>
      </c>
      <c r="F904">
        <v>0</v>
      </c>
      <c r="G904" t="b">
        <v>0</v>
      </c>
      <c r="H904">
        <v>0</v>
      </c>
      <c r="I904" t="s">
        <v>28</v>
      </c>
      <c r="J904" t="s">
        <v>16</v>
      </c>
      <c r="K904" t="s">
        <v>2717</v>
      </c>
      <c r="L904" t="s">
        <v>2718</v>
      </c>
    </row>
    <row r="905" spans="1:12" x14ac:dyDescent="0.25">
      <c r="A905" t="s">
        <v>23</v>
      </c>
      <c r="B905" t="s">
        <v>2719</v>
      </c>
      <c r="C905" t="s">
        <v>20</v>
      </c>
      <c r="D905">
        <v>250</v>
      </c>
      <c r="E905">
        <v>0</v>
      </c>
      <c r="F905">
        <v>0</v>
      </c>
      <c r="G905" t="b">
        <v>0</v>
      </c>
      <c r="H905">
        <v>0</v>
      </c>
      <c r="I905" t="s">
        <v>28</v>
      </c>
      <c r="J905" t="s">
        <v>16</v>
      </c>
      <c r="K905" t="s">
        <v>410</v>
      </c>
      <c r="L905" t="s">
        <v>2720</v>
      </c>
    </row>
    <row r="906" spans="1:12" x14ac:dyDescent="0.25">
      <c r="A906" t="s">
        <v>1876</v>
      </c>
      <c r="B906" t="s">
        <v>2721</v>
      </c>
      <c r="C906" t="s">
        <v>20</v>
      </c>
      <c r="D906">
        <v>350</v>
      </c>
      <c r="E906">
        <v>0</v>
      </c>
      <c r="F906">
        <v>0</v>
      </c>
      <c r="G906" t="b">
        <v>0</v>
      </c>
      <c r="H906">
        <v>0</v>
      </c>
      <c r="I906" t="s">
        <v>15</v>
      </c>
      <c r="J906" t="s">
        <v>16</v>
      </c>
      <c r="K906" t="s">
        <v>2722</v>
      </c>
      <c r="L906" t="s">
        <v>2723</v>
      </c>
    </row>
    <row r="907" spans="1:12" x14ac:dyDescent="0.25">
      <c r="A907" t="s">
        <v>141</v>
      </c>
      <c r="B907" t="s">
        <v>2724</v>
      </c>
      <c r="C907" t="s">
        <v>20</v>
      </c>
      <c r="D907">
        <v>30</v>
      </c>
      <c r="E907">
        <v>0</v>
      </c>
      <c r="F907">
        <v>0</v>
      </c>
      <c r="G907" t="b">
        <v>0</v>
      </c>
      <c r="H907">
        <v>0</v>
      </c>
      <c r="I907" t="s">
        <v>28</v>
      </c>
      <c r="J907" t="s">
        <v>1894</v>
      </c>
      <c r="K907" t="s">
        <v>2725</v>
      </c>
      <c r="L907" t="s">
        <v>2726</v>
      </c>
    </row>
    <row r="908" spans="1:12" x14ac:dyDescent="0.25">
      <c r="A908" t="s">
        <v>12</v>
      </c>
      <c r="B908" t="s">
        <v>2727</v>
      </c>
      <c r="C908" t="s">
        <v>20</v>
      </c>
      <c r="D908">
        <v>100</v>
      </c>
      <c r="E908">
        <v>0</v>
      </c>
      <c r="F908">
        <v>0</v>
      </c>
      <c r="G908" t="b">
        <v>0</v>
      </c>
      <c r="H908">
        <v>0</v>
      </c>
      <c r="I908" t="s">
        <v>28</v>
      </c>
      <c r="J908" t="s">
        <v>1894</v>
      </c>
      <c r="K908" t="s">
        <v>2728</v>
      </c>
      <c r="L908" t="s">
        <v>2729</v>
      </c>
    </row>
    <row r="909" spans="1:12" x14ac:dyDescent="0.25">
      <c r="A909" t="s">
        <v>54</v>
      </c>
      <c r="B909" t="s">
        <v>2730</v>
      </c>
      <c r="C909" t="s">
        <v>20</v>
      </c>
      <c r="D909">
        <v>5</v>
      </c>
      <c r="E909">
        <v>0</v>
      </c>
      <c r="F909">
        <v>0</v>
      </c>
      <c r="G909" t="b">
        <v>0</v>
      </c>
      <c r="H909">
        <v>0</v>
      </c>
      <c r="I909" t="s">
        <v>28</v>
      </c>
      <c r="J909" t="s">
        <v>16</v>
      </c>
      <c r="K909" t="s">
        <v>2731</v>
      </c>
      <c r="L909" t="s">
        <v>2732</v>
      </c>
    </row>
    <row r="910" spans="1:12" x14ac:dyDescent="0.25">
      <c r="A910" t="s">
        <v>64</v>
      </c>
      <c r="B910" t="s">
        <v>2733</v>
      </c>
      <c r="C910" t="s">
        <v>20</v>
      </c>
      <c r="D910">
        <v>380</v>
      </c>
      <c r="E910">
        <v>0</v>
      </c>
      <c r="F910">
        <v>0</v>
      </c>
      <c r="G910" t="b">
        <v>0</v>
      </c>
      <c r="H910">
        <v>0</v>
      </c>
      <c r="I910" t="s">
        <v>28</v>
      </c>
      <c r="J910" t="s">
        <v>1894</v>
      </c>
      <c r="K910" t="s">
        <v>2734</v>
      </c>
      <c r="L910" t="s">
        <v>2735</v>
      </c>
    </row>
    <row r="911" spans="1:12" x14ac:dyDescent="0.25">
      <c r="A911" t="s">
        <v>12</v>
      </c>
      <c r="B911" t="s">
        <v>2736</v>
      </c>
      <c r="C911" t="s">
        <v>20</v>
      </c>
      <c r="D911">
        <v>105</v>
      </c>
      <c r="E911">
        <v>0</v>
      </c>
      <c r="F911">
        <v>0</v>
      </c>
      <c r="G911" t="b">
        <v>0</v>
      </c>
      <c r="H911">
        <v>0</v>
      </c>
      <c r="I911" t="s">
        <v>28</v>
      </c>
      <c r="J911" t="s">
        <v>16</v>
      </c>
      <c r="K911" t="s">
        <v>2737</v>
      </c>
      <c r="L911" t="s">
        <v>2738</v>
      </c>
    </row>
    <row r="912" spans="1:12" x14ac:dyDescent="0.25">
      <c r="A912" t="s">
        <v>12</v>
      </c>
      <c r="B912" t="s">
        <v>2739</v>
      </c>
      <c r="C912" t="s">
        <v>20</v>
      </c>
      <c r="D912">
        <v>10</v>
      </c>
      <c r="E912">
        <v>0</v>
      </c>
      <c r="F912">
        <v>0</v>
      </c>
      <c r="G912" t="b">
        <v>0</v>
      </c>
      <c r="H912">
        <v>0</v>
      </c>
      <c r="I912" t="s">
        <v>28</v>
      </c>
      <c r="J912" t="s">
        <v>1894</v>
      </c>
      <c r="K912" t="s">
        <v>2740</v>
      </c>
      <c r="L912" t="s">
        <v>2741</v>
      </c>
    </row>
    <row r="913" spans="1:12" x14ac:dyDescent="0.25">
      <c r="A913" t="s">
        <v>141</v>
      </c>
      <c r="B913" t="s">
        <v>2742</v>
      </c>
      <c r="C913" t="s">
        <v>20</v>
      </c>
      <c r="D913">
        <v>70</v>
      </c>
      <c r="E913">
        <v>0</v>
      </c>
      <c r="F913">
        <v>0</v>
      </c>
      <c r="G913" t="b">
        <v>0</v>
      </c>
      <c r="H913">
        <v>0</v>
      </c>
      <c r="I913" t="s">
        <v>15</v>
      </c>
      <c r="J913" t="s">
        <v>1894</v>
      </c>
      <c r="K913" t="s">
        <v>2743</v>
      </c>
      <c r="L913" t="s">
        <v>2744</v>
      </c>
    </row>
    <row r="914" spans="1:12" x14ac:dyDescent="0.25">
      <c r="A914" t="s">
        <v>141</v>
      </c>
      <c r="B914" t="s">
        <v>2745</v>
      </c>
      <c r="C914" t="s">
        <v>20</v>
      </c>
      <c r="D914">
        <v>66</v>
      </c>
      <c r="E914">
        <v>0</v>
      </c>
      <c r="F914">
        <v>0</v>
      </c>
      <c r="G914" t="b">
        <v>0</v>
      </c>
      <c r="H914">
        <v>0</v>
      </c>
      <c r="I914" t="s">
        <v>28</v>
      </c>
      <c r="J914" t="s">
        <v>16</v>
      </c>
      <c r="K914" t="s">
        <v>2746</v>
      </c>
      <c r="L914" t="s">
        <v>2747</v>
      </c>
    </row>
    <row r="915" spans="1:12" x14ac:dyDescent="0.25">
      <c r="A915" t="s">
        <v>54</v>
      </c>
      <c r="B915" t="s">
        <v>2748</v>
      </c>
      <c r="C915" t="s">
        <v>20</v>
      </c>
      <c r="D915">
        <v>459</v>
      </c>
      <c r="E915">
        <v>0</v>
      </c>
      <c r="F915">
        <v>0</v>
      </c>
      <c r="G915" t="b">
        <v>0</v>
      </c>
      <c r="H915">
        <v>0</v>
      </c>
      <c r="I915" t="s">
        <v>15</v>
      </c>
      <c r="J915" t="s">
        <v>16</v>
      </c>
      <c r="K915" t="s">
        <v>2749</v>
      </c>
      <c r="L915" t="s">
        <v>2750</v>
      </c>
    </row>
    <row r="916" spans="1:12" x14ac:dyDescent="0.25">
      <c r="A916" t="s">
        <v>54</v>
      </c>
      <c r="B916" t="s">
        <v>2751</v>
      </c>
      <c r="C916" t="s">
        <v>20</v>
      </c>
      <c r="D916">
        <v>90</v>
      </c>
      <c r="E916">
        <v>0</v>
      </c>
      <c r="F916">
        <v>0</v>
      </c>
      <c r="G916" t="b">
        <v>0</v>
      </c>
      <c r="H916">
        <v>0</v>
      </c>
      <c r="I916" t="s">
        <v>28</v>
      </c>
      <c r="J916" t="s">
        <v>16</v>
      </c>
      <c r="K916" t="s">
        <v>2752</v>
      </c>
      <c r="L916" t="s">
        <v>2753</v>
      </c>
    </row>
    <row r="917" spans="1:12" x14ac:dyDescent="0.25">
      <c r="A917" t="s">
        <v>1886</v>
      </c>
      <c r="B917" t="s">
        <v>2141</v>
      </c>
      <c r="C917" t="s">
        <v>20</v>
      </c>
      <c r="D917">
        <v>460</v>
      </c>
      <c r="E917">
        <v>0</v>
      </c>
      <c r="F917">
        <v>0</v>
      </c>
      <c r="G917" t="b">
        <v>0</v>
      </c>
      <c r="H917">
        <v>0</v>
      </c>
      <c r="I917" t="s">
        <v>15</v>
      </c>
      <c r="J917" t="s">
        <v>16</v>
      </c>
      <c r="K917" t="s">
        <v>2754</v>
      </c>
      <c r="L917" t="s">
        <v>2755</v>
      </c>
    </row>
    <row r="918" spans="1:12" x14ac:dyDescent="0.25">
      <c r="A918" t="s">
        <v>141</v>
      </c>
      <c r="B918" t="s">
        <v>2756</v>
      </c>
      <c r="C918" t="s">
        <v>20</v>
      </c>
      <c r="D918">
        <v>15</v>
      </c>
      <c r="E918">
        <v>0</v>
      </c>
      <c r="F918">
        <v>0</v>
      </c>
      <c r="G918" t="b">
        <v>0</v>
      </c>
      <c r="H918">
        <v>0</v>
      </c>
      <c r="I918" t="s">
        <v>28</v>
      </c>
      <c r="J918" t="s">
        <v>1894</v>
      </c>
      <c r="K918" t="s">
        <v>2757</v>
      </c>
      <c r="L918" t="s">
        <v>2758</v>
      </c>
    </row>
    <row r="919" spans="1:12" x14ac:dyDescent="0.25">
      <c r="A919" t="s">
        <v>12</v>
      </c>
      <c r="B919" t="s">
        <v>2759</v>
      </c>
      <c r="C919" t="s">
        <v>20</v>
      </c>
      <c r="D919">
        <v>4</v>
      </c>
      <c r="E919">
        <v>0</v>
      </c>
      <c r="F919">
        <v>0</v>
      </c>
      <c r="G919" t="b">
        <v>0</v>
      </c>
      <c r="H919">
        <v>0</v>
      </c>
      <c r="I919" t="s">
        <v>28</v>
      </c>
      <c r="J919" t="s">
        <v>1894</v>
      </c>
      <c r="K919" t="s">
        <v>2760</v>
      </c>
      <c r="L919" t="s">
        <v>2761</v>
      </c>
    </row>
    <row r="920" spans="1:12" x14ac:dyDescent="0.25">
      <c r="A920" t="s">
        <v>12</v>
      </c>
      <c r="B920" t="s">
        <v>2762</v>
      </c>
      <c r="C920" t="s">
        <v>20</v>
      </c>
      <c r="D920">
        <v>680</v>
      </c>
      <c r="E920">
        <v>0</v>
      </c>
      <c r="F920">
        <v>0</v>
      </c>
      <c r="G920" t="b">
        <v>0</v>
      </c>
      <c r="H920">
        <v>0</v>
      </c>
      <c r="I920" t="s">
        <v>15</v>
      </c>
      <c r="J920" t="s">
        <v>16</v>
      </c>
      <c r="K920" t="s">
        <v>2763</v>
      </c>
      <c r="L920" t="s">
        <v>2764</v>
      </c>
    </row>
    <row r="921" spans="1:12" x14ac:dyDescent="0.25">
      <c r="A921" t="s">
        <v>12</v>
      </c>
      <c r="B921" t="s">
        <v>2765</v>
      </c>
      <c r="C921" t="s">
        <v>20</v>
      </c>
      <c r="D921">
        <v>163</v>
      </c>
      <c r="E921">
        <v>0</v>
      </c>
      <c r="F921">
        <v>0</v>
      </c>
      <c r="G921" t="b">
        <v>0</v>
      </c>
      <c r="H921">
        <v>0</v>
      </c>
      <c r="I921" t="s">
        <v>15</v>
      </c>
      <c r="J921" t="s">
        <v>16</v>
      </c>
      <c r="K921" t="s">
        <v>2766</v>
      </c>
      <c r="L921" t="s">
        <v>2767</v>
      </c>
    </row>
    <row r="922" spans="1:12" x14ac:dyDescent="0.25">
      <c r="A922" t="s">
        <v>12</v>
      </c>
      <c r="B922" t="s">
        <v>2768</v>
      </c>
      <c r="C922" t="s">
        <v>20</v>
      </c>
      <c r="D922">
        <v>280</v>
      </c>
      <c r="E922">
        <v>0</v>
      </c>
      <c r="F922">
        <v>0</v>
      </c>
      <c r="G922" t="b">
        <v>0</v>
      </c>
      <c r="H922">
        <v>0</v>
      </c>
      <c r="I922" t="s">
        <v>28</v>
      </c>
      <c r="J922" t="s">
        <v>16</v>
      </c>
      <c r="K922" t="s">
        <v>2769</v>
      </c>
      <c r="L922" t="s">
        <v>2770</v>
      </c>
    </row>
    <row r="923" spans="1:12" x14ac:dyDescent="0.25">
      <c r="A923" t="s">
        <v>64</v>
      </c>
      <c r="B923" t="s">
        <v>2771</v>
      </c>
      <c r="C923" t="s">
        <v>20</v>
      </c>
      <c r="D923">
        <v>500</v>
      </c>
      <c r="E923">
        <v>0</v>
      </c>
      <c r="F923">
        <v>0</v>
      </c>
      <c r="G923" t="b">
        <v>0</v>
      </c>
      <c r="H923">
        <v>0</v>
      </c>
      <c r="I923" t="s">
        <v>15</v>
      </c>
      <c r="J923" t="s">
        <v>16</v>
      </c>
      <c r="K923" t="s">
        <v>2772</v>
      </c>
      <c r="L923" t="s">
        <v>2773</v>
      </c>
    </row>
    <row r="924" spans="1:12" x14ac:dyDescent="0.25">
      <c r="A924" t="s">
        <v>54</v>
      </c>
      <c r="B924" t="s">
        <v>2774</v>
      </c>
      <c r="C924" t="s">
        <v>20</v>
      </c>
      <c r="D924">
        <v>40</v>
      </c>
      <c r="E924">
        <v>0</v>
      </c>
      <c r="F924">
        <v>0</v>
      </c>
      <c r="G924" t="b">
        <v>0</v>
      </c>
      <c r="H924">
        <v>0</v>
      </c>
      <c r="I924" t="s">
        <v>28</v>
      </c>
      <c r="J924" t="s">
        <v>1894</v>
      </c>
      <c r="K924" t="s">
        <v>2775</v>
      </c>
      <c r="L924" t="s">
        <v>2776</v>
      </c>
    </row>
    <row r="925" spans="1:12" x14ac:dyDescent="0.25">
      <c r="A925" t="s">
        <v>54</v>
      </c>
      <c r="B925" t="s">
        <v>2777</v>
      </c>
      <c r="C925" t="s">
        <v>2778</v>
      </c>
      <c r="D925">
        <v>899</v>
      </c>
      <c r="E925">
        <v>0</v>
      </c>
      <c r="F925">
        <v>0</v>
      </c>
      <c r="G925" t="b">
        <v>0</v>
      </c>
      <c r="H925">
        <v>0</v>
      </c>
      <c r="I925" t="s">
        <v>15</v>
      </c>
      <c r="J925" t="s">
        <v>16</v>
      </c>
      <c r="K925" t="s">
        <v>2779</v>
      </c>
      <c r="L925" t="s">
        <v>2780</v>
      </c>
    </row>
    <row r="926" spans="1:12" x14ac:dyDescent="0.25">
      <c r="A926" t="s">
        <v>1785</v>
      </c>
      <c r="B926" t="s">
        <v>2781</v>
      </c>
      <c r="C926" t="s">
        <v>20</v>
      </c>
      <c r="D926">
        <v>10</v>
      </c>
      <c r="E926">
        <v>0</v>
      </c>
      <c r="F926">
        <v>0</v>
      </c>
      <c r="G926" t="b">
        <v>0</v>
      </c>
      <c r="H926">
        <v>0</v>
      </c>
      <c r="I926" t="s">
        <v>28</v>
      </c>
      <c r="J926" t="s">
        <v>1894</v>
      </c>
      <c r="K926" t="s">
        <v>2782</v>
      </c>
      <c r="L926" t="s">
        <v>2783</v>
      </c>
    </row>
    <row r="927" spans="1:12" x14ac:dyDescent="0.25">
      <c r="A927" t="s">
        <v>12</v>
      </c>
      <c r="B927" t="s">
        <v>2784</v>
      </c>
      <c r="C927" t="s">
        <v>20</v>
      </c>
      <c r="D927">
        <v>499</v>
      </c>
      <c r="E927">
        <v>0</v>
      </c>
      <c r="F927">
        <v>0</v>
      </c>
      <c r="G927" t="b">
        <v>0</v>
      </c>
      <c r="H927">
        <v>0</v>
      </c>
      <c r="I927" t="s">
        <v>15</v>
      </c>
      <c r="J927" t="s">
        <v>16</v>
      </c>
      <c r="K927" t="s">
        <v>2785</v>
      </c>
      <c r="L927" t="s">
        <v>2786</v>
      </c>
    </row>
    <row r="928" spans="1:12" x14ac:dyDescent="0.25">
      <c r="A928" t="s">
        <v>23</v>
      </c>
      <c r="B928" t="s">
        <v>2787</v>
      </c>
      <c r="C928" t="s">
        <v>20</v>
      </c>
      <c r="D928">
        <v>350</v>
      </c>
      <c r="E928">
        <v>0</v>
      </c>
      <c r="F928">
        <v>0</v>
      </c>
      <c r="G928" t="b">
        <v>0</v>
      </c>
      <c r="H928">
        <v>0</v>
      </c>
      <c r="I928" t="s">
        <v>15</v>
      </c>
      <c r="J928" t="s">
        <v>16</v>
      </c>
      <c r="K928" t="s">
        <v>2788</v>
      </c>
      <c r="L928" t="s">
        <v>2789</v>
      </c>
    </row>
    <row r="929" spans="1:12" x14ac:dyDescent="0.25">
      <c r="A929" t="s">
        <v>2009</v>
      </c>
      <c r="B929" t="s">
        <v>2790</v>
      </c>
      <c r="C929" t="s">
        <v>20</v>
      </c>
      <c r="D929">
        <v>30</v>
      </c>
      <c r="E929">
        <v>0</v>
      </c>
      <c r="F929">
        <v>0</v>
      </c>
      <c r="G929" t="b">
        <v>0</v>
      </c>
      <c r="H929">
        <v>0</v>
      </c>
      <c r="I929" t="s">
        <v>28</v>
      </c>
      <c r="J929" t="s">
        <v>1894</v>
      </c>
      <c r="K929" t="s">
        <v>2791</v>
      </c>
      <c r="L929" t="s">
        <v>2792</v>
      </c>
    </row>
    <row r="930" spans="1:12" x14ac:dyDescent="0.25">
      <c r="A930" t="s">
        <v>171</v>
      </c>
      <c r="B930" t="s">
        <v>2793</v>
      </c>
      <c r="C930" t="s">
        <v>20</v>
      </c>
      <c r="D930">
        <v>70</v>
      </c>
      <c r="E930">
        <v>0</v>
      </c>
      <c r="F930">
        <v>0</v>
      </c>
      <c r="G930" t="b">
        <v>0</v>
      </c>
      <c r="H930">
        <v>0</v>
      </c>
      <c r="I930" t="s">
        <v>28</v>
      </c>
      <c r="J930" t="s">
        <v>16</v>
      </c>
      <c r="K930" t="s">
        <v>2794</v>
      </c>
      <c r="L930" t="s">
        <v>2795</v>
      </c>
    </row>
    <row r="931" spans="1:12" x14ac:dyDescent="0.25">
      <c r="A931" t="s">
        <v>141</v>
      </c>
      <c r="B931" t="s">
        <v>2796</v>
      </c>
      <c r="C931" t="s">
        <v>20</v>
      </c>
      <c r="D931">
        <v>800</v>
      </c>
      <c r="E931">
        <v>0</v>
      </c>
      <c r="F931">
        <v>0</v>
      </c>
      <c r="G931" t="b">
        <v>0</v>
      </c>
      <c r="H931">
        <v>0</v>
      </c>
      <c r="I931" t="s">
        <v>28</v>
      </c>
      <c r="J931" t="s">
        <v>16</v>
      </c>
      <c r="K931" t="s">
        <v>2797</v>
      </c>
      <c r="L931" t="s">
        <v>2798</v>
      </c>
    </row>
    <row r="932" spans="1:12" x14ac:dyDescent="0.25">
      <c r="A932" t="s">
        <v>237</v>
      </c>
      <c r="B932" t="s">
        <v>2799</v>
      </c>
      <c r="C932" t="s">
        <v>20</v>
      </c>
      <c r="D932">
        <v>229</v>
      </c>
      <c r="E932">
        <v>0</v>
      </c>
      <c r="F932">
        <v>0</v>
      </c>
      <c r="G932" t="b">
        <v>0</v>
      </c>
      <c r="H932">
        <v>0</v>
      </c>
      <c r="I932" t="s">
        <v>28</v>
      </c>
      <c r="J932" t="s">
        <v>16</v>
      </c>
      <c r="K932" t="s">
        <v>2800</v>
      </c>
      <c r="L932" t="s">
        <v>2801</v>
      </c>
    </row>
    <row r="933" spans="1:12" x14ac:dyDescent="0.25">
      <c r="A933" t="s">
        <v>141</v>
      </c>
      <c r="B933" t="s">
        <v>2802</v>
      </c>
      <c r="C933" t="s">
        <v>20</v>
      </c>
      <c r="D933">
        <v>15</v>
      </c>
      <c r="E933">
        <v>0</v>
      </c>
      <c r="F933">
        <v>0</v>
      </c>
      <c r="G933" t="b">
        <v>0</v>
      </c>
      <c r="H933">
        <v>0</v>
      </c>
      <c r="I933" t="s">
        <v>28</v>
      </c>
      <c r="J933" t="s">
        <v>1894</v>
      </c>
      <c r="K933" t="s">
        <v>2803</v>
      </c>
      <c r="L933" t="s">
        <v>2804</v>
      </c>
    </row>
    <row r="934" spans="1:12" x14ac:dyDescent="0.25">
      <c r="A934" t="s">
        <v>12</v>
      </c>
      <c r="B934" t="s">
        <v>2805</v>
      </c>
      <c r="C934" t="s">
        <v>20</v>
      </c>
      <c r="D934">
        <v>30</v>
      </c>
      <c r="E934">
        <v>0</v>
      </c>
      <c r="F934">
        <v>0</v>
      </c>
      <c r="G934" t="b">
        <v>0</v>
      </c>
      <c r="H934">
        <v>0</v>
      </c>
      <c r="I934" t="s">
        <v>15</v>
      </c>
      <c r="J934" t="s">
        <v>16</v>
      </c>
      <c r="K934" t="s">
        <v>2806</v>
      </c>
      <c r="L934" t="s">
        <v>2807</v>
      </c>
    </row>
    <row r="935" spans="1:12" x14ac:dyDescent="0.25">
      <c r="A935" t="s">
        <v>2808</v>
      </c>
      <c r="B935" t="s">
        <v>2809</v>
      </c>
      <c r="C935" t="s">
        <v>20</v>
      </c>
      <c r="D935">
        <v>10</v>
      </c>
      <c r="E935">
        <v>0</v>
      </c>
      <c r="F935">
        <v>0</v>
      </c>
      <c r="G935" t="b">
        <v>0</v>
      </c>
      <c r="H935">
        <v>0</v>
      </c>
      <c r="I935" t="s">
        <v>28</v>
      </c>
      <c r="J935" t="s">
        <v>1894</v>
      </c>
      <c r="K935" t="s">
        <v>2810</v>
      </c>
      <c r="L935" t="s">
        <v>2811</v>
      </c>
    </row>
    <row r="936" spans="1:12" x14ac:dyDescent="0.25">
      <c r="A936" t="s">
        <v>54</v>
      </c>
      <c r="B936" t="s">
        <v>2812</v>
      </c>
      <c r="C936" t="s">
        <v>20</v>
      </c>
      <c r="D936">
        <v>50</v>
      </c>
      <c r="E936">
        <v>0</v>
      </c>
      <c r="F936">
        <v>0</v>
      </c>
      <c r="G936" t="b">
        <v>0</v>
      </c>
      <c r="H936">
        <v>0</v>
      </c>
      <c r="I936" t="s">
        <v>28</v>
      </c>
      <c r="J936" t="s">
        <v>16</v>
      </c>
      <c r="K936" t="s">
        <v>2813</v>
      </c>
      <c r="L936" t="s">
        <v>2814</v>
      </c>
    </row>
    <row r="937" spans="1:12" x14ac:dyDescent="0.25">
      <c r="A937" t="s">
        <v>23</v>
      </c>
      <c r="B937" t="s">
        <v>2815</v>
      </c>
      <c r="C937" t="s">
        <v>20</v>
      </c>
      <c r="D937">
        <v>288</v>
      </c>
      <c r="E937">
        <v>0</v>
      </c>
      <c r="F937">
        <v>0</v>
      </c>
      <c r="G937" t="b">
        <v>0</v>
      </c>
      <c r="H937">
        <v>0</v>
      </c>
      <c r="I937" t="s">
        <v>28</v>
      </c>
      <c r="J937" t="s">
        <v>16</v>
      </c>
      <c r="K937" t="s">
        <v>2816</v>
      </c>
      <c r="L937" t="s">
        <v>2817</v>
      </c>
    </row>
    <row r="938" spans="1:12" x14ac:dyDescent="0.25">
      <c r="A938" t="s">
        <v>2818</v>
      </c>
      <c r="B938" t="s">
        <v>2819</v>
      </c>
      <c r="C938" t="s">
        <v>20</v>
      </c>
      <c r="D938">
        <v>200</v>
      </c>
      <c r="E938">
        <v>0</v>
      </c>
      <c r="F938">
        <v>0</v>
      </c>
      <c r="G938" t="b">
        <v>0</v>
      </c>
      <c r="H938">
        <v>0</v>
      </c>
      <c r="I938" t="s">
        <v>28</v>
      </c>
      <c r="J938" t="s">
        <v>16</v>
      </c>
      <c r="K938" t="s">
        <v>2820</v>
      </c>
      <c r="L938" t="s">
        <v>2821</v>
      </c>
    </row>
    <row r="939" spans="1:12" x14ac:dyDescent="0.25">
      <c r="A939" t="s">
        <v>64</v>
      </c>
      <c r="B939" t="s">
        <v>2822</v>
      </c>
      <c r="C939" t="s">
        <v>20</v>
      </c>
      <c r="D939">
        <v>80</v>
      </c>
      <c r="E939">
        <v>0</v>
      </c>
      <c r="F939">
        <v>0</v>
      </c>
      <c r="G939" t="b">
        <v>0</v>
      </c>
      <c r="H939">
        <v>0</v>
      </c>
      <c r="I939" t="s">
        <v>15</v>
      </c>
      <c r="J939" t="s">
        <v>16</v>
      </c>
      <c r="K939" t="s">
        <v>2823</v>
      </c>
      <c r="L939" t="s">
        <v>2824</v>
      </c>
    </row>
    <row r="940" spans="1:12" x14ac:dyDescent="0.25">
      <c r="A940" t="s">
        <v>54</v>
      </c>
      <c r="B940" t="s">
        <v>2825</v>
      </c>
      <c r="C940" t="s">
        <v>20</v>
      </c>
      <c r="D940">
        <v>260</v>
      </c>
      <c r="E940">
        <v>0</v>
      </c>
      <c r="F940">
        <v>0</v>
      </c>
      <c r="G940" t="b">
        <v>0</v>
      </c>
      <c r="H940">
        <v>0</v>
      </c>
      <c r="I940" t="s">
        <v>28</v>
      </c>
      <c r="J940" t="s">
        <v>16</v>
      </c>
      <c r="K940" t="s">
        <v>2826</v>
      </c>
      <c r="L940" t="s">
        <v>2827</v>
      </c>
    </row>
    <row r="941" spans="1:12" x14ac:dyDescent="0.25">
      <c r="A941" t="s">
        <v>1785</v>
      </c>
      <c r="B941" t="s">
        <v>2828</v>
      </c>
      <c r="C941" t="s">
        <v>20</v>
      </c>
      <c r="D941">
        <v>15</v>
      </c>
      <c r="E941">
        <v>0</v>
      </c>
      <c r="F941">
        <v>0</v>
      </c>
      <c r="G941" t="b">
        <v>0</v>
      </c>
      <c r="H941">
        <v>0</v>
      </c>
      <c r="I941" t="s">
        <v>28</v>
      </c>
      <c r="J941" t="s">
        <v>1894</v>
      </c>
      <c r="K941" t="s">
        <v>2829</v>
      </c>
      <c r="L941" t="s">
        <v>2830</v>
      </c>
    </row>
    <row r="942" spans="1:12" x14ac:dyDescent="0.25">
      <c r="A942" t="s">
        <v>12</v>
      </c>
      <c r="B942" t="s">
        <v>2831</v>
      </c>
      <c r="C942" t="s">
        <v>20</v>
      </c>
      <c r="D942">
        <v>359</v>
      </c>
      <c r="E942">
        <v>0</v>
      </c>
      <c r="F942">
        <v>0</v>
      </c>
      <c r="G942" t="b">
        <v>0</v>
      </c>
      <c r="H942">
        <v>0</v>
      </c>
      <c r="I942" t="s">
        <v>15</v>
      </c>
      <c r="J942" t="s">
        <v>16</v>
      </c>
      <c r="K942" t="s">
        <v>2832</v>
      </c>
      <c r="L942" t="s">
        <v>2833</v>
      </c>
    </row>
    <row r="943" spans="1:12" x14ac:dyDescent="0.25">
      <c r="A943" t="s">
        <v>12</v>
      </c>
      <c r="B943" t="s">
        <v>2834</v>
      </c>
      <c r="C943" t="s">
        <v>20</v>
      </c>
      <c r="D943">
        <v>118</v>
      </c>
      <c r="E943">
        <v>0</v>
      </c>
      <c r="F943">
        <v>0</v>
      </c>
      <c r="G943" t="b">
        <v>0</v>
      </c>
      <c r="H943">
        <v>0</v>
      </c>
      <c r="I943" t="s">
        <v>28</v>
      </c>
      <c r="J943" t="s">
        <v>16</v>
      </c>
      <c r="K943" t="s">
        <v>2835</v>
      </c>
      <c r="L943" t="s">
        <v>2836</v>
      </c>
    </row>
    <row r="944" spans="1:12" x14ac:dyDescent="0.25">
      <c r="A944" t="s">
        <v>12</v>
      </c>
      <c r="B944" t="s">
        <v>2837</v>
      </c>
      <c r="C944" t="s">
        <v>20</v>
      </c>
      <c r="D944">
        <v>20</v>
      </c>
      <c r="E944">
        <v>0</v>
      </c>
      <c r="F944">
        <v>0</v>
      </c>
      <c r="G944" t="b">
        <v>0</v>
      </c>
      <c r="H944">
        <v>0</v>
      </c>
      <c r="I944" t="s">
        <v>15</v>
      </c>
      <c r="J944" t="s">
        <v>16</v>
      </c>
      <c r="K944" t="s">
        <v>2838</v>
      </c>
      <c r="L944" t="s">
        <v>2839</v>
      </c>
    </row>
    <row r="945" spans="1:12" x14ac:dyDescent="0.25">
      <c r="A945" t="s">
        <v>64</v>
      </c>
      <c r="B945" t="s">
        <v>2840</v>
      </c>
      <c r="C945" t="s">
        <v>20</v>
      </c>
      <c r="D945">
        <v>950</v>
      </c>
      <c r="E945">
        <v>0</v>
      </c>
      <c r="F945">
        <v>0</v>
      </c>
      <c r="G945" t="b">
        <v>0</v>
      </c>
      <c r="H945">
        <v>0</v>
      </c>
      <c r="I945" t="s">
        <v>28</v>
      </c>
      <c r="J945" t="s">
        <v>16</v>
      </c>
      <c r="K945" t="s">
        <v>2841</v>
      </c>
      <c r="L945" t="s">
        <v>2842</v>
      </c>
    </row>
    <row r="946" spans="1:12" x14ac:dyDescent="0.25">
      <c r="A946" t="s">
        <v>141</v>
      </c>
      <c r="B946" t="s">
        <v>2843</v>
      </c>
      <c r="C946" t="s">
        <v>20</v>
      </c>
      <c r="D946">
        <v>75</v>
      </c>
      <c r="E946">
        <v>0</v>
      </c>
      <c r="F946">
        <v>0</v>
      </c>
      <c r="G946" t="b">
        <v>0</v>
      </c>
      <c r="H946">
        <v>0</v>
      </c>
      <c r="I946" t="s">
        <v>28</v>
      </c>
      <c r="J946" t="s">
        <v>16</v>
      </c>
      <c r="K946" t="s">
        <v>2844</v>
      </c>
      <c r="L946" t="s">
        <v>2845</v>
      </c>
    </row>
    <row r="947" spans="1:12" x14ac:dyDescent="0.25">
      <c r="A947" t="s">
        <v>237</v>
      </c>
      <c r="B947" t="s">
        <v>2846</v>
      </c>
      <c r="C947" t="s">
        <v>20</v>
      </c>
      <c r="D947">
        <v>150</v>
      </c>
      <c r="E947">
        <v>0</v>
      </c>
      <c r="F947">
        <v>0</v>
      </c>
      <c r="G947" t="b">
        <v>0</v>
      </c>
      <c r="H947">
        <v>0</v>
      </c>
      <c r="I947" t="s">
        <v>28</v>
      </c>
      <c r="J947" t="s">
        <v>1894</v>
      </c>
      <c r="K947" t="s">
        <v>2847</v>
      </c>
      <c r="L947" t="s">
        <v>2848</v>
      </c>
    </row>
    <row r="948" spans="1:12" x14ac:dyDescent="0.25">
      <c r="A948" t="s">
        <v>662</v>
      </c>
      <c r="B948" t="s">
        <v>2849</v>
      </c>
      <c r="C948" t="s">
        <v>20</v>
      </c>
      <c r="D948">
        <v>15</v>
      </c>
      <c r="E948">
        <v>0</v>
      </c>
      <c r="F948">
        <v>0</v>
      </c>
      <c r="G948" t="b">
        <v>0</v>
      </c>
      <c r="H948">
        <v>0</v>
      </c>
      <c r="I948" t="s">
        <v>28</v>
      </c>
      <c r="J948" t="s">
        <v>1894</v>
      </c>
      <c r="K948" t="s">
        <v>2850</v>
      </c>
      <c r="L948" t="s">
        <v>2851</v>
      </c>
    </row>
    <row r="949" spans="1:12" x14ac:dyDescent="0.25">
      <c r="A949" t="s">
        <v>1785</v>
      </c>
      <c r="B949" t="s">
        <v>2852</v>
      </c>
      <c r="C949" t="s">
        <v>20</v>
      </c>
      <c r="D949">
        <v>30</v>
      </c>
      <c r="E949">
        <v>0</v>
      </c>
      <c r="F949">
        <v>0</v>
      </c>
      <c r="G949" t="b">
        <v>0</v>
      </c>
      <c r="H949">
        <v>0</v>
      </c>
      <c r="I949" t="s">
        <v>28</v>
      </c>
      <c r="J949" t="s">
        <v>16</v>
      </c>
      <c r="K949" t="s">
        <v>2853</v>
      </c>
      <c r="L949" t="s">
        <v>2854</v>
      </c>
    </row>
    <row r="950" spans="1:12" x14ac:dyDescent="0.25">
      <c r="A950" t="s">
        <v>81</v>
      </c>
      <c r="B950" t="s">
        <v>2855</v>
      </c>
      <c r="C950" t="s">
        <v>20</v>
      </c>
      <c r="D950">
        <v>650</v>
      </c>
      <c r="E950">
        <v>0</v>
      </c>
      <c r="F950">
        <v>0</v>
      </c>
      <c r="G950" t="b">
        <v>0</v>
      </c>
      <c r="H950">
        <v>0</v>
      </c>
      <c r="I950" t="s">
        <v>28</v>
      </c>
      <c r="J950" t="s">
        <v>16</v>
      </c>
      <c r="K950" t="s">
        <v>2856</v>
      </c>
      <c r="L950" t="s">
        <v>2857</v>
      </c>
    </row>
    <row r="951" spans="1:12" x14ac:dyDescent="0.25">
      <c r="A951" t="s">
        <v>12</v>
      </c>
      <c r="B951" t="s">
        <v>2858</v>
      </c>
      <c r="C951" t="s">
        <v>20</v>
      </c>
      <c r="D951">
        <v>220</v>
      </c>
      <c r="E951">
        <v>0</v>
      </c>
      <c r="F951">
        <v>0</v>
      </c>
      <c r="G951" t="b">
        <v>0</v>
      </c>
      <c r="H951">
        <v>0</v>
      </c>
      <c r="I951" t="s">
        <v>15</v>
      </c>
      <c r="J951" t="s">
        <v>16</v>
      </c>
      <c r="K951" t="s">
        <v>2859</v>
      </c>
      <c r="L951" t="s">
        <v>2860</v>
      </c>
    </row>
    <row r="952" spans="1:12" x14ac:dyDescent="0.25">
      <c r="A952" t="s">
        <v>266</v>
      </c>
      <c r="B952" t="s">
        <v>2861</v>
      </c>
      <c r="C952" t="s">
        <v>20</v>
      </c>
      <c r="D952">
        <v>200</v>
      </c>
      <c r="E952">
        <v>0</v>
      </c>
      <c r="F952">
        <v>0</v>
      </c>
      <c r="G952" t="b">
        <v>0</v>
      </c>
      <c r="H952">
        <v>0</v>
      </c>
      <c r="I952" t="s">
        <v>28</v>
      </c>
      <c r="J952" t="s">
        <v>16</v>
      </c>
      <c r="K952" t="s">
        <v>2862</v>
      </c>
      <c r="L952" t="s">
        <v>2863</v>
      </c>
    </row>
    <row r="953" spans="1:12" x14ac:dyDescent="0.25">
      <c r="A953" t="s">
        <v>23</v>
      </c>
      <c r="B953" t="s">
        <v>290</v>
      </c>
      <c r="C953" t="s">
        <v>291</v>
      </c>
      <c r="D953">
        <v>805</v>
      </c>
      <c r="E953">
        <v>0</v>
      </c>
      <c r="F953">
        <v>0</v>
      </c>
      <c r="G953" t="b">
        <v>0</v>
      </c>
      <c r="H953">
        <v>0</v>
      </c>
      <c r="I953" t="s">
        <v>15</v>
      </c>
      <c r="J953" t="s">
        <v>16</v>
      </c>
      <c r="K953" t="s">
        <v>2864</v>
      </c>
      <c r="L953" t="s">
        <v>2865</v>
      </c>
    </row>
    <row r="954" spans="1:12" x14ac:dyDescent="0.25">
      <c r="A954" t="s">
        <v>54</v>
      </c>
      <c r="B954" t="s">
        <v>2866</v>
      </c>
      <c r="C954" t="s">
        <v>20</v>
      </c>
      <c r="D954">
        <v>190</v>
      </c>
      <c r="E954">
        <v>0</v>
      </c>
      <c r="F954">
        <v>0</v>
      </c>
      <c r="G954" t="b">
        <v>0</v>
      </c>
      <c r="H954">
        <v>0</v>
      </c>
      <c r="I954" t="s">
        <v>28</v>
      </c>
      <c r="J954" t="s">
        <v>16</v>
      </c>
      <c r="K954" t="s">
        <v>2867</v>
      </c>
      <c r="L954" t="s">
        <v>2868</v>
      </c>
    </row>
    <row r="955" spans="1:12" x14ac:dyDescent="0.25">
      <c r="A955" t="s">
        <v>1876</v>
      </c>
      <c r="B955" t="s">
        <v>2869</v>
      </c>
      <c r="C955" t="s">
        <v>20</v>
      </c>
      <c r="D955">
        <v>50</v>
      </c>
      <c r="E955">
        <v>0</v>
      </c>
      <c r="F955">
        <v>0</v>
      </c>
      <c r="G955" t="b">
        <v>0</v>
      </c>
      <c r="H955">
        <v>0</v>
      </c>
      <c r="I955" t="s">
        <v>28</v>
      </c>
      <c r="J955" t="s">
        <v>16</v>
      </c>
      <c r="K955" t="s">
        <v>2870</v>
      </c>
      <c r="L955" t="s">
        <v>2871</v>
      </c>
    </row>
    <row r="956" spans="1:12" x14ac:dyDescent="0.25">
      <c r="A956" t="s">
        <v>23</v>
      </c>
      <c r="B956" t="s">
        <v>2872</v>
      </c>
      <c r="C956" t="s">
        <v>20</v>
      </c>
      <c r="D956">
        <v>750</v>
      </c>
      <c r="E956">
        <v>0</v>
      </c>
      <c r="F956">
        <v>0</v>
      </c>
      <c r="G956" t="b">
        <v>0</v>
      </c>
      <c r="H956">
        <v>0</v>
      </c>
      <c r="I956" t="s">
        <v>28</v>
      </c>
      <c r="J956" t="s">
        <v>16</v>
      </c>
      <c r="K956" t="s">
        <v>2873</v>
      </c>
      <c r="L956" t="s">
        <v>2874</v>
      </c>
    </row>
    <row r="957" spans="1:12" x14ac:dyDescent="0.25">
      <c r="A957" t="s">
        <v>64</v>
      </c>
      <c r="B957" t="s">
        <v>2875</v>
      </c>
      <c r="C957" t="s">
        <v>20</v>
      </c>
      <c r="D957">
        <v>550</v>
      </c>
      <c r="E957">
        <v>0</v>
      </c>
      <c r="F957">
        <v>0</v>
      </c>
      <c r="G957" t="b">
        <v>0</v>
      </c>
      <c r="H957">
        <v>0</v>
      </c>
      <c r="I957" t="s">
        <v>15</v>
      </c>
      <c r="J957" t="s">
        <v>16</v>
      </c>
      <c r="K957" t="s">
        <v>2876</v>
      </c>
      <c r="L957" t="s">
        <v>2877</v>
      </c>
    </row>
    <row r="958" spans="1:12" x14ac:dyDescent="0.25">
      <c r="A958" t="s">
        <v>171</v>
      </c>
      <c r="B958" t="s">
        <v>2878</v>
      </c>
      <c r="C958" t="s">
        <v>20</v>
      </c>
      <c r="D958">
        <v>375</v>
      </c>
      <c r="E958">
        <v>0</v>
      </c>
      <c r="F958">
        <v>0</v>
      </c>
      <c r="G958" t="b">
        <v>0</v>
      </c>
      <c r="H958">
        <v>0</v>
      </c>
      <c r="I958" t="s">
        <v>15</v>
      </c>
      <c r="J958" t="s">
        <v>16</v>
      </c>
      <c r="K958" t="s">
        <v>2879</v>
      </c>
      <c r="L958" t="s">
        <v>2880</v>
      </c>
    </row>
    <row r="959" spans="1:12" x14ac:dyDescent="0.25">
      <c r="A959" t="s">
        <v>54</v>
      </c>
      <c r="B959" t="s">
        <v>2881</v>
      </c>
      <c r="C959" t="s">
        <v>20</v>
      </c>
      <c r="D959">
        <v>15</v>
      </c>
      <c r="E959">
        <v>0</v>
      </c>
      <c r="F959">
        <v>0</v>
      </c>
      <c r="G959" t="b">
        <v>0</v>
      </c>
      <c r="H959">
        <v>0</v>
      </c>
      <c r="I959" t="s">
        <v>28</v>
      </c>
      <c r="J959" t="s">
        <v>16</v>
      </c>
      <c r="K959" t="s">
        <v>2882</v>
      </c>
      <c r="L959" t="s">
        <v>2883</v>
      </c>
    </row>
    <row r="960" spans="1:12" x14ac:dyDescent="0.25">
      <c r="A960" t="s">
        <v>23</v>
      </c>
      <c r="B960" t="s">
        <v>2884</v>
      </c>
      <c r="C960" t="s">
        <v>20</v>
      </c>
      <c r="D960">
        <v>455</v>
      </c>
      <c r="E960">
        <v>0</v>
      </c>
      <c r="F960">
        <v>0</v>
      </c>
      <c r="G960" t="b">
        <v>0</v>
      </c>
      <c r="H960">
        <v>0</v>
      </c>
      <c r="I960" t="s">
        <v>28</v>
      </c>
      <c r="J960" t="s">
        <v>16</v>
      </c>
      <c r="K960" t="s">
        <v>2885</v>
      </c>
      <c r="L960" t="s">
        <v>2886</v>
      </c>
    </row>
    <row r="961" spans="1:12" x14ac:dyDescent="0.25">
      <c r="A961" t="s">
        <v>81</v>
      </c>
      <c r="B961" t="s">
        <v>2887</v>
      </c>
      <c r="C961" t="s">
        <v>20</v>
      </c>
      <c r="D961">
        <v>1579</v>
      </c>
      <c r="E961">
        <v>0</v>
      </c>
      <c r="F961">
        <v>0</v>
      </c>
      <c r="G961" t="b">
        <v>0</v>
      </c>
      <c r="H961">
        <v>0</v>
      </c>
      <c r="I961" t="s">
        <v>15</v>
      </c>
      <c r="J961" t="s">
        <v>16</v>
      </c>
      <c r="K961" t="s">
        <v>2888</v>
      </c>
      <c r="L961" t="s">
        <v>2889</v>
      </c>
    </row>
    <row r="962" spans="1:12" x14ac:dyDescent="0.25">
      <c r="A962" t="s">
        <v>23</v>
      </c>
      <c r="B962" t="s">
        <v>2890</v>
      </c>
      <c r="C962" t="s">
        <v>20</v>
      </c>
      <c r="D962">
        <v>1353</v>
      </c>
      <c r="E962">
        <v>0</v>
      </c>
      <c r="F962">
        <v>0</v>
      </c>
      <c r="G962" t="b">
        <v>0</v>
      </c>
      <c r="H962">
        <v>0</v>
      </c>
      <c r="I962" t="s">
        <v>15</v>
      </c>
      <c r="J962" t="s">
        <v>16</v>
      </c>
      <c r="K962" t="s">
        <v>2891</v>
      </c>
      <c r="L962" t="s">
        <v>2892</v>
      </c>
    </row>
    <row r="963" spans="1:12" x14ac:dyDescent="0.25">
      <c r="A963" t="s">
        <v>23</v>
      </c>
      <c r="B963" t="s">
        <v>2893</v>
      </c>
      <c r="C963" t="s">
        <v>72</v>
      </c>
      <c r="D963">
        <v>1464</v>
      </c>
      <c r="E963">
        <v>0</v>
      </c>
      <c r="F963">
        <v>0</v>
      </c>
      <c r="G963" t="b">
        <v>0</v>
      </c>
      <c r="H963">
        <v>0</v>
      </c>
      <c r="I963" t="s">
        <v>15</v>
      </c>
      <c r="J963" t="s">
        <v>16</v>
      </c>
      <c r="K963" t="s">
        <v>2894</v>
      </c>
      <c r="L963" t="s">
        <v>2895</v>
      </c>
    </row>
    <row r="964" spans="1:12" x14ac:dyDescent="0.25">
      <c r="A964" t="s">
        <v>12</v>
      </c>
      <c r="B964" t="s">
        <v>2896</v>
      </c>
      <c r="C964" t="s">
        <v>20</v>
      </c>
      <c r="D964">
        <v>10</v>
      </c>
      <c r="E964">
        <v>0</v>
      </c>
      <c r="F964">
        <v>0</v>
      </c>
      <c r="G964" t="b">
        <v>0</v>
      </c>
      <c r="H964">
        <v>0</v>
      </c>
      <c r="I964" t="s">
        <v>28</v>
      </c>
      <c r="J964" t="s">
        <v>1894</v>
      </c>
      <c r="K964" t="s">
        <v>2897</v>
      </c>
      <c r="L964" t="s">
        <v>2898</v>
      </c>
    </row>
    <row r="965" spans="1:12" x14ac:dyDescent="0.25">
      <c r="A965" t="s">
        <v>237</v>
      </c>
      <c r="B965" t="s">
        <v>2899</v>
      </c>
      <c r="C965" t="s">
        <v>20</v>
      </c>
      <c r="D965">
        <v>150</v>
      </c>
      <c r="E965">
        <v>0</v>
      </c>
      <c r="F965">
        <v>0</v>
      </c>
      <c r="G965" t="b">
        <v>0</v>
      </c>
      <c r="H965">
        <v>0</v>
      </c>
      <c r="I965" t="s">
        <v>28</v>
      </c>
      <c r="J965" t="s">
        <v>16</v>
      </c>
      <c r="K965" t="s">
        <v>2900</v>
      </c>
      <c r="L965" t="s">
        <v>2901</v>
      </c>
    </row>
    <row r="966" spans="1:12" x14ac:dyDescent="0.25">
      <c r="A966" t="s">
        <v>23</v>
      </c>
      <c r="B966" t="s">
        <v>2902</v>
      </c>
      <c r="C966" t="s">
        <v>20</v>
      </c>
      <c r="D966">
        <v>309</v>
      </c>
      <c r="E966">
        <v>0</v>
      </c>
      <c r="F966">
        <v>5</v>
      </c>
      <c r="G966" t="b">
        <v>1</v>
      </c>
      <c r="H966">
        <v>2</v>
      </c>
      <c r="I966" t="s">
        <v>15</v>
      </c>
      <c r="J966" t="s">
        <v>16</v>
      </c>
      <c r="K966" t="s">
        <v>2903</v>
      </c>
      <c r="L966" t="s">
        <v>2904</v>
      </c>
    </row>
    <row r="967" spans="1:12" x14ac:dyDescent="0.25">
      <c r="A967" t="s">
        <v>23</v>
      </c>
      <c r="B967" t="s">
        <v>2905</v>
      </c>
      <c r="C967" t="s">
        <v>20</v>
      </c>
      <c r="D967">
        <v>912</v>
      </c>
      <c r="E967">
        <v>0</v>
      </c>
      <c r="F967">
        <v>0</v>
      </c>
      <c r="G967" t="b">
        <v>0</v>
      </c>
      <c r="H967">
        <v>0</v>
      </c>
      <c r="I967" t="s">
        <v>15</v>
      </c>
      <c r="J967" t="s">
        <v>16</v>
      </c>
      <c r="K967" t="s">
        <v>2906</v>
      </c>
      <c r="L967" t="s">
        <v>2907</v>
      </c>
    </row>
    <row r="968" spans="1:12" x14ac:dyDescent="0.25">
      <c r="A968" t="s">
        <v>54</v>
      </c>
      <c r="B968" t="s">
        <v>875</v>
      </c>
      <c r="C968" t="s">
        <v>20</v>
      </c>
      <c r="D968">
        <v>805</v>
      </c>
      <c r="E968">
        <v>0</v>
      </c>
      <c r="F968">
        <v>0</v>
      </c>
      <c r="G968" t="b">
        <v>0</v>
      </c>
      <c r="H968">
        <v>0</v>
      </c>
      <c r="I968" t="s">
        <v>15</v>
      </c>
      <c r="J968" t="s">
        <v>16</v>
      </c>
      <c r="K968" t="s">
        <v>2908</v>
      </c>
      <c r="L968" t="s">
        <v>2909</v>
      </c>
    </row>
    <row r="969" spans="1:12" x14ac:dyDescent="0.25">
      <c r="A969" t="s">
        <v>54</v>
      </c>
      <c r="B969" t="s">
        <v>2910</v>
      </c>
      <c r="C969" t="s">
        <v>20</v>
      </c>
      <c r="D969">
        <v>40</v>
      </c>
      <c r="E969">
        <v>0</v>
      </c>
      <c r="F969">
        <v>0</v>
      </c>
      <c r="G969" t="b">
        <v>0</v>
      </c>
      <c r="H969">
        <v>0</v>
      </c>
      <c r="I969" t="s">
        <v>28</v>
      </c>
      <c r="J969" t="s">
        <v>1894</v>
      </c>
      <c r="K969" t="s">
        <v>2911</v>
      </c>
      <c r="L969" t="s">
        <v>2912</v>
      </c>
    </row>
    <row r="970" spans="1:12" x14ac:dyDescent="0.25">
      <c r="A970" t="s">
        <v>141</v>
      </c>
      <c r="B970" t="s">
        <v>2913</v>
      </c>
      <c r="C970" t="s">
        <v>20</v>
      </c>
      <c r="D970">
        <v>130</v>
      </c>
      <c r="E970">
        <v>0</v>
      </c>
      <c r="F970">
        <v>0</v>
      </c>
      <c r="G970" t="b">
        <v>0</v>
      </c>
      <c r="H970">
        <v>0</v>
      </c>
      <c r="I970" t="s">
        <v>15</v>
      </c>
      <c r="J970" t="s">
        <v>16</v>
      </c>
      <c r="K970" t="s">
        <v>2914</v>
      </c>
      <c r="L970" t="s">
        <v>2915</v>
      </c>
    </row>
    <row r="971" spans="1:12" x14ac:dyDescent="0.25">
      <c r="A971" t="s">
        <v>23</v>
      </c>
      <c r="B971" t="s">
        <v>2916</v>
      </c>
      <c r="C971" t="s">
        <v>20</v>
      </c>
      <c r="D971">
        <v>400</v>
      </c>
      <c r="E971">
        <v>0</v>
      </c>
      <c r="F971">
        <v>0</v>
      </c>
      <c r="G971" t="b">
        <v>0</v>
      </c>
      <c r="H971">
        <v>0</v>
      </c>
      <c r="I971" t="s">
        <v>28</v>
      </c>
      <c r="J971" t="s">
        <v>16</v>
      </c>
      <c r="K971" t="s">
        <v>2917</v>
      </c>
      <c r="L971" t="s">
        <v>2918</v>
      </c>
    </row>
    <row r="972" spans="1:12" x14ac:dyDescent="0.25">
      <c r="A972" t="s">
        <v>12</v>
      </c>
      <c r="B972" t="s">
        <v>2919</v>
      </c>
      <c r="C972" t="s">
        <v>20</v>
      </c>
      <c r="D972">
        <v>2669</v>
      </c>
      <c r="E972">
        <v>0</v>
      </c>
      <c r="F972">
        <v>0</v>
      </c>
      <c r="G972" t="b">
        <v>0</v>
      </c>
      <c r="H972">
        <v>0</v>
      </c>
      <c r="I972" t="s">
        <v>15</v>
      </c>
      <c r="J972" t="s">
        <v>16</v>
      </c>
      <c r="K972" t="s">
        <v>2920</v>
      </c>
      <c r="L972" t="s">
        <v>2921</v>
      </c>
    </row>
    <row r="973" spans="1:12" x14ac:dyDescent="0.25">
      <c r="A973" t="s">
        <v>12</v>
      </c>
      <c r="B973" t="s">
        <v>2922</v>
      </c>
      <c r="C973" t="s">
        <v>20</v>
      </c>
      <c r="D973">
        <v>2917</v>
      </c>
      <c r="E973">
        <v>0</v>
      </c>
      <c r="F973">
        <v>0</v>
      </c>
      <c r="G973" t="b">
        <v>0</v>
      </c>
      <c r="H973">
        <v>0</v>
      </c>
      <c r="I973" t="s">
        <v>28</v>
      </c>
      <c r="J973" t="s">
        <v>16</v>
      </c>
      <c r="K973" t="s">
        <v>2923</v>
      </c>
      <c r="L973" t="s">
        <v>2924</v>
      </c>
    </row>
    <row r="974" spans="1:12" x14ac:dyDescent="0.25">
      <c r="A974" t="s">
        <v>64</v>
      </c>
      <c r="B974" t="s">
        <v>2925</v>
      </c>
      <c r="C974" t="s">
        <v>20</v>
      </c>
      <c r="D974">
        <v>1</v>
      </c>
      <c r="E974">
        <v>0</v>
      </c>
      <c r="F974">
        <v>0</v>
      </c>
      <c r="G974" t="b">
        <v>0</v>
      </c>
      <c r="H974">
        <v>0</v>
      </c>
      <c r="I974" t="s">
        <v>15</v>
      </c>
      <c r="J974" t="s">
        <v>16</v>
      </c>
      <c r="K974" t="s">
        <v>2926</v>
      </c>
      <c r="L974" t="s">
        <v>2927</v>
      </c>
    </row>
    <row r="975" spans="1:12" x14ac:dyDescent="0.25">
      <c r="A975" t="s">
        <v>54</v>
      </c>
      <c r="B975" t="s">
        <v>2928</v>
      </c>
      <c r="C975" t="s">
        <v>20</v>
      </c>
      <c r="D975">
        <v>1</v>
      </c>
      <c r="E975">
        <v>0</v>
      </c>
      <c r="F975">
        <v>0</v>
      </c>
      <c r="G975" t="b">
        <v>0</v>
      </c>
      <c r="H975">
        <v>0</v>
      </c>
      <c r="I975" t="s">
        <v>15</v>
      </c>
      <c r="J975" t="s">
        <v>16</v>
      </c>
      <c r="K975" t="s">
        <v>2929</v>
      </c>
      <c r="L975" t="s">
        <v>2930</v>
      </c>
    </row>
    <row r="976" spans="1:12" x14ac:dyDescent="0.25">
      <c r="A976" t="s">
        <v>23</v>
      </c>
      <c r="B976" t="s">
        <v>2931</v>
      </c>
      <c r="C976" t="s">
        <v>20</v>
      </c>
      <c r="D976">
        <v>50</v>
      </c>
      <c r="E976">
        <v>0</v>
      </c>
      <c r="F976">
        <v>0</v>
      </c>
      <c r="G976" t="b">
        <v>0</v>
      </c>
      <c r="H976">
        <v>0</v>
      </c>
      <c r="I976" t="s">
        <v>28</v>
      </c>
      <c r="J976" t="s">
        <v>16</v>
      </c>
      <c r="K976" t="s">
        <v>2932</v>
      </c>
      <c r="L976" t="s">
        <v>2933</v>
      </c>
    </row>
    <row r="977" spans="1:12" x14ac:dyDescent="0.25">
      <c r="A977" t="s">
        <v>237</v>
      </c>
      <c r="B977" t="s">
        <v>2934</v>
      </c>
      <c r="C977" t="s">
        <v>20</v>
      </c>
      <c r="D977">
        <v>110</v>
      </c>
      <c r="E977">
        <v>0</v>
      </c>
      <c r="F977">
        <v>0</v>
      </c>
      <c r="G977" t="b">
        <v>0</v>
      </c>
      <c r="H977">
        <v>0</v>
      </c>
      <c r="I977" t="s">
        <v>15</v>
      </c>
      <c r="J977" t="s">
        <v>16</v>
      </c>
      <c r="K977" t="s">
        <v>2935</v>
      </c>
      <c r="L977" t="s">
        <v>2936</v>
      </c>
    </row>
    <row r="978" spans="1:12" x14ac:dyDescent="0.25">
      <c r="A978" t="s">
        <v>54</v>
      </c>
      <c r="B978" t="s">
        <v>2937</v>
      </c>
      <c r="C978" t="s">
        <v>20</v>
      </c>
      <c r="D978">
        <v>740</v>
      </c>
      <c r="E978">
        <v>0</v>
      </c>
      <c r="F978">
        <v>0</v>
      </c>
      <c r="G978" t="b">
        <v>0</v>
      </c>
      <c r="H978">
        <v>0</v>
      </c>
      <c r="I978" t="s">
        <v>15</v>
      </c>
      <c r="J978" t="s">
        <v>16</v>
      </c>
      <c r="K978" t="s">
        <v>2938</v>
      </c>
      <c r="L978" t="s">
        <v>2939</v>
      </c>
    </row>
    <row r="979" spans="1:12" x14ac:dyDescent="0.25">
      <c r="A979" t="s">
        <v>54</v>
      </c>
      <c r="B979" t="s">
        <v>2940</v>
      </c>
      <c r="C979" t="s">
        <v>20</v>
      </c>
      <c r="D979">
        <v>790</v>
      </c>
      <c r="E979">
        <v>0</v>
      </c>
      <c r="F979">
        <v>0</v>
      </c>
      <c r="G979" t="b">
        <v>0</v>
      </c>
      <c r="H979">
        <v>0</v>
      </c>
      <c r="I979" t="s">
        <v>15</v>
      </c>
      <c r="J979" t="s">
        <v>16</v>
      </c>
      <c r="K979" t="s">
        <v>2941</v>
      </c>
      <c r="L979" t="s">
        <v>2942</v>
      </c>
    </row>
    <row r="980" spans="1:12" x14ac:dyDescent="0.25">
      <c r="A980" t="s">
        <v>64</v>
      </c>
      <c r="B980" t="s">
        <v>623</v>
      </c>
      <c r="C980" t="s">
        <v>72</v>
      </c>
      <c r="D980">
        <v>856</v>
      </c>
      <c r="E980">
        <v>0</v>
      </c>
      <c r="F980">
        <v>0</v>
      </c>
      <c r="G980" t="b">
        <v>0</v>
      </c>
      <c r="H980">
        <v>0</v>
      </c>
      <c r="I980" t="s">
        <v>15</v>
      </c>
      <c r="J980" t="s">
        <v>16</v>
      </c>
      <c r="K980" t="s">
        <v>2943</v>
      </c>
      <c r="L980" t="s">
        <v>2944</v>
      </c>
    </row>
    <row r="981" spans="1:12" x14ac:dyDescent="0.25">
      <c r="A981" t="s">
        <v>23</v>
      </c>
      <c r="B981" t="s">
        <v>2945</v>
      </c>
      <c r="C981" t="s">
        <v>20</v>
      </c>
      <c r="D981">
        <v>659</v>
      </c>
      <c r="E981">
        <v>0</v>
      </c>
      <c r="F981">
        <v>0</v>
      </c>
      <c r="G981" t="b">
        <v>0</v>
      </c>
      <c r="H981">
        <v>0</v>
      </c>
      <c r="I981" t="s">
        <v>15</v>
      </c>
      <c r="J981" t="s">
        <v>16</v>
      </c>
      <c r="K981" t="s">
        <v>1519</v>
      </c>
      <c r="L981" t="s">
        <v>2946</v>
      </c>
    </row>
    <row r="982" spans="1:12" x14ac:dyDescent="0.25">
      <c r="A982" t="s">
        <v>64</v>
      </c>
      <c r="B982" t="s">
        <v>2947</v>
      </c>
      <c r="C982" t="s">
        <v>20</v>
      </c>
      <c r="D982">
        <v>450</v>
      </c>
      <c r="E982">
        <v>0</v>
      </c>
      <c r="F982">
        <v>0</v>
      </c>
      <c r="G982" t="b">
        <v>0</v>
      </c>
      <c r="H982">
        <v>0</v>
      </c>
      <c r="I982" t="s">
        <v>28</v>
      </c>
      <c r="J982" t="s">
        <v>16</v>
      </c>
      <c r="K982" t="s">
        <v>2948</v>
      </c>
      <c r="L982" t="s">
        <v>2949</v>
      </c>
    </row>
    <row r="983" spans="1:12" x14ac:dyDescent="0.25">
      <c r="A983" t="s">
        <v>1485</v>
      </c>
      <c r="B983" t="s">
        <v>2950</v>
      </c>
      <c r="C983" t="s">
        <v>20</v>
      </c>
      <c r="D983">
        <v>700</v>
      </c>
      <c r="E983">
        <v>0</v>
      </c>
      <c r="F983">
        <v>0</v>
      </c>
      <c r="G983" t="b">
        <v>0</v>
      </c>
      <c r="H983">
        <v>0</v>
      </c>
      <c r="I983" t="s">
        <v>28</v>
      </c>
      <c r="J983" t="s">
        <v>16</v>
      </c>
      <c r="K983" t="s">
        <v>2951</v>
      </c>
      <c r="L983" t="s">
        <v>2952</v>
      </c>
    </row>
    <row r="984" spans="1:12" x14ac:dyDescent="0.25">
      <c r="A984" t="s">
        <v>54</v>
      </c>
      <c r="B984" t="s">
        <v>2953</v>
      </c>
      <c r="C984" t="s">
        <v>20</v>
      </c>
      <c r="D984">
        <v>629</v>
      </c>
      <c r="E984">
        <v>0</v>
      </c>
      <c r="F984">
        <v>0</v>
      </c>
      <c r="G984" t="b">
        <v>0</v>
      </c>
      <c r="H984">
        <v>0</v>
      </c>
      <c r="I984" t="s">
        <v>28</v>
      </c>
      <c r="J984" t="s">
        <v>16</v>
      </c>
      <c r="K984" t="s">
        <v>2954</v>
      </c>
      <c r="L984" t="s">
        <v>2955</v>
      </c>
    </row>
    <row r="985" spans="1:12" x14ac:dyDescent="0.25">
      <c r="A985" t="s">
        <v>171</v>
      </c>
      <c r="B985" t="s">
        <v>2956</v>
      </c>
      <c r="C985" t="s">
        <v>20</v>
      </c>
      <c r="D985">
        <v>1</v>
      </c>
      <c r="E985">
        <v>0</v>
      </c>
      <c r="F985">
        <v>0</v>
      </c>
      <c r="G985" t="b">
        <v>0</v>
      </c>
      <c r="H985">
        <v>0</v>
      </c>
      <c r="I985" t="s">
        <v>15</v>
      </c>
      <c r="J985" t="s">
        <v>16</v>
      </c>
      <c r="K985" t="s">
        <v>2957</v>
      </c>
      <c r="L985" t="s">
        <v>2958</v>
      </c>
    </row>
    <row r="986" spans="1:12" x14ac:dyDescent="0.25">
      <c r="A986" t="s">
        <v>23</v>
      </c>
      <c r="B986" t="s">
        <v>2959</v>
      </c>
      <c r="C986" t="s">
        <v>20</v>
      </c>
      <c r="D986">
        <v>1</v>
      </c>
      <c r="E986">
        <v>0</v>
      </c>
      <c r="F986">
        <v>0</v>
      </c>
      <c r="G986" t="b">
        <v>0</v>
      </c>
      <c r="H986">
        <v>0</v>
      </c>
      <c r="I986" t="s">
        <v>15</v>
      </c>
      <c r="J986" t="s">
        <v>16</v>
      </c>
      <c r="K986" t="s">
        <v>2960</v>
      </c>
      <c r="L986" t="s">
        <v>2961</v>
      </c>
    </row>
    <row r="987" spans="1:12" x14ac:dyDescent="0.25">
      <c r="A987" t="s">
        <v>23</v>
      </c>
      <c r="B987" t="s">
        <v>1135</v>
      </c>
      <c r="C987" t="s">
        <v>20</v>
      </c>
      <c r="D987">
        <v>1765</v>
      </c>
      <c r="E987">
        <v>0</v>
      </c>
      <c r="F987">
        <v>0</v>
      </c>
      <c r="G987" t="b">
        <v>0</v>
      </c>
      <c r="H987">
        <v>0</v>
      </c>
      <c r="I987" t="s">
        <v>15</v>
      </c>
      <c r="J987" t="s">
        <v>16</v>
      </c>
      <c r="K987" t="s">
        <v>2962</v>
      </c>
      <c r="L987" t="s">
        <v>2963</v>
      </c>
    </row>
    <row r="988" spans="1:12" x14ac:dyDescent="0.25">
      <c r="A988" t="s">
        <v>64</v>
      </c>
      <c r="B988" t="s">
        <v>2964</v>
      </c>
      <c r="C988" t="s">
        <v>20</v>
      </c>
      <c r="D988">
        <v>150</v>
      </c>
      <c r="E988">
        <v>0</v>
      </c>
      <c r="F988">
        <v>0</v>
      </c>
      <c r="G988" t="b">
        <v>0</v>
      </c>
      <c r="H988">
        <v>0</v>
      </c>
      <c r="I988" t="s">
        <v>15</v>
      </c>
      <c r="J988" t="s">
        <v>16</v>
      </c>
      <c r="K988" t="s">
        <v>2965</v>
      </c>
      <c r="L988" t="s">
        <v>2966</v>
      </c>
    </row>
    <row r="989" spans="1:12" x14ac:dyDescent="0.25">
      <c r="A989" t="s">
        <v>1785</v>
      </c>
      <c r="B989" t="s">
        <v>2967</v>
      </c>
      <c r="C989" t="s">
        <v>20</v>
      </c>
      <c r="D989">
        <v>29</v>
      </c>
      <c r="E989">
        <v>0</v>
      </c>
      <c r="F989">
        <v>0</v>
      </c>
      <c r="G989" t="b">
        <v>0</v>
      </c>
      <c r="H989">
        <v>0</v>
      </c>
      <c r="I989" t="s">
        <v>15</v>
      </c>
      <c r="J989" t="s">
        <v>1894</v>
      </c>
      <c r="K989" t="s">
        <v>2968</v>
      </c>
      <c r="L989" t="s">
        <v>2969</v>
      </c>
    </row>
    <row r="990" spans="1:12" x14ac:dyDescent="0.25">
      <c r="A990" t="s">
        <v>171</v>
      </c>
      <c r="B990" t="s">
        <v>2970</v>
      </c>
      <c r="C990" t="s">
        <v>20</v>
      </c>
      <c r="D990">
        <v>2131</v>
      </c>
      <c r="E990">
        <v>0</v>
      </c>
      <c r="F990">
        <v>0</v>
      </c>
      <c r="G990" t="b">
        <v>0</v>
      </c>
      <c r="H990">
        <v>0</v>
      </c>
      <c r="I990" t="s">
        <v>15</v>
      </c>
      <c r="J990" t="s">
        <v>16</v>
      </c>
      <c r="K990" t="s">
        <v>2971</v>
      </c>
      <c r="L990" t="s">
        <v>2972</v>
      </c>
    </row>
    <row r="991" spans="1:12" x14ac:dyDescent="0.25">
      <c r="A991" t="s">
        <v>171</v>
      </c>
      <c r="B991" t="s">
        <v>2973</v>
      </c>
      <c r="C991" t="s">
        <v>20</v>
      </c>
      <c r="D991">
        <v>689</v>
      </c>
      <c r="E991">
        <v>0</v>
      </c>
      <c r="F991">
        <v>0</v>
      </c>
      <c r="G991" t="b">
        <v>0</v>
      </c>
      <c r="H991">
        <v>0</v>
      </c>
      <c r="I991" t="s">
        <v>15</v>
      </c>
      <c r="J991" t="s">
        <v>16</v>
      </c>
      <c r="K991" t="s">
        <v>2974</v>
      </c>
      <c r="L991" t="s">
        <v>2975</v>
      </c>
    </row>
    <row r="992" spans="1:12" x14ac:dyDescent="0.25">
      <c r="A992" t="s">
        <v>2151</v>
      </c>
      <c r="B992" t="s">
        <v>2976</v>
      </c>
      <c r="C992" t="s">
        <v>20</v>
      </c>
      <c r="D992">
        <v>455</v>
      </c>
      <c r="E992">
        <v>0</v>
      </c>
      <c r="F992">
        <v>0</v>
      </c>
      <c r="G992" t="b">
        <v>0</v>
      </c>
      <c r="H992">
        <v>0</v>
      </c>
      <c r="I992" t="s">
        <v>28</v>
      </c>
      <c r="J992" t="s">
        <v>16</v>
      </c>
      <c r="K992" t="s">
        <v>2977</v>
      </c>
      <c r="L992" t="s">
        <v>2978</v>
      </c>
    </row>
    <row r="993" spans="1:12" x14ac:dyDescent="0.25">
      <c r="A993" t="s">
        <v>12</v>
      </c>
      <c r="B993" t="s">
        <v>2979</v>
      </c>
      <c r="C993" t="s">
        <v>20</v>
      </c>
      <c r="D993">
        <v>495</v>
      </c>
      <c r="E993">
        <v>0</v>
      </c>
      <c r="F993">
        <v>0</v>
      </c>
      <c r="G993" t="b">
        <v>0</v>
      </c>
      <c r="H993">
        <v>0</v>
      </c>
      <c r="I993" t="s">
        <v>15</v>
      </c>
      <c r="J993" t="s">
        <v>16</v>
      </c>
      <c r="K993" t="s">
        <v>2980</v>
      </c>
      <c r="L993" t="s">
        <v>2981</v>
      </c>
    </row>
    <row r="994" spans="1:12" x14ac:dyDescent="0.25">
      <c r="A994" t="s">
        <v>23</v>
      </c>
      <c r="B994" t="s">
        <v>2982</v>
      </c>
      <c r="C994" t="s">
        <v>20</v>
      </c>
      <c r="D994">
        <v>488</v>
      </c>
      <c r="E994">
        <v>0</v>
      </c>
      <c r="F994">
        <v>0</v>
      </c>
      <c r="G994" t="b">
        <v>0</v>
      </c>
      <c r="H994">
        <v>0</v>
      </c>
      <c r="I994" t="s">
        <v>15</v>
      </c>
      <c r="J994" t="s">
        <v>16</v>
      </c>
      <c r="K994" t="s">
        <v>2983</v>
      </c>
      <c r="L994" t="s">
        <v>2984</v>
      </c>
    </row>
    <row r="995" spans="1:12" x14ac:dyDescent="0.25">
      <c r="A995" t="s">
        <v>64</v>
      </c>
      <c r="B995" t="s">
        <v>324</v>
      </c>
      <c r="C995" t="s">
        <v>1172</v>
      </c>
      <c r="D995">
        <v>525</v>
      </c>
      <c r="E995">
        <v>0</v>
      </c>
      <c r="F995">
        <v>5</v>
      </c>
      <c r="G995" t="b">
        <v>1</v>
      </c>
      <c r="H995">
        <v>1</v>
      </c>
      <c r="I995" t="s">
        <v>15</v>
      </c>
      <c r="J995" t="s">
        <v>16</v>
      </c>
      <c r="K995" t="s">
        <v>2985</v>
      </c>
      <c r="L995" t="s">
        <v>2986</v>
      </c>
    </row>
    <row r="996" spans="1:12" x14ac:dyDescent="0.25">
      <c r="A996" t="s">
        <v>12</v>
      </c>
      <c r="B996" t="s">
        <v>2987</v>
      </c>
      <c r="C996" t="s">
        <v>20</v>
      </c>
      <c r="D996">
        <v>407</v>
      </c>
      <c r="E996">
        <v>0</v>
      </c>
      <c r="F996">
        <v>0</v>
      </c>
      <c r="G996" t="b">
        <v>0</v>
      </c>
      <c r="H996">
        <v>0</v>
      </c>
      <c r="I996" t="s">
        <v>28</v>
      </c>
      <c r="J996" t="s">
        <v>16</v>
      </c>
      <c r="K996" t="s">
        <v>2988</v>
      </c>
      <c r="L996" t="s">
        <v>2989</v>
      </c>
    </row>
    <row r="997" spans="1:12" x14ac:dyDescent="0.25">
      <c r="A997" t="s">
        <v>141</v>
      </c>
      <c r="B997" t="s">
        <v>2990</v>
      </c>
      <c r="C997" t="s">
        <v>20</v>
      </c>
      <c r="D997">
        <v>870</v>
      </c>
      <c r="E997">
        <v>0</v>
      </c>
      <c r="F997">
        <v>0</v>
      </c>
      <c r="G997" t="b">
        <v>0</v>
      </c>
      <c r="H997">
        <v>0</v>
      </c>
      <c r="I997" t="s">
        <v>15</v>
      </c>
      <c r="J997" t="s">
        <v>16</v>
      </c>
      <c r="K997" t="s">
        <v>2991</v>
      </c>
      <c r="L997" t="s">
        <v>2992</v>
      </c>
    </row>
    <row r="998" spans="1:12" x14ac:dyDescent="0.25">
      <c r="A998" t="s">
        <v>12</v>
      </c>
      <c r="B998" t="s">
        <v>2993</v>
      </c>
      <c r="C998" t="s">
        <v>1046</v>
      </c>
      <c r="D998">
        <v>1609</v>
      </c>
      <c r="E998">
        <v>0</v>
      </c>
      <c r="F998">
        <v>0</v>
      </c>
      <c r="G998" t="b">
        <v>0</v>
      </c>
      <c r="H998">
        <v>0</v>
      </c>
      <c r="I998" t="s">
        <v>15</v>
      </c>
      <c r="J998" t="s">
        <v>16</v>
      </c>
      <c r="K998" t="s">
        <v>2994</v>
      </c>
      <c r="L998" t="s">
        <v>2995</v>
      </c>
    </row>
    <row r="999" spans="1:12" x14ac:dyDescent="0.25">
      <c r="A999" t="s">
        <v>23</v>
      </c>
      <c r="B999" t="s">
        <v>2996</v>
      </c>
      <c r="C999" t="s">
        <v>20</v>
      </c>
      <c r="D999">
        <v>15</v>
      </c>
      <c r="E999">
        <v>0</v>
      </c>
      <c r="F999">
        <v>0</v>
      </c>
      <c r="G999" t="b">
        <v>0</v>
      </c>
      <c r="H999">
        <v>0</v>
      </c>
      <c r="I999" t="s">
        <v>28</v>
      </c>
      <c r="J999" t="s">
        <v>1894</v>
      </c>
      <c r="K999" t="s">
        <v>2997</v>
      </c>
      <c r="L999" t="s">
        <v>2998</v>
      </c>
    </row>
    <row r="1000" spans="1:12" x14ac:dyDescent="0.25">
      <c r="A1000" t="s">
        <v>1886</v>
      </c>
      <c r="B1000" t="s">
        <v>2999</v>
      </c>
      <c r="C1000" t="s">
        <v>20</v>
      </c>
      <c r="D1000">
        <v>45</v>
      </c>
      <c r="E1000">
        <v>0</v>
      </c>
      <c r="F1000">
        <v>0</v>
      </c>
      <c r="G1000" t="b">
        <v>0</v>
      </c>
      <c r="H1000">
        <v>0</v>
      </c>
      <c r="I1000" t="s">
        <v>28</v>
      </c>
      <c r="J1000" t="s">
        <v>1894</v>
      </c>
      <c r="K1000" t="s">
        <v>3000</v>
      </c>
      <c r="L1000" t="s">
        <v>3001</v>
      </c>
    </row>
    <row r="1001" spans="1:12" x14ac:dyDescent="0.25">
      <c r="A1001" t="s">
        <v>54</v>
      </c>
      <c r="B1001" t="s">
        <v>3002</v>
      </c>
      <c r="C1001" t="s">
        <v>20</v>
      </c>
      <c r="D1001">
        <v>23</v>
      </c>
      <c r="E1001">
        <v>0</v>
      </c>
      <c r="F1001">
        <v>0</v>
      </c>
      <c r="G1001" t="b">
        <v>0</v>
      </c>
      <c r="H1001">
        <v>0</v>
      </c>
      <c r="I1001" t="s">
        <v>28</v>
      </c>
      <c r="J1001" t="s">
        <v>16</v>
      </c>
      <c r="K1001" t="s">
        <v>3003</v>
      </c>
      <c r="L1001" t="s">
        <v>3004</v>
      </c>
    </row>
    <row r="1002" spans="1:12" x14ac:dyDescent="0.25">
      <c r="A1002" t="s">
        <v>54</v>
      </c>
      <c r="B1002" t="s">
        <v>1720</v>
      </c>
      <c r="C1002" t="s">
        <v>20</v>
      </c>
      <c r="D1002">
        <v>1327</v>
      </c>
      <c r="E1002">
        <v>0</v>
      </c>
      <c r="F1002">
        <v>0</v>
      </c>
      <c r="G1002" t="b">
        <v>0</v>
      </c>
      <c r="H1002">
        <v>0</v>
      </c>
      <c r="I1002" t="s">
        <v>28</v>
      </c>
      <c r="J1002" t="s">
        <v>16</v>
      </c>
      <c r="K1002" t="s">
        <v>3005</v>
      </c>
      <c r="L1002" t="s">
        <v>3006</v>
      </c>
    </row>
    <row r="1003" spans="1:12" x14ac:dyDescent="0.25">
      <c r="A1003" t="s">
        <v>12</v>
      </c>
      <c r="B1003" t="s">
        <v>3007</v>
      </c>
      <c r="C1003" t="s">
        <v>20</v>
      </c>
      <c r="D1003">
        <v>430</v>
      </c>
      <c r="E1003">
        <v>0</v>
      </c>
      <c r="F1003">
        <v>0</v>
      </c>
      <c r="G1003" t="b">
        <v>0</v>
      </c>
      <c r="H1003">
        <v>0</v>
      </c>
      <c r="I1003" t="s">
        <v>28</v>
      </c>
      <c r="J1003" t="s">
        <v>16</v>
      </c>
      <c r="K1003" t="s">
        <v>3008</v>
      </c>
      <c r="L1003" t="s">
        <v>3009</v>
      </c>
    </row>
    <row r="1004" spans="1:12" x14ac:dyDescent="0.25">
      <c r="A1004" t="s">
        <v>171</v>
      </c>
      <c r="B1004" t="s">
        <v>3010</v>
      </c>
      <c r="C1004" t="s">
        <v>20</v>
      </c>
      <c r="D1004">
        <v>235</v>
      </c>
      <c r="E1004">
        <v>0</v>
      </c>
      <c r="F1004">
        <v>0</v>
      </c>
      <c r="G1004" t="b">
        <v>0</v>
      </c>
      <c r="H1004">
        <v>0</v>
      </c>
      <c r="I1004" t="s">
        <v>28</v>
      </c>
      <c r="J1004" t="s">
        <v>16</v>
      </c>
      <c r="K1004" t="s">
        <v>3011</v>
      </c>
      <c r="L1004" t="s">
        <v>3012</v>
      </c>
    </row>
    <row r="1005" spans="1:12" x14ac:dyDescent="0.25">
      <c r="A1005" t="s">
        <v>237</v>
      </c>
      <c r="B1005" t="s">
        <v>3013</v>
      </c>
      <c r="C1005" t="s">
        <v>20</v>
      </c>
      <c r="D1005">
        <v>300</v>
      </c>
      <c r="E1005">
        <v>0</v>
      </c>
      <c r="F1005">
        <v>0</v>
      </c>
      <c r="G1005" t="b">
        <v>0</v>
      </c>
      <c r="H1005">
        <v>0</v>
      </c>
      <c r="I1005" t="s">
        <v>28</v>
      </c>
      <c r="J1005" t="s">
        <v>16</v>
      </c>
      <c r="K1005" t="s">
        <v>3014</v>
      </c>
      <c r="L1005" t="s">
        <v>3015</v>
      </c>
    </row>
    <row r="1006" spans="1:12" x14ac:dyDescent="0.25">
      <c r="A1006" t="s">
        <v>171</v>
      </c>
      <c r="B1006" t="s">
        <v>3016</v>
      </c>
      <c r="C1006" t="s">
        <v>20</v>
      </c>
      <c r="D1006">
        <v>620</v>
      </c>
      <c r="E1006">
        <v>0</v>
      </c>
      <c r="F1006">
        <v>0</v>
      </c>
      <c r="G1006" t="b">
        <v>0</v>
      </c>
      <c r="H1006">
        <v>0</v>
      </c>
      <c r="I1006" t="s">
        <v>28</v>
      </c>
      <c r="J1006" t="s">
        <v>16</v>
      </c>
      <c r="K1006" t="s">
        <v>3017</v>
      </c>
      <c r="L1006" t="s">
        <v>3018</v>
      </c>
    </row>
    <row r="1007" spans="1:12" x14ac:dyDescent="0.25">
      <c r="A1007" t="s">
        <v>12</v>
      </c>
      <c r="B1007" t="s">
        <v>3019</v>
      </c>
      <c r="C1007" t="s">
        <v>20</v>
      </c>
      <c r="D1007">
        <v>437</v>
      </c>
      <c r="E1007">
        <v>0</v>
      </c>
      <c r="F1007">
        <v>0</v>
      </c>
      <c r="G1007" t="b">
        <v>0</v>
      </c>
      <c r="H1007">
        <v>0</v>
      </c>
      <c r="I1007" t="s">
        <v>28</v>
      </c>
      <c r="J1007" t="s">
        <v>16</v>
      </c>
      <c r="K1007" t="s">
        <v>3020</v>
      </c>
      <c r="L1007" t="s">
        <v>3021</v>
      </c>
    </row>
    <row r="1008" spans="1:12" x14ac:dyDescent="0.25">
      <c r="A1008" t="s">
        <v>23</v>
      </c>
      <c r="B1008" t="s">
        <v>3022</v>
      </c>
      <c r="C1008" t="s">
        <v>20</v>
      </c>
      <c r="D1008">
        <v>429</v>
      </c>
      <c r="E1008">
        <v>0</v>
      </c>
      <c r="F1008">
        <v>0</v>
      </c>
      <c r="G1008" t="b">
        <v>0</v>
      </c>
      <c r="H1008">
        <v>0</v>
      </c>
      <c r="I1008" t="s">
        <v>15</v>
      </c>
      <c r="J1008" t="s">
        <v>16</v>
      </c>
      <c r="K1008" t="s">
        <v>1790</v>
      </c>
      <c r="L1008" t="s">
        <v>3023</v>
      </c>
    </row>
    <row r="1009" spans="1:12" x14ac:dyDescent="0.25">
      <c r="A1009" t="s">
        <v>64</v>
      </c>
      <c r="B1009" t="s">
        <v>3024</v>
      </c>
      <c r="C1009" t="s">
        <v>20</v>
      </c>
      <c r="D1009">
        <v>1714</v>
      </c>
      <c r="E1009">
        <v>0</v>
      </c>
      <c r="F1009">
        <v>0</v>
      </c>
      <c r="G1009" t="b">
        <v>0</v>
      </c>
      <c r="H1009">
        <v>0</v>
      </c>
      <c r="I1009" t="s">
        <v>28</v>
      </c>
      <c r="J1009" t="s">
        <v>16</v>
      </c>
      <c r="K1009" t="s">
        <v>3025</v>
      </c>
      <c r="L1009" t="s">
        <v>3026</v>
      </c>
    </row>
    <row r="1010" spans="1:12" x14ac:dyDescent="0.25">
      <c r="A1010" t="s">
        <v>54</v>
      </c>
      <c r="B1010" t="s">
        <v>3027</v>
      </c>
      <c r="C1010" t="s">
        <v>20</v>
      </c>
      <c r="D1010">
        <v>438</v>
      </c>
      <c r="E1010">
        <v>0</v>
      </c>
      <c r="F1010">
        <v>0</v>
      </c>
      <c r="G1010" t="b">
        <v>0</v>
      </c>
      <c r="H1010">
        <v>0</v>
      </c>
      <c r="I1010" t="s">
        <v>15</v>
      </c>
      <c r="J1010" t="s">
        <v>16</v>
      </c>
      <c r="K1010" t="s">
        <v>3028</v>
      </c>
      <c r="L1010" t="s">
        <v>3029</v>
      </c>
    </row>
    <row r="1011" spans="1:12" x14ac:dyDescent="0.25">
      <c r="A1011" t="s">
        <v>3030</v>
      </c>
      <c r="B1011" t="s">
        <v>3031</v>
      </c>
      <c r="C1011" t="s">
        <v>20</v>
      </c>
      <c r="D1011">
        <v>200</v>
      </c>
      <c r="E1011">
        <v>0</v>
      </c>
      <c r="F1011">
        <v>0</v>
      </c>
      <c r="G1011" t="b">
        <v>0</v>
      </c>
      <c r="H1011">
        <v>0</v>
      </c>
      <c r="I1011" t="s">
        <v>28</v>
      </c>
      <c r="J1011" t="s">
        <v>16</v>
      </c>
      <c r="K1011" t="s">
        <v>3032</v>
      </c>
      <c r="L1011" t="s">
        <v>3033</v>
      </c>
    </row>
    <row r="1012" spans="1:12" x14ac:dyDescent="0.25">
      <c r="A1012" t="s">
        <v>23</v>
      </c>
      <c r="B1012" t="s">
        <v>3034</v>
      </c>
      <c r="C1012" t="s">
        <v>20</v>
      </c>
      <c r="D1012">
        <v>850</v>
      </c>
      <c r="E1012">
        <v>0</v>
      </c>
      <c r="F1012">
        <v>0</v>
      </c>
      <c r="G1012" t="b">
        <v>0</v>
      </c>
      <c r="H1012">
        <v>0</v>
      </c>
      <c r="I1012" t="s">
        <v>28</v>
      </c>
      <c r="J1012" t="s">
        <v>16</v>
      </c>
      <c r="K1012" t="s">
        <v>3035</v>
      </c>
      <c r="L1012" t="s">
        <v>3036</v>
      </c>
    </row>
    <row r="1013" spans="1:12" x14ac:dyDescent="0.25">
      <c r="A1013" t="s">
        <v>286</v>
      </c>
      <c r="B1013" t="s">
        <v>3037</v>
      </c>
      <c r="C1013" t="s">
        <v>20</v>
      </c>
      <c r="D1013">
        <v>170</v>
      </c>
      <c r="E1013">
        <v>0</v>
      </c>
      <c r="F1013">
        <v>0</v>
      </c>
      <c r="G1013" t="b">
        <v>0</v>
      </c>
      <c r="H1013">
        <v>0</v>
      </c>
      <c r="I1013" t="s">
        <v>28</v>
      </c>
      <c r="J1013" t="s">
        <v>16</v>
      </c>
      <c r="K1013" t="s">
        <v>3038</v>
      </c>
      <c r="L1013" t="s">
        <v>3039</v>
      </c>
    </row>
    <row r="1014" spans="1:12" x14ac:dyDescent="0.25">
      <c r="A1014" t="s">
        <v>54</v>
      </c>
      <c r="B1014" t="s">
        <v>3040</v>
      </c>
      <c r="C1014" t="s">
        <v>20</v>
      </c>
      <c r="D1014">
        <v>159</v>
      </c>
      <c r="E1014">
        <v>0</v>
      </c>
      <c r="F1014">
        <v>0</v>
      </c>
      <c r="G1014" t="b">
        <v>0</v>
      </c>
      <c r="H1014">
        <v>0</v>
      </c>
      <c r="I1014" t="s">
        <v>28</v>
      </c>
      <c r="J1014" t="s">
        <v>16</v>
      </c>
      <c r="K1014" t="s">
        <v>3041</v>
      </c>
      <c r="L1014" t="s">
        <v>3042</v>
      </c>
    </row>
    <row r="1015" spans="1:12" x14ac:dyDescent="0.25">
      <c r="A1015" t="s">
        <v>54</v>
      </c>
      <c r="B1015" t="s">
        <v>3043</v>
      </c>
      <c r="C1015" t="s">
        <v>20</v>
      </c>
      <c r="D1015">
        <v>895</v>
      </c>
      <c r="E1015">
        <v>0</v>
      </c>
      <c r="F1015">
        <v>0</v>
      </c>
      <c r="G1015" t="b">
        <v>0</v>
      </c>
      <c r="H1015">
        <v>0</v>
      </c>
      <c r="I1015" t="s">
        <v>28</v>
      </c>
      <c r="J1015" t="s">
        <v>16</v>
      </c>
      <c r="K1015" t="s">
        <v>3044</v>
      </c>
      <c r="L1015" t="s">
        <v>3045</v>
      </c>
    </row>
    <row r="1016" spans="1:12" x14ac:dyDescent="0.25">
      <c r="A1016" t="s">
        <v>141</v>
      </c>
      <c r="B1016" t="s">
        <v>3046</v>
      </c>
      <c r="C1016" t="s">
        <v>1172</v>
      </c>
      <c r="D1016">
        <v>574</v>
      </c>
      <c r="E1016">
        <v>0</v>
      </c>
      <c r="F1016">
        <v>0</v>
      </c>
      <c r="G1016" t="b">
        <v>0</v>
      </c>
      <c r="H1016">
        <v>0</v>
      </c>
      <c r="I1016" t="s">
        <v>15</v>
      </c>
      <c r="J1016" t="s">
        <v>16</v>
      </c>
      <c r="K1016" t="s">
        <v>3047</v>
      </c>
      <c r="L1016" t="s">
        <v>3048</v>
      </c>
    </row>
    <row r="1017" spans="1:12" x14ac:dyDescent="0.25">
      <c r="A1017" t="s">
        <v>171</v>
      </c>
      <c r="B1017" t="s">
        <v>3049</v>
      </c>
      <c r="C1017" t="s">
        <v>20</v>
      </c>
      <c r="D1017">
        <v>1273</v>
      </c>
      <c r="E1017">
        <v>0</v>
      </c>
      <c r="F1017">
        <v>0</v>
      </c>
      <c r="G1017" t="b">
        <v>0</v>
      </c>
      <c r="H1017">
        <v>0</v>
      </c>
      <c r="I1017" t="s">
        <v>15</v>
      </c>
      <c r="J1017" t="s">
        <v>16</v>
      </c>
      <c r="K1017" t="s">
        <v>3050</v>
      </c>
      <c r="L1017" t="s">
        <v>3051</v>
      </c>
    </row>
    <row r="1018" spans="1:12" x14ac:dyDescent="0.25">
      <c r="A1018" t="s">
        <v>141</v>
      </c>
      <c r="B1018" t="s">
        <v>3052</v>
      </c>
      <c r="C1018" t="s">
        <v>20</v>
      </c>
      <c r="D1018">
        <v>40</v>
      </c>
      <c r="E1018">
        <v>0</v>
      </c>
      <c r="F1018">
        <v>0</v>
      </c>
      <c r="G1018" t="b">
        <v>0</v>
      </c>
      <c r="H1018">
        <v>0</v>
      </c>
      <c r="I1018" t="s">
        <v>28</v>
      </c>
      <c r="J1018" t="s">
        <v>16</v>
      </c>
      <c r="K1018" t="s">
        <v>3053</v>
      </c>
      <c r="L1018" t="s">
        <v>3054</v>
      </c>
    </row>
    <row r="1019" spans="1:12" x14ac:dyDescent="0.25">
      <c r="A1019" t="s">
        <v>12</v>
      </c>
      <c r="B1019" t="s">
        <v>3055</v>
      </c>
      <c r="C1019" t="s">
        <v>20</v>
      </c>
      <c r="D1019">
        <v>395</v>
      </c>
      <c r="E1019">
        <v>0</v>
      </c>
      <c r="F1019">
        <v>0</v>
      </c>
      <c r="G1019" t="b">
        <v>0</v>
      </c>
      <c r="H1019">
        <v>0</v>
      </c>
      <c r="I1019" t="s">
        <v>28</v>
      </c>
      <c r="J1019" t="s">
        <v>16</v>
      </c>
      <c r="K1019" t="s">
        <v>3056</v>
      </c>
      <c r="L1019" t="s">
        <v>3057</v>
      </c>
    </row>
    <row r="1020" spans="1:12" x14ac:dyDescent="0.25">
      <c r="A1020" t="s">
        <v>12</v>
      </c>
      <c r="B1020" t="s">
        <v>3058</v>
      </c>
      <c r="C1020" t="s">
        <v>20</v>
      </c>
      <c r="D1020">
        <v>465</v>
      </c>
      <c r="E1020">
        <v>0</v>
      </c>
      <c r="F1020">
        <v>0</v>
      </c>
      <c r="G1020" t="b">
        <v>0</v>
      </c>
      <c r="H1020">
        <v>0</v>
      </c>
      <c r="I1020" t="s">
        <v>28</v>
      </c>
      <c r="J1020" t="s">
        <v>16</v>
      </c>
      <c r="K1020" t="s">
        <v>3059</v>
      </c>
      <c r="L1020" t="s">
        <v>3060</v>
      </c>
    </row>
    <row r="1021" spans="1:12" x14ac:dyDescent="0.25">
      <c r="A1021" t="s">
        <v>54</v>
      </c>
      <c r="B1021" t="s">
        <v>3061</v>
      </c>
      <c r="C1021" t="s">
        <v>20</v>
      </c>
      <c r="D1021">
        <v>199</v>
      </c>
      <c r="E1021">
        <v>0</v>
      </c>
      <c r="F1021">
        <v>5</v>
      </c>
      <c r="G1021" t="b">
        <v>1</v>
      </c>
      <c r="H1021">
        <v>1</v>
      </c>
      <c r="I1021" t="s">
        <v>28</v>
      </c>
      <c r="J1021" t="s">
        <v>16</v>
      </c>
      <c r="K1021" t="s">
        <v>3062</v>
      </c>
      <c r="L1021" t="s">
        <v>3063</v>
      </c>
    </row>
    <row r="1022" spans="1:12" x14ac:dyDescent="0.25">
      <c r="A1022" t="s">
        <v>141</v>
      </c>
      <c r="B1022" t="s">
        <v>3064</v>
      </c>
      <c r="C1022" t="s">
        <v>20</v>
      </c>
      <c r="D1022">
        <v>50</v>
      </c>
      <c r="E1022">
        <v>0</v>
      </c>
      <c r="F1022">
        <v>0</v>
      </c>
      <c r="G1022" t="b">
        <v>0</v>
      </c>
      <c r="H1022">
        <v>0</v>
      </c>
      <c r="I1022" t="s">
        <v>28</v>
      </c>
      <c r="J1022" t="s">
        <v>1894</v>
      </c>
      <c r="K1022" t="s">
        <v>3065</v>
      </c>
      <c r="L1022" t="s">
        <v>3066</v>
      </c>
    </row>
    <row r="1023" spans="1:12" x14ac:dyDescent="0.25">
      <c r="A1023" t="s">
        <v>141</v>
      </c>
      <c r="B1023" t="s">
        <v>3067</v>
      </c>
      <c r="C1023" t="s">
        <v>20</v>
      </c>
      <c r="D1023">
        <v>8</v>
      </c>
      <c r="E1023">
        <v>0</v>
      </c>
      <c r="F1023">
        <v>0</v>
      </c>
      <c r="G1023" t="b">
        <v>0</v>
      </c>
      <c r="H1023">
        <v>0</v>
      </c>
      <c r="I1023" t="s">
        <v>28</v>
      </c>
      <c r="J1023" t="s">
        <v>1894</v>
      </c>
      <c r="K1023" t="s">
        <v>3068</v>
      </c>
      <c r="L1023" t="s">
        <v>3069</v>
      </c>
    </row>
    <row r="1024" spans="1:12" x14ac:dyDescent="0.25">
      <c r="A1024" t="s">
        <v>23</v>
      </c>
      <c r="B1024" t="s">
        <v>3070</v>
      </c>
      <c r="C1024" t="s">
        <v>20</v>
      </c>
      <c r="D1024">
        <v>290</v>
      </c>
      <c r="E1024">
        <v>0</v>
      </c>
      <c r="F1024">
        <v>0</v>
      </c>
      <c r="G1024" t="b">
        <v>0</v>
      </c>
      <c r="H1024">
        <v>0</v>
      </c>
      <c r="I1024" t="s">
        <v>15</v>
      </c>
      <c r="J1024" t="s">
        <v>16</v>
      </c>
      <c r="K1024" t="s">
        <v>3071</v>
      </c>
      <c r="L1024" t="s">
        <v>3072</v>
      </c>
    </row>
    <row r="1025" spans="1:12" x14ac:dyDescent="0.25">
      <c r="A1025" t="s">
        <v>23</v>
      </c>
      <c r="B1025" t="s">
        <v>3073</v>
      </c>
      <c r="C1025" t="s">
        <v>20</v>
      </c>
      <c r="D1025">
        <v>399</v>
      </c>
      <c r="E1025">
        <v>0</v>
      </c>
      <c r="F1025">
        <v>0</v>
      </c>
      <c r="G1025" t="b">
        <v>0</v>
      </c>
      <c r="H1025">
        <v>0</v>
      </c>
      <c r="I1025" t="s">
        <v>15</v>
      </c>
      <c r="J1025" t="s">
        <v>16</v>
      </c>
      <c r="K1025" t="s">
        <v>3074</v>
      </c>
      <c r="L1025" t="s">
        <v>3075</v>
      </c>
    </row>
    <row r="1026" spans="1:12" x14ac:dyDescent="0.25">
      <c r="A1026" t="s">
        <v>64</v>
      </c>
      <c r="B1026" t="s">
        <v>3076</v>
      </c>
      <c r="C1026" t="s">
        <v>1172</v>
      </c>
      <c r="D1026">
        <v>336</v>
      </c>
      <c r="E1026">
        <v>0</v>
      </c>
      <c r="F1026">
        <v>0</v>
      </c>
      <c r="G1026" t="b">
        <v>0</v>
      </c>
      <c r="H1026">
        <v>0</v>
      </c>
      <c r="I1026" t="s">
        <v>15</v>
      </c>
      <c r="J1026" t="s">
        <v>16</v>
      </c>
      <c r="K1026" t="s">
        <v>3077</v>
      </c>
      <c r="L1026" t="s">
        <v>3078</v>
      </c>
    </row>
    <row r="1027" spans="1:12" x14ac:dyDescent="0.25">
      <c r="A1027" t="s">
        <v>23</v>
      </c>
      <c r="B1027" t="s">
        <v>3079</v>
      </c>
      <c r="C1027" t="s">
        <v>20</v>
      </c>
      <c r="D1027">
        <v>325</v>
      </c>
      <c r="E1027">
        <v>0</v>
      </c>
      <c r="F1027">
        <v>0</v>
      </c>
      <c r="G1027" t="b">
        <v>0</v>
      </c>
      <c r="H1027">
        <v>0</v>
      </c>
      <c r="I1027" t="s">
        <v>15</v>
      </c>
      <c r="J1027" t="s">
        <v>16</v>
      </c>
      <c r="K1027" t="s">
        <v>3080</v>
      </c>
      <c r="L1027" t="s">
        <v>3081</v>
      </c>
    </row>
    <row r="1028" spans="1:12" x14ac:dyDescent="0.25">
      <c r="A1028" t="s">
        <v>64</v>
      </c>
      <c r="B1028" t="s">
        <v>3082</v>
      </c>
      <c r="C1028" t="s">
        <v>20</v>
      </c>
      <c r="D1028">
        <v>583</v>
      </c>
      <c r="E1028">
        <v>0</v>
      </c>
      <c r="F1028">
        <v>0</v>
      </c>
      <c r="G1028" t="b">
        <v>0</v>
      </c>
      <c r="H1028">
        <v>0</v>
      </c>
      <c r="I1028" t="s">
        <v>15</v>
      </c>
      <c r="J1028" t="s">
        <v>16</v>
      </c>
      <c r="K1028" t="s">
        <v>3083</v>
      </c>
      <c r="L1028" t="s">
        <v>3084</v>
      </c>
    </row>
    <row r="1029" spans="1:12" x14ac:dyDescent="0.25">
      <c r="A1029" t="s">
        <v>141</v>
      </c>
      <c r="B1029" t="s">
        <v>3085</v>
      </c>
      <c r="C1029" t="s">
        <v>20</v>
      </c>
      <c r="D1029">
        <v>521</v>
      </c>
      <c r="E1029">
        <v>0</v>
      </c>
      <c r="F1029">
        <v>0</v>
      </c>
      <c r="G1029" t="b">
        <v>0</v>
      </c>
      <c r="H1029">
        <v>0</v>
      </c>
      <c r="I1029" t="s">
        <v>15</v>
      </c>
      <c r="J1029" t="s">
        <v>16</v>
      </c>
      <c r="K1029" t="s">
        <v>3086</v>
      </c>
      <c r="L1029" t="s">
        <v>3087</v>
      </c>
    </row>
    <row r="1030" spans="1:12" x14ac:dyDescent="0.25">
      <c r="A1030" t="s">
        <v>12</v>
      </c>
      <c r="B1030" t="s">
        <v>3088</v>
      </c>
      <c r="C1030" t="s">
        <v>20</v>
      </c>
      <c r="D1030">
        <v>528</v>
      </c>
      <c r="E1030">
        <v>0</v>
      </c>
      <c r="F1030">
        <v>0</v>
      </c>
      <c r="G1030" t="b">
        <v>0</v>
      </c>
      <c r="H1030">
        <v>0</v>
      </c>
      <c r="I1030" t="s">
        <v>15</v>
      </c>
      <c r="J1030" t="s">
        <v>16</v>
      </c>
      <c r="K1030" t="s">
        <v>3089</v>
      </c>
      <c r="L1030" t="s">
        <v>3090</v>
      </c>
    </row>
    <row r="1031" spans="1:12" x14ac:dyDescent="0.25">
      <c r="A1031" t="s">
        <v>12</v>
      </c>
      <c r="B1031" t="s">
        <v>3091</v>
      </c>
      <c r="C1031" t="s">
        <v>72</v>
      </c>
      <c r="D1031">
        <v>2247</v>
      </c>
      <c r="E1031">
        <v>0</v>
      </c>
      <c r="F1031">
        <v>0</v>
      </c>
      <c r="G1031" t="b">
        <v>0</v>
      </c>
      <c r="H1031">
        <v>0</v>
      </c>
      <c r="I1031" t="s">
        <v>15</v>
      </c>
      <c r="J1031" t="s">
        <v>16</v>
      </c>
      <c r="K1031" t="s">
        <v>3092</v>
      </c>
      <c r="L1031" t="s">
        <v>3093</v>
      </c>
    </row>
    <row r="1032" spans="1:12" x14ac:dyDescent="0.25">
      <c r="A1032" t="s">
        <v>54</v>
      </c>
      <c r="B1032" t="s">
        <v>3094</v>
      </c>
      <c r="C1032" t="s">
        <v>20</v>
      </c>
      <c r="D1032">
        <v>326</v>
      </c>
      <c r="E1032">
        <v>0</v>
      </c>
      <c r="F1032">
        <v>0</v>
      </c>
      <c r="G1032" t="b">
        <v>0</v>
      </c>
      <c r="H1032">
        <v>0</v>
      </c>
      <c r="I1032" t="s">
        <v>15</v>
      </c>
      <c r="J1032" t="s">
        <v>16</v>
      </c>
      <c r="K1032" t="s">
        <v>3095</v>
      </c>
      <c r="L1032" t="s">
        <v>3096</v>
      </c>
    </row>
    <row r="1033" spans="1:12" x14ac:dyDescent="0.25">
      <c r="A1033" t="s">
        <v>662</v>
      </c>
      <c r="B1033" t="s">
        <v>3097</v>
      </c>
      <c r="C1033" t="s">
        <v>20</v>
      </c>
      <c r="D1033">
        <v>350</v>
      </c>
      <c r="E1033">
        <v>0</v>
      </c>
      <c r="F1033">
        <v>0</v>
      </c>
      <c r="G1033" t="b">
        <v>0</v>
      </c>
      <c r="H1033">
        <v>0</v>
      </c>
      <c r="I1033" t="s">
        <v>15</v>
      </c>
      <c r="J1033" t="s">
        <v>16</v>
      </c>
      <c r="K1033" t="s">
        <v>3098</v>
      </c>
      <c r="L1033" t="s">
        <v>3099</v>
      </c>
    </row>
    <row r="1034" spans="1:12" x14ac:dyDescent="0.25">
      <c r="A1034" t="s">
        <v>2808</v>
      </c>
      <c r="B1034" t="s">
        <v>3100</v>
      </c>
      <c r="C1034" t="s">
        <v>20</v>
      </c>
      <c r="D1034">
        <v>80</v>
      </c>
      <c r="E1034">
        <v>0</v>
      </c>
      <c r="F1034">
        <v>0</v>
      </c>
      <c r="G1034" t="b">
        <v>0</v>
      </c>
      <c r="H1034">
        <v>0</v>
      </c>
      <c r="I1034" t="s">
        <v>28</v>
      </c>
      <c r="J1034" t="s">
        <v>16</v>
      </c>
      <c r="K1034" t="s">
        <v>3101</v>
      </c>
      <c r="L1034" t="s">
        <v>3102</v>
      </c>
    </row>
    <row r="1035" spans="1:12" x14ac:dyDescent="0.25">
      <c r="A1035" t="s">
        <v>662</v>
      </c>
      <c r="B1035" t="s">
        <v>3103</v>
      </c>
      <c r="C1035" t="s">
        <v>20</v>
      </c>
      <c r="D1035">
        <v>432</v>
      </c>
      <c r="E1035">
        <v>0</v>
      </c>
      <c r="F1035">
        <v>0</v>
      </c>
      <c r="G1035" t="b">
        <v>0</v>
      </c>
      <c r="H1035">
        <v>0</v>
      </c>
      <c r="I1035" t="s">
        <v>15</v>
      </c>
      <c r="J1035" t="s">
        <v>16</v>
      </c>
      <c r="K1035" t="s">
        <v>3104</v>
      </c>
      <c r="L1035" t="s">
        <v>3105</v>
      </c>
    </row>
    <row r="1036" spans="1:12" x14ac:dyDescent="0.25">
      <c r="A1036" t="s">
        <v>54</v>
      </c>
      <c r="B1036" t="s">
        <v>3106</v>
      </c>
      <c r="C1036" t="s">
        <v>20</v>
      </c>
      <c r="D1036">
        <v>850</v>
      </c>
      <c r="E1036">
        <v>0</v>
      </c>
      <c r="F1036">
        <v>0</v>
      </c>
      <c r="G1036" t="b">
        <v>0</v>
      </c>
      <c r="H1036">
        <v>0</v>
      </c>
      <c r="I1036" t="s">
        <v>15</v>
      </c>
      <c r="J1036" t="s">
        <v>16</v>
      </c>
      <c r="K1036" t="s">
        <v>3107</v>
      </c>
      <c r="L1036" t="s">
        <v>3108</v>
      </c>
    </row>
    <row r="1037" spans="1:12" x14ac:dyDescent="0.25">
      <c r="A1037" t="s">
        <v>23</v>
      </c>
      <c r="B1037" t="s">
        <v>3109</v>
      </c>
      <c r="C1037" t="s">
        <v>20</v>
      </c>
      <c r="D1037">
        <v>15</v>
      </c>
      <c r="E1037">
        <v>0</v>
      </c>
      <c r="F1037">
        <v>0</v>
      </c>
      <c r="G1037" t="b">
        <v>0</v>
      </c>
      <c r="H1037">
        <v>0</v>
      </c>
      <c r="I1037" t="s">
        <v>15</v>
      </c>
      <c r="J1037" t="s">
        <v>16</v>
      </c>
      <c r="K1037" t="s">
        <v>3110</v>
      </c>
      <c r="L1037" t="s">
        <v>3111</v>
      </c>
    </row>
    <row r="1038" spans="1:12" x14ac:dyDescent="0.25">
      <c r="A1038" t="s">
        <v>141</v>
      </c>
      <c r="B1038" t="s">
        <v>3112</v>
      </c>
      <c r="C1038" t="s">
        <v>48</v>
      </c>
      <c r="D1038">
        <v>2275</v>
      </c>
      <c r="E1038">
        <v>0</v>
      </c>
      <c r="F1038">
        <v>0</v>
      </c>
      <c r="G1038" t="b">
        <v>0</v>
      </c>
      <c r="H1038">
        <v>0</v>
      </c>
      <c r="I1038" t="s">
        <v>15</v>
      </c>
      <c r="J1038" t="s">
        <v>16</v>
      </c>
      <c r="K1038" t="s">
        <v>3113</v>
      </c>
      <c r="L1038" t="s">
        <v>3114</v>
      </c>
    </row>
    <row r="1039" spans="1:12" x14ac:dyDescent="0.25">
      <c r="A1039" t="s">
        <v>81</v>
      </c>
      <c r="B1039" t="s">
        <v>3115</v>
      </c>
      <c r="C1039" t="s">
        <v>20</v>
      </c>
      <c r="D1039">
        <v>1249</v>
      </c>
      <c r="E1039">
        <v>0</v>
      </c>
      <c r="F1039">
        <v>0</v>
      </c>
      <c r="G1039" t="b">
        <v>0</v>
      </c>
      <c r="H1039">
        <v>0</v>
      </c>
      <c r="I1039" t="s">
        <v>15</v>
      </c>
      <c r="J1039" t="s">
        <v>16</v>
      </c>
      <c r="K1039" t="s">
        <v>3116</v>
      </c>
      <c r="L1039" t="s">
        <v>3117</v>
      </c>
    </row>
    <row r="1040" spans="1:12" x14ac:dyDescent="0.25">
      <c r="A1040" t="s">
        <v>12</v>
      </c>
      <c r="B1040" t="s">
        <v>3118</v>
      </c>
      <c r="C1040" t="s">
        <v>20</v>
      </c>
      <c r="D1040">
        <v>356</v>
      </c>
      <c r="E1040">
        <v>0</v>
      </c>
      <c r="F1040">
        <v>0</v>
      </c>
      <c r="G1040" t="b">
        <v>0</v>
      </c>
      <c r="H1040">
        <v>0</v>
      </c>
      <c r="I1040" t="s">
        <v>15</v>
      </c>
      <c r="J1040" t="s">
        <v>16</v>
      </c>
      <c r="K1040" t="s">
        <v>3119</v>
      </c>
      <c r="L1040" t="s">
        <v>3120</v>
      </c>
    </row>
    <row r="1041" spans="1:12" x14ac:dyDescent="0.25">
      <c r="A1041" t="s">
        <v>1886</v>
      </c>
      <c r="B1041" t="s">
        <v>3121</v>
      </c>
      <c r="C1041" t="s">
        <v>20</v>
      </c>
      <c r="D1041">
        <v>15</v>
      </c>
      <c r="E1041">
        <v>0</v>
      </c>
      <c r="F1041">
        <v>0</v>
      </c>
      <c r="G1041" t="b">
        <v>0</v>
      </c>
      <c r="H1041">
        <v>0</v>
      </c>
      <c r="I1041" t="s">
        <v>28</v>
      </c>
      <c r="J1041" t="s">
        <v>1894</v>
      </c>
      <c r="K1041" t="s">
        <v>3122</v>
      </c>
      <c r="L1041" t="s">
        <v>3123</v>
      </c>
    </row>
    <row r="1042" spans="1:12" x14ac:dyDescent="0.25">
      <c r="A1042" t="s">
        <v>12</v>
      </c>
      <c r="B1042" t="s">
        <v>3124</v>
      </c>
      <c r="C1042" t="s">
        <v>20</v>
      </c>
      <c r="D1042">
        <v>85</v>
      </c>
      <c r="E1042">
        <v>0</v>
      </c>
      <c r="F1042">
        <v>0</v>
      </c>
      <c r="G1042" t="b">
        <v>0</v>
      </c>
      <c r="H1042">
        <v>0</v>
      </c>
      <c r="I1042" t="s">
        <v>28</v>
      </c>
      <c r="J1042" t="s">
        <v>16</v>
      </c>
      <c r="K1042" t="s">
        <v>3125</v>
      </c>
      <c r="L1042" t="s">
        <v>3126</v>
      </c>
    </row>
    <row r="1043" spans="1:12" x14ac:dyDescent="0.25">
      <c r="A1043" t="s">
        <v>1886</v>
      </c>
      <c r="B1043" t="s">
        <v>3127</v>
      </c>
      <c r="C1043" t="s">
        <v>20</v>
      </c>
      <c r="D1043">
        <v>20</v>
      </c>
      <c r="E1043">
        <v>0</v>
      </c>
      <c r="F1043">
        <v>0</v>
      </c>
      <c r="G1043" t="b">
        <v>0</v>
      </c>
      <c r="H1043">
        <v>0</v>
      </c>
      <c r="I1043" t="s">
        <v>28</v>
      </c>
      <c r="J1043" t="s">
        <v>16</v>
      </c>
      <c r="K1043" t="s">
        <v>3128</v>
      </c>
      <c r="L1043" t="s">
        <v>3129</v>
      </c>
    </row>
    <row r="1044" spans="1:12" x14ac:dyDescent="0.25">
      <c r="A1044" t="s">
        <v>81</v>
      </c>
      <c r="B1044" t="s">
        <v>3130</v>
      </c>
      <c r="C1044" t="s">
        <v>20</v>
      </c>
      <c r="D1044">
        <v>4359</v>
      </c>
      <c r="E1044">
        <v>0</v>
      </c>
      <c r="F1044">
        <v>0</v>
      </c>
      <c r="G1044" t="b">
        <v>0</v>
      </c>
      <c r="H1044">
        <v>0</v>
      </c>
      <c r="I1044" t="s">
        <v>15</v>
      </c>
      <c r="J1044" t="s">
        <v>16</v>
      </c>
      <c r="K1044" t="s">
        <v>3131</v>
      </c>
      <c r="L1044" t="s">
        <v>3132</v>
      </c>
    </row>
    <row r="1045" spans="1:12" x14ac:dyDescent="0.25">
      <c r="A1045" t="s">
        <v>54</v>
      </c>
      <c r="B1045" t="s">
        <v>3133</v>
      </c>
      <c r="C1045" t="s">
        <v>20</v>
      </c>
      <c r="D1045">
        <v>1389</v>
      </c>
      <c r="E1045">
        <v>0</v>
      </c>
      <c r="F1045">
        <v>0</v>
      </c>
      <c r="G1045" t="b">
        <v>0</v>
      </c>
      <c r="H1045">
        <v>0</v>
      </c>
      <c r="I1045" t="s">
        <v>15</v>
      </c>
      <c r="J1045" t="s">
        <v>16</v>
      </c>
      <c r="K1045" t="s">
        <v>3134</v>
      </c>
      <c r="L1045" t="s">
        <v>3135</v>
      </c>
    </row>
    <row r="1046" spans="1:12" x14ac:dyDescent="0.25">
      <c r="A1046" t="s">
        <v>23</v>
      </c>
      <c r="B1046" t="s">
        <v>3136</v>
      </c>
      <c r="C1046" t="s">
        <v>2250</v>
      </c>
      <c r="D1046">
        <v>900</v>
      </c>
      <c r="E1046">
        <v>0</v>
      </c>
      <c r="F1046">
        <v>0</v>
      </c>
      <c r="G1046" t="b">
        <v>0</v>
      </c>
      <c r="H1046">
        <v>0</v>
      </c>
      <c r="I1046" t="s">
        <v>15</v>
      </c>
      <c r="J1046" t="s">
        <v>16</v>
      </c>
      <c r="K1046" t="s">
        <v>3137</v>
      </c>
      <c r="L1046" t="s">
        <v>3138</v>
      </c>
    </row>
    <row r="1047" spans="1:12" x14ac:dyDescent="0.25">
      <c r="A1047" t="s">
        <v>54</v>
      </c>
      <c r="B1047" t="s">
        <v>3139</v>
      </c>
      <c r="C1047" t="s">
        <v>20</v>
      </c>
      <c r="D1047">
        <v>19</v>
      </c>
      <c r="E1047">
        <v>0</v>
      </c>
      <c r="F1047">
        <v>0</v>
      </c>
      <c r="G1047" t="b">
        <v>0</v>
      </c>
      <c r="H1047">
        <v>0</v>
      </c>
      <c r="I1047" t="s">
        <v>15</v>
      </c>
      <c r="J1047" t="s">
        <v>1894</v>
      </c>
      <c r="K1047" t="s">
        <v>3140</v>
      </c>
      <c r="L1047" t="s">
        <v>3141</v>
      </c>
    </row>
    <row r="1048" spans="1:12" x14ac:dyDescent="0.25">
      <c r="A1048" t="s">
        <v>237</v>
      </c>
      <c r="B1048" t="s">
        <v>3142</v>
      </c>
      <c r="C1048" t="s">
        <v>20</v>
      </c>
      <c r="D1048">
        <v>790</v>
      </c>
      <c r="E1048">
        <v>0</v>
      </c>
      <c r="F1048">
        <v>0</v>
      </c>
      <c r="G1048" t="b">
        <v>0</v>
      </c>
      <c r="H1048">
        <v>0</v>
      </c>
      <c r="I1048" t="s">
        <v>28</v>
      </c>
      <c r="J1048" t="s">
        <v>16</v>
      </c>
      <c r="K1048" t="s">
        <v>3143</v>
      </c>
      <c r="L1048" t="s">
        <v>3144</v>
      </c>
    </row>
    <row r="1049" spans="1:12" x14ac:dyDescent="0.25">
      <c r="A1049" t="s">
        <v>54</v>
      </c>
      <c r="B1049" t="s">
        <v>3145</v>
      </c>
      <c r="C1049" t="s">
        <v>20</v>
      </c>
      <c r="D1049">
        <v>30</v>
      </c>
      <c r="E1049">
        <v>0</v>
      </c>
      <c r="F1049">
        <v>0</v>
      </c>
      <c r="G1049" t="b">
        <v>0</v>
      </c>
      <c r="H1049">
        <v>0</v>
      </c>
      <c r="I1049" t="s">
        <v>28</v>
      </c>
      <c r="J1049" t="s">
        <v>1894</v>
      </c>
      <c r="K1049" t="s">
        <v>3146</v>
      </c>
      <c r="L1049" t="s">
        <v>3147</v>
      </c>
    </row>
    <row r="1050" spans="1:12" x14ac:dyDescent="0.25">
      <c r="A1050" t="s">
        <v>54</v>
      </c>
      <c r="B1050" t="s">
        <v>3148</v>
      </c>
      <c r="C1050" t="s">
        <v>20</v>
      </c>
      <c r="D1050">
        <v>300</v>
      </c>
      <c r="E1050">
        <v>0</v>
      </c>
      <c r="F1050">
        <v>0</v>
      </c>
      <c r="G1050" t="b">
        <v>0</v>
      </c>
      <c r="H1050">
        <v>0</v>
      </c>
      <c r="I1050" t="s">
        <v>28</v>
      </c>
      <c r="J1050" t="s">
        <v>16</v>
      </c>
      <c r="K1050" t="s">
        <v>3149</v>
      </c>
      <c r="L1050" t="s">
        <v>3150</v>
      </c>
    </row>
    <row r="1051" spans="1:12" x14ac:dyDescent="0.25">
      <c r="A1051" t="s">
        <v>64</v>
      </c>
      <c r="B1051" t="s">
        <v>3151</v>
      </c>
      <c r="C1051" t="s">
        <v>1172</v>
      </c>
      <c r="D1051">
        <v>599</v>
      </c>
      <c r="E1051">
        <v>0</v>
      </c>
      <c r="F1051">
        <v>0</v>
      </c>
      <c r="G1051" t="b">
        <v>0</v>
      </c>
      <c r="H1051">
        <v>0</v>
      </c>
      <c r="I1051" t="s">
        <v>15</v>
      </c>
      <c r="J1051" t="s">
        <v>16</v>
      </c>
      <c r="K1051" t="s">
        <v>3152</v>
      </c>
      <c r="L1051" t="s">
        <v>3153</v>
      </c>
    </row>
    <row r="1052" spans="1:12" x14ac:dyDescent="0.25">
      <c r="A1052" t="s">
        <v>237</v>
      </c>
      <c r="B1052" t="s">
        <v>3154</v>
      </c>
      <c r="C1052" t="s">
        <v>20</v>
      </c>
      <c r="D1052">
        <v>720</v>
      </c>
      <c r="E1052">
        <v>0</v>
      </c>
      <c r="F1052">
        <v>0</v>
      </c>
      <c r="G1052" t="b">
        <v>0</v>
      </c>
      <c r="H1052">
        <v>0</v>
      </c>
      <c r="I1052" t="s">
        <v>28</v>
      </c>
      <c r="J1052" t="s">
        <v>16</v>
      </c>
      <c r="K1052" t="s">
        <v>3155</v>
      </c>
      <c r="L1052" t="s">
        <v>3156</v>
      </c>
    </row>
    <row r="1053" spans="1:12" x14ac:dyDescent="0.25">
      <c r="A1053" t="s">
        <v>64</v>
      </c>
      <c r="B1053" t="s">
        <v>3157</v>
      </c>
      <c r="C1053" t="s">
        <v>20</v>
      </c>
      <c r="D1053">
        <v>22</v>
      </c>
      <c r="E1053">
        <v>0</v>
      </c>
      <c r="F1053">
        <v>0</v>
      </c>
      <c r="G1053" t="b">
        <v>0</v>
      </c>
      <c r="H1053">
        <v>0</v>
      </c>
      <c r="I1053" t="s">
        <v>28</v>
      </c>
      <c r="J1053" t="s">
        <v>16</v>
      </c>
      <c r="K1053" t="s">
        <v>3158</v>
      </c>
      <c r="L1053" t="s">
        <v>3159</v>
      </c>
    </row>
    <row r="1054" spans="1:12" x14ac:dyDescent="0.25">
      <c r="A1054" t="s">
        <v>12</v>
      </c>
      <c r="B1054" t="s">
        <v>3160</v>
      </c>
      <c r="C1054" t="s">
        <v>20</v>
      </c>
      <c r="D1054">
        <v>325</v>
      </c>
      <c r="E1054">
        <v>0</v>
      </c>
      <c r="F1054">
        <v>0</v>
      </c>
      <c r="G1054" t="b">
        <v>0</v>
      </c>
      <c r="H1054">
        <v>0</v>
      </c>
      <c r="I1054" t="s">
        <v>15</v>
      </c>
      <c r="J1054" t="s">
        <v>16</v>
      </c>
      <c r="K1054" t="s">
        <v>3161</v>
      </c>
      <c r="L1054" t="s">
        <v>3162</v>
      </c>
    </row>
    <row r="1055" spans="1:12" x14ac:dyDescent="0.25">
      <c r="A1055" t="s">
        <v>54</v>
      </c>
      <c r="B1055" t="s">
        <v>3163</v>
      </c>
      <c r="C1055" t="s">
        <v>20</v>
      </c>
      <c r="D1055">
        <v>449</v>
      </c>
      <c r="E1055">
        <v>0</v>
      </c>
      <c r="F1055">
        <v>0</v>
      </c>
      <c r="G1055" t="b">
        <v>0</v>
      </c>
      <c r="H1055">
        <v>0</v>
      </c>
      <c r="I1055" t="s">
        <v>15</v>
      </c>
      <c r="J1055" t="s">
        <v>16</v>
      </c>
      <c r="K1055" t="s">
        <v>118</v>
      </c>
      <c r="L1055" t="s">
        <v>3164</v>
      </c>
    </row>
    <row r="1056" spans="1:12" x14ac:dyDescent="0.25">
      <c r="A1056" t="s">
        <v>12</v>
      </c>
      <c r="B1056" t="s">
        <v>3165</v>
      </c>
      <c r="C1056" t="s">
        <v>20</v>
      </c>
      <c r="D1056">
        <v>300</v>
      </c>
      <c r="E1056">
        <v>0</v>
      </c>
      <c r="F1056">
        <v>0</v>
      </c>
      <c r="G1056" t="b">
        <v>0</v>
      </c>
      <c r="H1056">
        <v>0</v>
      </c>
      <c r="I1056" t="s">
        <v>28</v>
      </c>
      <c r="J1056" t="s">
        <v>16</v>
      </c>
      <c r="K1056" t="s">
        <v>3166</v>
      </c>
      <c r="L1056" t="s">
        <v>3167</v>
      </c>
    </row>
    <row r="1057" spans="1:12" x14ac:dyDescent="0.25">
      <c r="A1057" t="s">
        <v>12</v>
      </c>
      <c r="B1057" t="s">
        <v>3168</v>
      </c>
      <c r="C1057" t="s">
        <v>20</v>
      </c>
      <c r="D1057">
        <v>15</v>
      </c>
      <c r="E1057">
        <v>0</v>
      </c>
      <c r="F1057">
        <v>0</v>
      </c>
      <c r="G1057" t="b">
        <v>0</v>
      </c>
      <c r="H1057">
        <v>0</v>
      </c>
      <c r="I1057" t="s">
        <v>28</v>
      </c>
      <c r="J1057" t="s">
        <v>16</v>
      </c>
      <c r="K1057" t="s">
        <v>3169</v>
      </c>
      <c r="L1057" t="s">
        <v>3170</v>
      </c>
    </row>
    <row r="1058" spans="1:12" x14ac:dyDescent="0.25">
      <c r="A1058" t="s">
        <v>23</v>
      </c>
      <c r="B1058" t="s">
        <v>3171</v>
      </c>
      <c r="C1058" t="s">
        <v>20</v>
      </c>
      <c r="D1058">
        <v>280</v>
      </c>
      <c r="E1058">
        <v>0</v>
      </c>
      <c r="F1058">
        <v>0</v>
      </c>
      <c r="G1058" t="b">
        <v>0</v>
      </c>
      <c r="H1058">
        <v>0</v>
      </c>
      <c r="I1058" t="s">
        <v>15</v>
      </c>
      <c r="J1058" t="s">
        <v>16</v>
      </c>
      <c r="K1058" t="s">
        <v>3172</v>
      </c>
      <c r="L1058" t="s">
        <v>3173</v>
      </c>
    </row>
    <row r="1059" spans="1:12" x14ac:dyDescent="0.25">
      <c r="A1059" t="s">
        <v>2151</v>
      </c>
      <c r="B1059" t="s">
        <v>3174</v>
      </c>
      <c r="C1059" t="s">
        <v>20</v>
      </c>
      <c r="D1059">
        <v>942</v>
      </c>
      <c r="E1059">
        <v>0</v>
      </c>
      <c r="F1059">
        <v>0</v>
      </c>
      <c r="G1059" t="b">
        <v>0</v>
      </c>
      <c r="H1059">
        <v>0</v>
      </c>
      <c r="I1059" t="s">
        <v>15</v>
      </c>
      <c r="J1059" t="s">
        <v>16</v>
      </c>
      <c r="K1059" t="s">
        <v>3175</v>
      </c>
      <c r="L1059" t="s">
        <v>3176</v>
      </c>
    </row>
    <row r="1060" spans="1:12" x14ac:dyDescent="0.25">
      <c r="A1060" t="s">
        <v>12</v>
      </c>
      <c r="B1060" t="s">
        <v>3177</v>
      </c>
      <c r="C1060" t="s">
        <v>20</v>
      </c>
      <c r="D1060">
        <v>895</v>
      </c>
      <c r="E1060">
        <v>0</v>
      </c>
      <c r="F1060">
        <v>0</v>
      </c>
      <c r="G1060" t="b">
        <v>0</v>
      </c>
      <c r="H1060">
        <v>0</v>
      </c>
      <c r="I1060" t="s">
        <v>28</v>
      </c>
      <c r="J1060" t="s">
        <v>16</v>
      </c>
      <c r="K1060" t="s">
        <v>3178</v>
      </c>
      <c r="L1060" t="s">
        <v>3179</v>
      </c>
    </row>
    <row r="1061" spans="1:12" x14ac:dyDescent="0.25">
      <c r="A1061" t="s">
        <v>12</v>
      </c>
      <c r="B1061" t="s">
        <v>3180</v>
      </c>
      <c r="C1061" t="s">
        <v>20</v>
      </c>
      <c r="D1061">
        <v>1304</v>
      </c>
      <c r="E1061">
        <v>0</v>
      </c>
      <c r="F1061">
        <v>0</v>
      </c>
      <c r="G1061" t="b">
        <v>0</v>
      </c>
      <c r="H1061">
        <v>0</v>
      </c>
      <c r="I1061" t="s">
        <v>15</v>
      </c>
      <c r="J1061" t="s">
        <v>16</v>
      </c>
      <c r="K1061" t="s">
        <v>3181</v>
      </c>
      <c r="L1061" t="s">
        <v>3182</v>
      </c>
    </row>
    <row r="1062" spans="1:12" x14ac:dyDescent="0.25">
      <c r="A1062" t="s">
        <v>12</v>
      </c>
      <c r="B1062" t="s">
        <v>3183</v>
      </c>
      <c r="C1062" t="s">
        <v>2250</v>
      </c>
      <c r="D1062">
        <v>492</v>
      </c>
      <c r="E1062">
        <v>0</v>
      </c>
      <c r="F1062">
        <v>0</v>
      </c>
      <c r="G1062" t="b">
        <v>0</v>
      </c>
      <c r="H1062">
        <v>0</v>
      </c>
      <c r="I1062" t="s">
        <v>15</v>
      </c>
      <c r="J1062" t="s">
        <v>16</v>
      </c>
      <c r="K1062" t="s">
        <v>3184</v>
      </c>
      <c r="L1062" t="s">
        <v>3185</v>
      </c>
    </row>
    <row r="1063" spans="1:12" x14ac:dyDescent="0.25">
      <c r="A1063" t="s">
        <v>54</v>
      </c>
      <c r="B1063" t="s">
        <v>3186</v>
      </c>
      <c r="C1063" t="s">
        <v>20</v>
      </c>
      <c r="D1063">
        <v>180</v>
      </c>
      <c r="E1063">
        <v>0</v>
      </c>
      <c r="F1063">
        <v>0</v>
      </c>
      <c r="G1063" t="b">
        <v>0</v>
      </c>
      <c r="H1063">
        <v>0</v>
      </c>
      <c r="I1063" t="s">
        <v>28</v>
      </c>
      <c r="J1063" t="s">
        <v>16</v>
      </c>
      <c r="K1063" t="s">
        <v>3187</v>
      </c>
      <c r="L1063" t="s">
        <v>3188</v>
      </c>
    </row>
    <row r="1064" spans="1:12" x14ac:dyDescent="0.25">
      <c r="A1064" t="s">
        <v>54</v>
      </c>
      <c r="B1064" t="s">
        <v>3189</v>
      </c>
      <c r="C1064" t="s">
        <v>20</v>
      </c>
      <c r="D1064">
        <v>20</v>
      </c>
      <c r="E1064">
        <v>0</v>
      </c>
      <c r="F1064">
        <v>0</v>
      </c>
      <c r="G1064" t="b">
        <v>0</v>
      </c>
      <c r="H1064">
        <v>0</v>
      </c>
      <c r="I1064" t="s">
        <v>28</v>
      </c>
      <c r="J1064" t="s">
        <v>1894</v>
      </c>
      <c r="K1064" t="s">
        <v>3190</v>
      </c>
      <c r="L1064" t="s">
        <v>3191</v>
      </c>
    </row>
    <row r="1065" spans="1:12" x14ac:dyDescent="0.25">
      <c r="A1065" t="s">
        <v>54</v>
      </c>
      <c r="B1065" t="s">
        <v>3192</v>
      </c>
      <c r="C1065" t="s">
        <v>20</v>
      </c>
      <c r="D1065">
        <v>60</v>
      </c>
      <c r="E1065">
        <v>0</v>
      </c>
      <c r="F1065">
        <v>0</v>
      </c>
      <c r="G1065" t="b">
        <v>0</v>
      </c>
      <c r="H1065">
        <v>0</v>
      </c>
      <c r="I1065" t="s">
        <v>28</v>
      </c>
      <c r="J1065" t="s">
        <v>1894</v>
      </c>
      <c r="K1065" t="s">
        <v>3193</v>
      </c>
      <c r="L1065" t="s">
        <v>3194</v>
      </c>
    </row>
    <row r="1066" spans="1:12" x14ac:dyDescent="0.25">
      <c r="A1066" t="s">
        <v>237</v>
      </c>
      <c r="B1066" t="s">
        <v>3195</v>
      </c>
      <c r="C1066" t="s">
        <v>20</v>
      </c>
      <c r="D1066">
        <v>340</v>
      </c>
      <c r="E1066">
        <v>0</v>
      </c>
      <c r="F1066">
        <v>0</v>
      </c>
      <c r="G1066" t="b">
        <v>0</v>
      </c>
      <c r="H1066">
        <v>0</v>
      </c>
      <c r="I1066" t="s">
        <v>28</v>
      </c>
      <c r="J1066" t="s">
        <v>16</v>
      </c>
      <c r="K1066" t="s">
        <v>3196</v>
      </c>
      <c r="L1066" t="s">
        <v>3197</v>
      </c>
    </row>
    <row r="1067" spans="1:12" x14ac:dyDescent="0.25">
      <c r="A1067" t="s">
        <v>23</v>
      </c>
      <c r="B1067" t="s">
        <v>3198</v>
      </c>
      <c r="C1067" t="s">
        <v>20</v>
      </c>
      <c r="D1067">
        <v>1599</v>
      </c>
      <c r="E1067">
        <v>0</v>
      </c>
      <c r="F1067">
        <v>0</v>
      </c>
      <c r="G1067" t="b">
        <v>0</v>
      </c>
      <c r="H1067">
        <v>0</v>
      </c>
      <c r="I1067" t="s">
        <v>28</v>
      </c>
      <c r="J1067" t="s">
        <v>16</v>
      </c>
      <c r="K1067" t="s">
        <v>3199</v>
      </c>
      <c r="L1067" t="s">
        <v>3200</v>
      </c>
    </row>
    <row r="1068" spans="1:12" x14ac:dyDescent="0.25">
      <c r="A1068" t="s">
        <v>54</v>
      </c>
      <c r="B1068" t="s">
        <v>3201</v>
      </c>
      <c r="C1068" t="s">
        <v>20</v>
      </c>
      <c r="D1068">
        <v>700</v>
      </c>
      <c r="E1068">
        <v>0</v>
      </c>
      <c r="F1068">
        <v>0</v>
      </c>
      <c r="G1068" t="b">
        <v>0</v>
      </c>
      <c r="H1068">
        <v>0</v>
      </c>
      <c r="I1068" t="s">
        <v>28</v>
      </c>
      <c r="J1068" t="s">
        <v>16</v>
      </c>
      <c r="K1068" t="s">
        <v>3202</v>
      </c>
      <c r="L1068" t="s">
        <v>3203</v>
      </c>
    </row>
    <row r="1069" spans="1:12" x14ac:dyDescent="0.25">
      <c r="A1069" t="s">
        <v>64</v>
      </c>
      <c r="B1069" t="s">
        <v>3204</v>
      </c>
      <c r="C1069" t="s">
        <v>20</v>
      </c>
      <c r="D1069">
        <v>237</v>
      </c>
      <c r="E1069">
        <v>0</v>
      </c>
      <c r="F1069">
        <v>0</v>
      </c>
      <c r="G1069" t="b">
        <v>0</v>
      </c>
      <c r="H1069">
        <v>0</v>
      </c>
      <c r="I1069" t="s">
        <v>28</v>
      </c>
      <c r="J1069" t="s">
        <v>16</v>
      </c>
      <c r="K1069" t="s">
        <v>3205</v>
      </c>
      <c r="L1069" t="s">
        <v>3206</v>
      </c>
    </row>
    <row r="1070" spans="1:12" x14ac:dyDescent="0.25">
      <c r="A1070" t="s">
        <v>12</v>
      </c>
      <c r="B1070" t="s">
        <v>3207</v>
      </c>
      <c r="C1070" t="s">
        <v>20</v>
      </c>
      <c r="D1070">
        <v>260</v>
      </c>
      <c r="E1070">
        <v>0</v>
      </c>
      <c r="F1070">
        <v>0</v>
      </c>
      <c r="G1070" t="b">
        <v>0</v>
      </c>
      <c r="H1070">
        <v>0</v>
      </c>
      <c r="I1070" t="s">
        <v>28</v>
      </c>
      <c r="J1070" t="s">
        <v>16</v>
      </c>
      <c r="K1070" t="s">
        <v>3208</v>
      </c>
      <c r="L1070" t="s">
        <v>3209</v>
      </c>
    </row>
    <row r="1071" spans="1:12" x14ac:dyDescent="0.25">
      <c r="A1071" t="s">
        <v>12</v>
      </c>
      <c r="B1071" t="s">
        <v>3210</v>
      </c>
      <c r="C1071" t="s">
        <v>20</v>
      </c>
      <c r="D1071">
        <v>355</v>
      </c>
      <c r="E1071">
        <v>0</v>
      </c>
      <c r="F1071">
        <v>0</v>
      </c>
      <c r="G1071" t="b">
        <v>0</v>
      </c>
      <c r="H1071">
        <v>0</v>
      </c>
      <c r="I1071" t="s">
        <v>28</v>
      </c>
      <c r="J1071" t="s">
        <v>16</v>
      </c>
      <c r="K1071" t="s">
        <v>3211</v>
      </c>
      <c r="L1071" t="s">
        <v>3212</v>
      </c>
    </row>
    <row r="1072" spans="1:12" x14ac:dyDescent="0.25">
      <c r="A1072" t="s">
        <v>237</v>
      </c>
      <c r="B1072" t="s">
        <v>3213</v>
      </c>
      <c r="C1072" t="s">
        <v>20</v>
      </c>
      <c r="D1072">
        <v>250</v>
      </c>
      <c r="E1072">
        <v>0</v>
      </c>
      <c r="F1072">
        <v>0</v>
      </c>
      <c r="G1072" t="b">
        <v>0</v>
      </c>
      <c r="H1072">
        <v>0</v>
      </c>
      <c r="I1072" t="s">
        <v>28</v>
      </c>
      <c r="J1072" t="s">
        <v>16</v>
      </c>
      <c r="K1072" t="s">
        <v>3214</v>
      </c>
      <c r="L1072" t="s">
        <v>3215</v>
      </c>
    </row>
    <row r="1073" spans="1:12" x14ac:dyDescent="0.25">
      <c r="A1073" t="s">
        <v>171</v>
      </c>
      <c r="B1073" t="s">
        <v>3216</v>
      </c>
      <c r="C1073" t="s">
        <v>20</v>
      </c>
      <c r="D1073">
        <v>1</v>
      </c>
      <c r="E1073">
        <v>0</v>
      </c>
      <c r="F1073">
        <v>0</v>
      </c>
      <c r="G1073" t="b">
        <v>0</v>
      </c>
      <c r="H1073">
        <v>0</v>
      </c>
      <c r="I1073" t="s">
        <v>28</v>
      </c>
      <c r="J1073" t="s">
        <v>16</v>
      </c>
      <c r="K1073" t="s">
        <v>3217</v>
      </c>
      <c r="L1073" t="s">
        <v>3218</v>
      </c>
    </row>
    <row r="1074" spans="1:12" x14ac:dyDescent="0.25">
      <c r="A1074" t="s">
        <v>54</v>
      </c>
      <c r="B1074" t="s">
        <v>3219</v>
      </c>
      <c r="C1074" t="s">
        <v>20</v>
      </c>
      <c r="D1074">
        <v>150</v>
      </c>
      <c r="E1074">
        <v>0</v>
      </c>
      <c r="F1074">
        <v>0</v>
      </c>
      <c r="G1074" t="b">
        <v>0</v>
      </c>
      <c r="H1074">
        <v>0</v>
      </c>
      <c r="I1074" t="s">
        <v>28</v>
      </c>
      <c r="J1074" t="s">
        <v>16</v>
      </c>
      <c r="K1074" t="s">
        <v>3220</v>
      </c>
      <c r="L1074" t="s">
        <v>3221</v>
      </c>
    </row>
    <row r="1075" spans="1:12" x14ac:dyDescent="0.25">
      <c r="A1075" t="s">
        <v>64</v>
      </c>
      <c r="B1075" t="s">
        <v>3222</v>
      </c>
      <c r="C1075" t="s">
        <v>20</v>
      </c>
      <c r="D1075">
        <v>660</v>
      </c>
      <c r="E1075">
        <v>0</v>
      </c>
      <c r="F1075">
        <v>0</v>
      </c>
      <c r="G1075" t="b">
        <v>0</v>
      </c>
      <c r="H1075">
        <v>0</v>
      </c>
      <c r="I1075" t="s">
        <v>28</v>
      </c>
      <c r="J1075" t="s">
        <v>16</v>
      </c>
      <c r="K1075" t="s">
        <v>3223</v>
      </c>
      <c r="L1075" t="s">
        <v>3224</v>
      </c>
    </row>
    <row r="1076" spans="1:12" x14ac:dyDescent="0.25">
      <c r="A1076" t="s">
        <v>81</v>
      </c>
      <c r="B1076" t="s">
        <v>3225</v>
      </c>
      <c r="C1076" t="s">
        <v>20</v>
      </c>
      <c r="D1076">
        <v>930</v>
      </c>
      <c r="E1076">
        <v>0</v>
      </c>
      <c r="F1076">
        <v>0</v>
      </c>
      <c r="G1076" t="b">
        <v>0</v>
      </c>
      <c r="H1076">
        <v>0</v>
      </c>
      <c r="I1076" t="s">
        <v>28</v>
      </c>
      <c r="J1076" t="s">
        <v>16</v>
      </c>
      <c r="K1076" t="s">
        <v>3226</v>
      </c>
      <c r="L1076" t="s">
        <v>3227</v>
      </c>
    </row>
    <row r="1077" spans="1:12" x14ac:dyDescent="0.25">
      <c r="A1077" t="s">
        <v>54</v>
      </c>
      <c r="B1077" t="s">
        <v>3228</v>
      </c>
      <c r="C1077" t="s">
        <v>20</v>
      </c>
      <c r="D1077">
        <v>250</v>
      </c>
      <c r="E1077">
        <v>0</v>
      </c>
      <c r="F1077">
        <v>0</v>
      </c>
      <c r="G1077" t="b">
        <v>0</v>
      </c>
      <c r="H1077">
        <v>0</v>
      </c>
      <c r="I1077" t="s">
        <v>28</v>
      </c>
      <c r="J1077" t="s">
        <v>16</v>
      </c>
      <c r="K1077" t="s">
        <v>3229</v>
      </c>
      <c r="L1077" t="s">
        <v>3230</v>
      </c>
    </row>
    <row r="1078" spans="1:12" x14ac:dyDescent="0.25">
      <c r="A1078" t="s">
        <v>23</v>
      </c>
      <c r="B1078" t="s">
        <v>3231</v>
      </c>
      <c r="C1078" t="s">
        <v>20</v>
      </c>
      <c r="D1078">
        <v>280</v>
      </c>
      <c r="E1078">
        <v>0</v>
      </c>
      <c r="F1078">
        <v>0</v>
      </c>
      <c r="G1078" t="b">
        <v>0</v>
      </c>
      <c r="H1078">
        <v>0</v>
      </c>
      <c r="I1078" t="s">
        <v>28</v>
      </c>
      <c r="J1078" t="s">
        <v>16</v>
      </c>
      <c r="K1078" t="s">
        <v>3232</v>
      </c>
      <c r="L1078" t="s">
        <v>3233</v>
      </c>
    </row>
    <row r="1079" spans="1:12" x14ac:dyDescent="0.25">
      <c r="A1079" t="s">
        <v>12</v>
      </c>
      <c r="B1079" t="s">
        <v>3234</v>
      </c>
      <c r="C1079" t="s">
        <v>20</v>
      </c>
      <c r="D1079">
        <v>250</v>
      </c>
      <c r="E1079">
        <v>0</v>
      </c>
      <c r="F1079">
        <v>0</v>
      </c>
      <c r="G1079" t="b">
        <v>0</v>
      </c>
      <c r="H1079">
        <v>0</v>
      </c>
      <c r="I1079" t="s">
        <v>28</v>
      </c>
      <c r="J1079" t="s">
        <v>16</v>
      </c>
      <c r="K1079" t="s">
        <v>3235</v>
      </c>
      <c r="L1079" t="s">
        <v>3236</v>
      </c>
    </row>
    <row r="1080" spans="1:12" x14ac:dyDescent="0.25">
      <c r="A1080" t="s">
        <v>23</v>
      </c>
      <c r="B1080" t="s">
        <v>3237</v>
      </c>
      <c r="C1080" t="s">
        <v>20</v>
      </c>
      <c r="D1080">
        <v>376</v>
      </c>
      <c r="E1080">
        <v>0</v>
      </c>
      <c r="F1080">
        <v>0</v>
      </c>
      <c r="G1080" t="b">
        <v>0</v>
      </c>
      <c r="H1080">
        <v>0</v>
      </c>
      <c r="I1080" t="s">
        <v>28</v>
      </c>
      <c r="J1080" t="s">
        <v>16</v>
      </c>
      <c r="K1080" t="s">
        <v>3238</v>
      </c>
      <c r="L1080" t="s">
        <v>3239</v>
      </c>
    </row>
    <row r="1081" spans="1:12" x14ac:dyDescent="0.25">
      <c r="A1081" t="s">
        <v>141</v>
      </c>
      <c r="B1081" t="s">
        <v>3240</v>
      </c>
      <c r="C1081" t="s">
        <v>20</v>
      </c>
      <c r="D1081">
        <v>450</v>
      </c>
      <c r="E1081">
        <v>0</v>
      </c>
      <c r="F1081">
        <v>0</v>
      </c>
      <c r="G1081" t="b">
        <v>0</v>
      </c>
      <c r="H1081">
        <v>0</v>
      </c>
      <c r="I1081" t="s">
        <v>28</v>
      </c>
      <c r="J1081" t="s">
        <v>16</v>
      </c>
      <c r="K1081" t="s">
        <v>3241</v>
      </c>
      <c r="L1081" t="s">
        <v>3242</v>
      </c>
    </row>
    <row r="1082" spans="1:12" x14ac:dyDescent="0.25">
      <c r="A1082" t="s">
        <v>286</v>
      </c>
      <c r="B1082" t="s">
        <v>3243</v>
      </c>
      <c r="C1082" t="s">
        <v>20</v>
      </c>
      <c r="D1082">
        <v>170</v>
      </c>
      <c r="E1082">
        <v>0</v>
      </c>
      <c r="F1082">
        <v>0</v>
      </c>
      <c r="G1082" t="b">
        <v>0</v>
      </c>
      <c r="H1082">
        <v>0</v>
      </c>
      <c r="I1082" t="s">
        <v>28</v>
      </c>
      <c r="J1082" t="s">
        <v>16</v>
      </c>
      <c r="K1082" t="s">
        <v>3244</v>
      </c>
      <c r="L1082" t="s">
        <v>3245</v>
      </c>
    </row>
    <row r="1083" spans="1:12" x14ac:dyDescent="0.25">
      <c r="A1083" t="s">
        <v>23</v>
      </c>
      <c r="B1083" t="s">
        <v>3246</v>
      </c>
      <c r="C1083" t="s">
        <v>1172</v>
      </c>
      <c r="D1083">
        <v>335</v>
      </c>
      <c r="E1083">
        <v>0</v>
      </c>
      <c r="F1083">
        <v>4</v>
      </c>
      <c r="G1083" t="b">
        <v>1</v>
      </c>
      <c r="H1083">
        <v>1</v>
      </c>
      <c r="I1083" t="s">
        <v>15</v>
      </c>
      <c r="J1083" t="s">
        <v>16</v>
      </c>
      <c r="K1083" t="s">
        <v>1173</v>
      </c>
      <c r="L1083" t="s">
        <v>3247</v>
      </c>
    </row>
    <row r="1084" spans="1:12" x14ac:dyDescent="0.25">
      <c r="A1084" t="s">
        <v>2818</v>
      </c>
      <c r="B1084" t="s">
        <v>3248</v>
      </c>
      <c r="C1084" t="s">
        <v>20</v>
      </c>
      <c r="D1084">
        <v>1267</v>
      </c>
      <c r="E1084">
        <v>0</v>
      </c>
      <c r="F1084">
        <v>0</v>
      </c>
      <c r="G1084" t="b">
        <v>0</v>
      </c>
      <c r="H1084">
        <v>0</v>
      </c>
      <c r="I1084" t="s">
        <v>15</v>
      </c>
      <c r="J1084" t="s">
        <v>16</v>
      </c>
      <c r="K1084" t="s">
        <v>3249</v>
      </c>
      <c r="L1084" t="s">
        <v>3250</v>
      </c>
    </row>
    <row r="1085" spans="1:12" x14ac:dyDescent="0.25">
      <c r="A1085" t="s">
        <v>23</v>
      </c>
      <c r="B1085" t="s">
        <v>3251</v>
      </c>
      <c r="C1085" t="s">
        <v>20</v>
      </c>
      <c r="D1085">
        <v>20</v>
      </c>
      <c r="E1085">
        <v>0</v>
      </c>
      <c r="F1085">
        <v>0</v>
      </c>
      <c r="G1085" t="b">
        <v>0</v>
      </c>
      <c r="H1085">
        <v>0</v>
      </c>
      <c r="I1085" t="s">
        <v>28</v>
      </c>
      <c r="J1085" t="s">
        <v>1894</v>
      </c>
      <c r="K1085" t="s">
        <v>3252</v>
      </c>
      <c r="L1085" t="s">
        <v>3253</v>
      </c>
    </row>
    <row r="1086" spans="1:12" x14ac:dyDescent="0.25">
      <c r="A1086" t="s">
        <v>81</v>
      </c>
      <c r="B1086" t="s">
        <v>3254</v>
      </c>
      <c r="C1086" t="s">
        <v>72</v>
      </c>
      <c r="D1086">
        <v>902</v>
      </c>
      <c r="E1086">
        <v>0</v>
      </c>
      <c r="F1086">
        <v>0</v>
      </c>
      <c r="G1086" t="b">
        <v>0</v>
      </c>
      <c r="H1086">
        <v>0</v>
      </c>
      <c r="I1086" t="s">
        <v>15</v>
      </c>
      <c r="J1086" t="s">
        <v>16</v>
      </c>
      <c r="K1086" t="s">
        <v>3255</v>
      </c>
      <c r="L1086" t="s">
        <v>3256</v>
      </c>
    </row>
    <row r="1087" spans="1:12" x14ac:dyDescent="0.25">
      <c r="A1087" t="s">
        <v>23</v>
      </c>
      <c r="B1087" t="s">
        <v>3257</v>
      </c>
      <c r="C1087" t="s">
        <v>20</v>
      </c>
      <c r="D1087">
        <v>385</v>
      </c>
      <c r="E1087">
        <v>0</v>
      </c>
      <c r="F1087">
        <v>0</v>
      </c>
      <c r="G1087" t="b">
        <v>0</v>
      </c>
      <c r="H1087">
        <v>0</v>
      </c>
      <c r="I1087" t="s">
        <v>15</v>
      </c>
      <c r="J1087" t="s">
        <v>16</v>
      </c>
      <c r="K1087" t="s">
        <v>3074</v>
      </c>
      <c r="L1087" t="s">
        <v>3258</v>
      </c>
    </row>
    <row r="1088" spans="1:12" x14ac:dyDescent="0.25">
      <c r="A1088" t="s">
        <v>23</v>
      </c>
      <c r="B1088" t="s">
        <v>3259</v>
      </c>
      <c r="C1088" t="s">
        <v>706</v>
      </c>
      <c r="D1088">
        <v>14</v>
      </c>
      <c r="E1088">
        <v>0</v>
      </c>
      <c r="F1088">
        <v>0</v>
      </c>
      <c r="G1088" t="b">
        <v>0</v>
      </c>
      <c r="H1088">
        <v>0</v>
      </c>
      <c r="I1088" t="s">
        <v>15</v>
      </c>
      <c r="J1088" t="s">
        <v>16</v>
      </c>
      <c r="K1088" t="s">
        <v>3260</v>
      </c>
      <c r="L1088" t="s">
        <v>3261</v>
      </c>
    </row>
    <row r="1089" spans="1:12" x14ac:dyDescent="0.25">
      <c r="A1089" t="s">
        <v>662</v>
      </c>
      <c r="B1089" t="s">
        <v>3262</v>
      </c>
      <c r="C1089" t="s">
        <v>20</v>
      </c>
      <c r="D1089">
        <v>50</v>
      </c>
      <c r="E1089">
        <v>0</v>
      </c>
      <c r="F1089">
        <v>0</v>
      </c>
      <c r="G1089" t="b">
        <v>0</v>
      </c>
      <c r="H1089">
        <v>0</v>
      </c>
      <c r="I1089" t="s">
        <v>28</v>
      </c>
      <c r="J1089" t="s">
        <v>16</v>
      </c>
      <c r="K1089" t="s">
        <v>3263</v>
      </c>
      <c r="L1089" t="s">
        <v>3264</v>
      </c>
    </row>
    <row r="1090" spans="1:12" x14ac:dyDescent="0.25">
      <c r="A1090" t="s">
        <v>64</v>
      </c>
      <c r="B1090" t="s">
        <v>3265</v>
      </c>
      <c r="C1090" t="s">
        <v>20</v>
      </c>
      <c r="D1090">
        <v>25</v>
      </c>
      <c r="E1090">
        <v>0</v>
      </c>
      <c r="F1090">
        <v>0</v>
      </c>
      <c r="G1090" t="b">
        <v>0</v>
      </c>
      <c r="H1090">
        <v>0</v>
      </c>
      <c r="I1090" t="s">
        <v>28</v>
      </c>
      <c r="J1090" t="s">
        <v>1894</v>
      </c>
      <c r="K1090" t="s">
        <v>3266</v>
      </c>
      <c r="L1090" t="s">
        <v>3267</v>
      </c>
    </row>
    <row r="1091" spans="1:12" x14ac:dyDescent="0.25">
      <c r="A1091" t="s">
        <v>662</v>
      </c>
      <c r="B1091" t="s">
        <v>3268</v>
      </c>
      <c r="C1091" t="s">
        <v>20</v>
      </c>
      <c r="D1091">
        <v>10</v>
      </c>
      <c r="E1091">
        <v>0</v>
      </c>
      <c r="F1091">
        <v>0</v>
      </c>
      <c r="G1091" t="b">
        <v>0</v>
      </c>
      <c r="H1091">
        <v>0</v>
      </c>
      <c r="I1091" t="s">
        <v>28</v>
      </c>
      <c r="J1091" t="s">
        <v>1894</v>
      </c>
      <c r="K1091" t="s">
        <v>3269</v>
      </c>
      <c r="L1091" t="s">
        <v>3270</v>
      </c>
    </row>
    <row r="1092" spans="1:12" x14ac:dyDescent="0.25">
      <c r="A1092" t="s">
        <v>23</v>
      </c>
      <c r="B1092" t="s">
        <v>3271</v>
      </c>
      <c r="C1092" t="s">
        <v>20</v>
      </c>
      <c r="D1092">
        <v>459</v>
      </c>
      <c r="E1092">
        <v>0</v>
      </c>
      <c r="F1092">
        <v>0</v>
      </c>
      <c r="G1092" t="b">
        <v>0</v>
      </c>
      <c r="H1092">
        <v>0</v>
      </c>
      <c r="I1092" t="s">
        <v>28</v>
      </c>
      <c r="J1092" t="s">
        <v>16</v>
      </c>
      <c r="K1092" t="s">
        <v>3272</v>
      </c>
      <c r="L1092" t="s">
        <v>3273</v>
      </c>
    </row>
    <row r="1093" spans="1:12" x14ac:dyDescent="0.25">
      <c r="A1093" t="s">
        <v>12</v>
      </c>
      <c r="B1093" t="s">
        <v>3274</v>
      </c>
      <c r="C1093" t="s">
        <v>20</v>
      </c>
      <c r="D1093">
        <v>550</v>
      </c>
      <c r="E1093">
        <v>0</v>
      </c>
      <c r="F1093">
        <v>0</v>
      </c>
      <c r="G1093" t="b">
        <v>0</v>
      </c>
      <c r="H1093">
        <v>0</v>
      </c>
      <c r="I1093" t="s">
        <v>28</v>
      </c>
      <c r="J1093" t="s">
        <v>16</v>
      </c>
      <c r="K1093" t="s">
        <v>3275</v>
      </c>
      <c r="L1093" t="s">
        <v>3276</v>
      </c>
    </row>
    <row r="1094" spans="1:12" x14ac:dyDescent="0.25">
      <c r="A1094" t="s">
        <v>54</v>
      </c>
      <c r="B1094" t="s">
        <v>3277</v>
      </c>
      <c r="C1094" t="s">
        <v>20</v>
      </c>
      <c r="D1094">
        <v>200</v>
      </c>
      <c r="E1094">
        <v>0</v>
      </c>
      <c r="F1094">
        <v>0</v>
      </c>
      <c r="G1094" t="b">
        <v>0</v>
      </c>
      <c r="H1094">
        <v>0</v>
      </c>
      <c r="I1094" t="s">
        <v>28</v>
      </c>
      <c r="J1094" t="s">
        <v>16</v>
      </c>
      <c r="K1094" t="s">
        <v>3278</v>
      </c>
      <c r="L1094" t="s">
        <v>3279</v>
      </c>
    </row>
    <row r="1095" spans="1:12" x14ac:dyDescent="0.25">
      <c r="A1095" t="s">
        <v>64</v>
      </c>
      <c r="B1095" t="s">
        <v>3280</v>
      </c>
      <c r="C1095" t="s">
        <v>20</v>
      </c>
      <c r="D1095">
        <v>550</v>
      </c>
      <c r="E1095">
        <v>0</v>
      </c>
      <c r="F1095">
        <v>0</v>
      </c>
      <c r="G1095" t="b">
        <v>0</v>
      </c>
      <c r="H1095">
        <v>0</v>
      </c>
      <c r="I1095" t="s">
        <v>28</v>
      </c>
      <c r="J1095" t="s">
        <v>16</v>
      </c>
      <c r="K1095" t="s">
        <v>3281</v>
      </c>
      <c r="L1095" t="s">
        <v>3282</v>
      </c>
    </row>
    <row r="1096" spans="1:12" x14ac:dyDescent="0.25">
      <c r="A1096" t="s">
        <v>23</v>
      </c>
      <c r="B1096" t="s">
        <v>3283</v>
      </c>
      <c r="C1096" t="s">
        <v>20</v>
      </c>
      <c r="D1096">
        <v>1159</v>
      </c>
      <c r="E1096">
        <v>0</v>
      </c>
      <c r="F1096">
        <v>0</v>
      </c>
      <c r="G1096" t="b">
        <v>0</v>
      </c>
      <c r="H1096">
        <v>0</v>
      </c>
      <c r="I1096" t="s">
        <v>15</v>
      </c>
      <c r="J1096" t="s">
        <v>16</v>
      </c>
      <c r="K1096" t="s">
        <v>3284</v>
      </c>
      <c r="L1096" t="s">
        <v>3285</v>
      </c>
    </row>
    <row r="1097" spans="1:12" x14ac:dyDescent="0.25">
      <c r="A1097" t="s">
        <v>64</v>
      </c>
      <c r="B1097" t="s">
        <v>3286</v>
      </c>
      <c r="C1097" t="s">
        <v>20</v>
      </c>
      <c r="D1097">
        <v>502</v>
      </c>
      <c r="E1097">
        <v>0</v>
      </c>
      <c r="F1097">
        <v>0</v>
      </c>
      <c r="G1097" t="b">
        <v>0</v>
      </c>
      <c r="H1097">
        <v>0</v>
      </c>
      <c r="I1097" t="s">
        <v>15</v>
      </c>
      <c r="J1097" t="s">
        <v>16</v>
      </c>
      <c r="K1097" t="s">
        <v>3287</v>
      </c>
      <c r="L1097" t="s">
        <v>3288</v>
      </c>
    </row>
    <row r="1098" spans="1:12" x14ac:dyDescent="0.25">
      <c r="A1098" t="s">
        <v>237</v>
      </c>
      <c r="B1098" t="s">
        <v>3289</v>
      </c>
      <c r="C1098" t="s">
        <v>20</v>
      </c>
      <c r="D1098">
        <v>980</v>
      </c>
      <c r="E1098">
        <v>0</v>
      </c>
      <c r="F1098">
        <v>0</v>
      </c>
      <c r="G1098" t="b">
        <v>0</v>
      </c>
      <c r="H1098">
        <v>0</v>
      </c>
      <c r="I1098" t="s">
        <v>15</v>
      </c>
      <c r="J1098" t="s">
        <v>16</v>
      </c>
      <c r="K1098" t="s">
        <v>3290</v>
      </c>
      <c r="L1098" t="s">
        <v>3291</v>
      </c>
    </row>
    <row r="1099" spans="1:12" x14ac:dyDescent="0.25">
      <c r="A1099" t="s">
        <v>54</v>
      </c>
      <c r="B1099" t="s">
        <v>3292</v>
      </c>
      <c r="C1099" t="s">
        <v>20</v>
      </c>
      <c r="D1099">
        <v>580</v>
      </c>
      <c r="E1099">
        <v>0</v>
      </c>
      <c r="F1099">
        <v>0</v>
      </c>
      <c r="G1099" t="b">
        <v>0</v>
      </c>
      <c r="H1099">
        <v>0</v>
      </c>
      <c r="I1099" t="s">
        <v>28</v>
      </c>
      <c r="J1099" t="s">
        <v>16</v>
      </c>
      <c r="K1099" t="s">
        <v>3293</v>
      </c>
      <c r="L1099" t="s">
        <v>3294</v>
      </c>
    </row>
    <row r="1100" spans="1:12" x14ac:dyDescent="0.25">
      <c r="A1100" t="s">
        <v>23</v>
      </c>
      <c r="B1100" t="s">
        <v>3295</v>
      </c>
      <c r="C1100" t="s">
        <v>20</v>
      </c>
      <c r="D1100">
        <v>364</v>
      </c>
      <c r="E1100">
        <v>0</v>
      </c>
      <c r="F1100">
        <v>0</v>
      </c>
      <c r="G1100" t="b">
        <v>0</v>
      </c>
      <c r="H1100">
        <v>0</v>
      </c>
      <c r="I1100" t="s">
        <v>15</v>
      </c>
      <c r="J1100" t="s">
        <v>16</v>
      </c>
      <c r="K1100" t="s">
        <v>3296</v>
      </c>
      <c r="L1100" t="s">
        <v>3297</v>
      </c>
    </row>
    <row r="1101" spans="1:12" x14ac:dyDescent="0.25">
      <c r="A1101" t="s">
        <v>12</v>
      </c>
      <c r="B1101" t="s">
        <v>3298</v>
      </c>
      <c r="C1101" t="s">
        <v>20</v>
      </c>
      <c r="D1101">
        <v>600</v>
      </c>
      <c r="E1101">
        <v>0</v>
      </c>
      <c r="F1101">
        <v>0</v>
      </c>
      <c r="G1101" t="b">
        <v>0</v>
      </c>
      <c r="H1101">
        <v>0</v>
      </c>
      <c r="I1101" t="s">
        <v>28</v>
      </c>
      <c r="J1101" t="s">
        <v>16</v>
      </c>
      <c r="K1101" t="s">
        <v>3299</v>
      </c>
      <c r="L1101" t="s">
        <v>3300</v>
      </c>
    </row>
    <row r="1102" spans="1:12" x14ac:dyDescent="0.25">
      <c r="A1102" t="s">
        <v>64</v>
      </c>
      <c r="B1102" t="s">
        <v>3301</v>
      </c>
      <c r="C1102" t="s">
        <v>20</v>
      </c>
      <c r="D1102">
        <v>1</v>
      </c>
      <c r="E1102">
        <v>0</v>
      </c>
      <c r="F1102">
        <v>0</v>
      </c>
      <c r="G1102" t="b">
        <v>0</v>
      </c>
      <c r="H1102">
        <v>0</v>
      </c>
      <c r="I1102" t="s">
        <v>28</v>
      </c>
      <c r="J1102" t="s">
        <v>16</v>
      </c>
      <c r="K1102" t="s">
        <v>3302</v>
      </c>
      <c r="L1102" t="s">
        <v>3303</v>
      </c>
    </row>
    <row r="1103" spans="1:12" x14ac:dyDescent="0.25">
      <c r="A1103" t="s">
        <v>1960</v>
      </c>
      <c r="B1103" t="s">
        <v>3304</v>
      </c>
      <c r="C1103" t="s">
        <v>20</v>
      </c>
      <c r="D1103">
        <v>30</v>
      </c>
      <c r="E1103">
        <v>0</v>
      </c>
      <c r="F1103">
        <v>0</v>
      </c>
      <c r="G1103" t="b">
        <v>0</v>
      </c>
      <c r="H1103">
        <v>0</v>
      </c>
      <c r="I1103" t="s">
        <v>28</v>
      </c>
      <c r="J1103" t="s">
        <v>16</v>
      </c>
      <c r="K1103" t="s">
        <v>3305</v>
      </c>
      <c r="L1103" t="s">
        <v>3306</v>
      </c>
    </row>
    <row r="1104" spans="1:12" x14ac:dyDescent="0.25">
      <c r="A1104" t="s">
        <v>266</v>
      </c>
      <c r="B1104" t="s">
        <v>3307</v>
      </c>
      <c r="C1104" t="s">
        <v>20</v>
      </c>
      <c r="D1104">
        <v>10</v>
      </c>
      <c r="E1104">
        <v>0</v>
      </c>
      <c r="F1104">
        <v>0</v>
      </c>
      <c r="G1104" t="b">
        <v>0</v>
      </c>
      <c r="H1104">
        <v>0</v>
      </c>
      <c r="I1104" t="s">
        <v>28</v>
      </c>
      <c r="J1104" t="s">
        <v>1894</v>
      </c>
      <c r="K1104" t="s">
        <v>3308</v>
      </c>
      <c r="L1104" t="s">
        <v>3309</v>
      </c>
    </row>
    <row r="1105" spans="1:12" x14ac:dyDescent="0.25">
      <c r="A1105" t="s">
        <v>171</v>
      </c>
      <c r="B1105" t="s">
        <v>3310</v>
      </c>
      <c r="C1105" t="s">
        <v>20</v>
      </c>
      <c r="D1105">
        <v>653</v>
      </c>
      <c r="E1105">
        <v>0</v>
      </c>
      <c r="F1105">
        <v>0</v>
      </c>
      <c r="G1105" t="b">
        <v>0</v>
      </c>
      <c r="H1105">
        <v>0</v>
      </c>
      <c r="I1105" t="s">
        <v>15</v>
      </c>
      <c r="J1105" t="s">
        <v>16</v>
      </c>
      <c r="K1105" t="s">
        <v>3311</v>
      </c>
      <c r="L1105" t="s">
        <v>3312</v>
      </c>
    </row>
    <row r="1106" spans="1:12" x14ac:dyDescent="0.25">
      <c r="A1106" t="s">
        <v>171</v>
      </c>
      <c r="B1106" t="s">
        <v>3313</v>
      </c>
      <c r="C1106" t="s">
        <v>20</v>
      </c>
      <c r="D1106">
        <v>650</v>
      </c>
      <c r="E1106">
        <v>0</v>
      </c>
      <c r="F1106">
        <v>0</v>
      </c>
      <c r="G1106" t="b">
        <v>0</v>
      </c>
      <c r="H1106">
        <v>0</v>
      </c>
      <c r="I1106" t="s">
        <v>28</v>
      </c>
      <c r="J1106" t="s">
        <v>16</v>
      </c>
      <c r="K1106" t="s">
        <v>3314</v>
      </c>
      <c r="L1106" t="s">
        <v>3315</v>
      </c>
    </row>
    <row r="1107" spans="1:12" x14ac:dyDescent="0.25">
      <c r="A1107" t="s">
        <v>23</v>
      </c>
      <c r="B1107" t="s">
        <v>3316</v>
      </c>
      <c r="C1107" t="s">
        <v>20</v>
      </c>
      <c r="D1107">
        <v>1636</v>
      </c>
      <c r="E1107">
        <v>0</v>
      </c>
      <c r="F1107">
        <v>0</v>
      </c>
      <c r="G1107" t="b">
        <v>0</v>
      </c>
      <c r="H1107">
        <v>0</v>
      </c>
      <c r="I1107" t="s">
        <v>15</v>
      </c>
      <c r="J1107" t="s">
        <v>16</v>
      </c>
      <c r="K1107" t="s">
        <v>3317</v>
      </c>
      <c r="L1107" t="s">
        <v>3318</v>
      </c>
    </row>
    <row r="1108" spans="1:12" x14ac:dyDescent="0.25">
      <c r="A1108" t="s">
        <v>23</v>
      </c>
      <c r="B1108" t="s">
        <v>3319</v>
      </c>
      <c r="C1108" t="s">
        <v>20</v>
      </c>
      <c r="D1108">
        <v>385</v>
      </c>
      <c r="E1108">
        <v>0</v>
      </c>
      <c r="F1108">
        <v>0</v>
      </c>
      <c r="G1108" t="b">
        <v>0</v>
      </c>
      <c r="H1108">
        <v>0</v>
      </c>
      <c r="I1108" t="s">
        <v>15</v>
      </c>
      <c r="J1108" t="s">
        <v>16</v>
      </c>
      <c r="K1108" t="s">
        <v>1622</v>
      </c>
      <c r="L1108" t="s">
        <v>3320</v>
      </c>
    </row>
    <row r="1109" spans="1:12" x14ac:dyDescent="0.25">
      <c r="A1109" t="s">
        <v>23</v>
      </c>
      <c r="B1109" t="s">
        <v>3321</v>
      </c>
      <c r="C1109" t="s">
        <v>20</v>
      </c>
      <c r="D1109">
        <v>549</v>
      </c>
      <c r="E1109">
        <v>0</v>
      </c>
      <c r="F1109">
        <v>5</v>
      </c>
      <c r="G1109" t="b">
        <v>1</v>
      </c>
      <c r="H1109">
        <v>1</v>
      </c>
      <c r="I1109" t="s">
        <v>15</v>
      </c>
      <c r="J1109" t="s">
        <v>16</v>
      </c>
      <c r="K1109" t="s">
        <v>3322</v>
      </c>
      <c r="L1109" t="s">
        <v>3323</v>
      </c>
    </row>
    <row r="1110" spans="1:12" x14ac:dyDescent="0.25">
      <c r="A1110" t="s">
        <v>1886</v>
      </c>
      <c r="B1110" t="s">
        <v>3324</v>
      </c>
      <c r="C1110" t="s">
        <v>20</v>
      </c>
      <c r="D1110">
        <v>30</v>
      </c>
      <c r="E1110">
        <v>0</v>
      </c>
      <c r="F1110">
        <v>0</v>
      </c>
      <c r="G1110" t="b">
        <v>0</v>
      </c>
      <c r="H1110">
        <v>0</v>
      </c>
      <c r="I1110" t="s">
        <v>28</v>
      </c>
      <c r="J1110" t="s">
        <v>1894</v>
      </c>
      <c r="K1110" t="s">
        <v>3325</v>
      </c>
      <c r="L1110" t="s">
        <v>3326</v>
      </c>
    </row>
    <row r="1111" spans="1:12" x14ac:dyDescent="0.25">
      <c r="A1111" t="s">
        <v>54</v>
      </c>
      <c r="B1111" t="s">
        <v>3327</v>
      </c>
      <c r="C1111" t="s">
        <v>20</v>
      </c>
      <c r="D1111">
        <v>360</v>
      </c>
      <c r="E1111">
        <v>0</v>
      </c>
      <c r="F1111">
        <v>0</v>
      </c>
      <c r="G1111" t="b">
        <v>0</v>
      </c>
      <c r="H1111">
        <v>0</v>
      </c>
      <c r="I1111" t="s">
        <v>15</v>
      </c>
      <c r="J1111" t="s">
        <v>16</v>
      </c>
      <c r="K1111" t="s">
        <v>418</v>
      </c>
      <c r="L1111" t="s">
        <v>3328</v>
      </c>
    </row>
    <row r="1112" spans="1:12" x14ac:dyDescent="0.25">
      <c r="A1112" t="s">
        <v>54</v>
      </c>
      <c r="B1112" t="s">
        <v>3329</v>
      </c>
      <c r="C1112" t="s">
        <v>20</v>
      </c>
      <c r="D1112">
        <v>50</v>
      </c>
      <c r="E1112">
        <v>0</v>
      </c>
      <c r="F1112">
        <v>0</v>
      </c>
      <c r="G1112" t="b">
        <v>0</v>
      </c>
      <c r="H1112">
        <v>0</v>
      </c>
      <c r="I1112" t="s">
        <v>28</v>
      </c>
      <c r="J1112" t="s">
        <v>16</v>
      </c>
      <c r="K1112" t="s">
        <v>3330</v>
      </c>
      <c r="L1112" t="s">
        <v>3331</v>
      </c>
    </row>
    <row r="1113" spans="1:12" x14ac:dyDescent="0.25">
      <c r="A1113" t="s">
        <v>54</v>
      </c>
      <c r="B1113" t="s">
        <v>3332</v>
      </c>
      <c r="C1113" t="s">
        <v>20</v>
      </c>
      <c r="D1113">
        <v>80</v>
      </c>
      <c r="E1113">
        <v>0</v>
      </c>
      <c r="F1113">
        <v>0</v>
      </c>
      <c r="G1113" t="b">
        <v>0</v>
      </c>
      <c r="H1113">
        <v>0</v>
      </c>
      <c r="I1113" t="s">
        <v>28</v>
      </c>
      <c r="J1113" t="s">
        <v>16</v>
      </c>
      <c r="K1113" t="s">
        <v>3333</v>
      </c>
      <c r="L1113" t="s">
        <v>3334</v>
      </c>
    </row>
    <row r="1114" spans="1:12" x14ac:dyDescent="0.25">
      <c r="A1114" t="s">
        <v>54</v>
      </c>
      <c r="B1114" t="s">
        <v>3335</v>
      </c>
      <c r="C1114" t="s">
        <v>20</v>
      </c>
      <c r="D1114">
        <v>280</v>
      </c>
      <c r="E1114">
        <v>0</v>
      </c>
      <c r="F1114">
        <v>0</v>
      </c>
      <c r="G1114" t="b">
        <v>0</v>
      </c>
      <c r="H1114">
        <v>0</v>
      </c>
      <c r="I1114" t="s">
        <v>28</v>
      </c>
      <c r="J1114" t="s">
        <v>16</v>
      </c>
      <c r="K1114" t="s">
        <v>3336</v>
      </c>
      <c r="L1114" t="s">
        <v>3337</v>
      </c>
    </row>
    <row r="1115" spans="1:12" x14ac:dyDescent="0.25">
      <c r="A1115" t="s">
        <v>237</v>
      </c>
      <c r="B1115" t="s">
        <v>3338</v>
      </c>
      <c r="C1115" t="s">
        <v>20</v>
      </c>
      <c r="D1115">
        <v>470</v>
      </c>
      <c r="E1115">
        <v>0</v>
      </c>
      <c r="F1115">
        <v>0</v>
      </c>
      <c r="G1115" t="b">
        <v>0</v>
      </c>
      <c r="H1115">
        <v>0</v>
      </c>
      <c r="I1115" t="s">
        <v>28</v>
      </c>
      <c r="J1115" t="s">
        <v>16</v>
      </c>
      <c r="K1115" t="s">
        <v>3339</v>
      </c>
      <c r="L1115" t="s">
        <v>3340</v>
      </c>
    </row>
    <row r="1116" spans="1:12" x14ac:dyDescent="0.25">
      <c r="A1116" t="s">
        <v>54</v>
      </c>
      <c r="B1116" t="s">
        <v>2349</v>
      </c>
      <c r="C1116" t="s">
        <v>20</v>
      </c>
      <c r="D1116">
        <v>4</v>
      </c>
      <c r="E1116">
        <v>0</v>
      </c>
      <c r="F1116">
        <v>0</v>
      </c>
      <c r="G1116" t="b">
        <v>0</v>
      </c>
      <c r="H1116">
        <v>0</v>
      </c>
      <c r="I1116" t="s">
        <v>28</v>
      </c>
      <c r="J1116" t="s">
        <v>1894</v>
      </c>
      <c r="K1116" t="s">
        <v>2350</v>
      </c>
      <c r="L1116" t="s">
        <v>3341</v>
      </c>
    </row>
    <row r="1117" spans="1:12" x14ac:dyDescent="0.25">
      <c r="A1117" t="s">
        <v>3342</v>
      </c>
      <c r="B1117" t="s">
        <v>3343</v>
      </c>
      <c r="C1117" t="s">
        <v>20</v>
      </c>
      <c r="D1117">
        <v>40</v>
      </c>
      <c r="E1117">
        <v>0</v>
      </c>
      <c r="F1117">
        <v>0</v>
      </c>
      <c r="G1117" t="b">
        <v>0</v>
      </c>
      <c r="H1117">
        <v>0</v>
      </c>
      <c r="I1117" t="s">
        <v>28</v>
      </c>
      <c r="J1117" t="s">
        <v>1894</v>
      </c>
      <c r="K1117" t="s">
        <v>3344</v>
      </c>
      <c r="L1117" t="s">
        <v>3345</v>
      </c>
    </row>
    <row r="1118" spans="1:12" x14ac:dyDescent="0.25">
      <c r="A1118" t="s">
        <v>12</v>
      </c>
      <c r="B1118" t="s">
        <v>3346</v>
      </c>
      <c r="C1118" t="s">
        <v>20</v>
      </c>
      <c r="D1118">
        <v>40</v>
      </c>
      <c r="E1118">
        <v>0</v>
      </c>
      <c r="F1118">
        <v>0</v>
      </c>
      <c r="G1118" t="b">
        <v>0</v>
      </c>
      <c r="H1118">
        <v>0</v>
      </c>
      <c r="I1118" t="s">
        <v>28</v>
      </c>
      <c r="J1118" t="s">
        <v>16</v>
      </c>
      <c r="K1118" t="s">
        <v>3347</v>
      </c>
      <c r="L1118" t="s">
        <v>3348</v>
      </c>
    </row>
    <row r="1119" spans="1:12" x14ac:dyDescent="0.25">
      <c r="A1119" t="s">
        <v>171</v>
      </c>
      <c r="B1119" t="s">
        <v>3349</v>
      </c>
      <c r="C1119" t="s">
        <v>20</v>
      </c>
      <c r="D1119">
        <v>760</v>
      </c>
      <c r="E1119">
        <v>0</v>
      </c>
      <c r="F1119">
        <v>0</v>
      </c>
      <c r="G1119" t="b">
        <v>0</v>
      </c>
      <c r="H1119">
        <v>0</v>
      </c>
      <c r="I1119" t="s">
        <v>15</v>
      </c>
      <c r="J1119" t="s">
        <v>16</v>
      </c>
      <c r="K1119" t="s">
        <v>3350</v>
      </c>
      <c r="L1119" t="s">
        <v>3351</v>
      </c>
    </row>
    <row r="1120" spans="1:12" x14ac:dyDescent="0.25">
      <c r="A1120" t="s">
        <v>1785</v>
      </c>
      <c r="B1120" t="s">
        <v>3352</v>
      </c>
      <c r="C1120" t="s">
        <v>20</v>
      </c>
      <c r="D1120">
        <v>10</v>
      </c>
      <c r="E1120">
        <v>0</v>
      </c>
      <c r="F1120">
        <v>0</v>
      </c>
      <c r="G1120" t="b">
        <v>0</v>
      </c>
      <c r="H1120">
        <v>0</v>
      </c>
      <c r="I1120" t="s">
        <v>28</v>
      </c>
      <c r="J1120" t="s">
        <v>1894</v>
      </c>
      <c r="K1120" t="s">
        <v>3353</v>
      </c>
      <c r="L1120" t="s">
        <v>3354</v>
      </c>
    </row>
    <row r="1121" spans="1:12" x14ac:dyDescent="0.25">
      <c r="A1121" t="s">
        <v>54</v>
      </c>
      <c r="B1121" t="s">
        <v>3355</v>
      </c>
      <c r="C1121" t="s">
        <v>20</v>
      </c>
      <c r="D1121">
        <v>10</v>
      </c>
      <c r="E1121">
        <v>0</v>
      </c>
      <c r="F1121">
        <v>0</v>
      </c>
      <c r="G1121" t="b">
        <v>0</v>
      </c>
      <c r="H1121">
        <v>0</v>
      </c>
      <c r="I1121" t="s">
        <v>28</v>
      </c>
      <c r="J1121" t="s">
        <v>1894</v>
      </c>
      <c r="K1121" t="s">
        <v>3356</v>
      </c>
      <c r="L1121" t="s">
        <v>3357</v>
      </c>
    </row>
    <row r="1122" spans="1:12" x14ac:dyDescent="0.25">
      <c r="A1122" t="s">
        <v>54</v>
      </c>
      <c r="B1122" t="s">
        <v>3358</v>
      </c>
      <c r="C1122" t="s">
        <v>20</v>
      </c>
      <c r="D1122">
        <v>459</v>
      </c>
      <c r="E1122">
        <v>0</v>
      </c>
      <c r="F1122">
        <v>0</v>
      </c>
      <c r="G1122" t="b">
        <v>0</v>
      </c>
      <c r="H1122">
        <v>0</v>
      </c>
      <c r="I1122" t="s">
        <v>15</v>
      </c>
      <c r="J1122" t="s">
        <v>16</v>
      </c>
      <c r="K1122" t="s">
        <v>3359</v>
      </c>
      <c r="L1122" t="s">
        <v>3360</v>
      </c>
    </row>
    <row r="1123" spans="1:12" x14ac:dyDescent="0.25">
      <c r="A1123" t="s">
        <v>23</v>
      </c>
      <c r="B1123" t="s">
        <v>3361</v>
      </c>
      <c r="C1123" t="s">
        <v>20</v>
      </c>
      <c r="D1123">
        <v>341</v>
      </c>
      <c r="E1123">
        <v>0</v>
      </c>
      <c r="F1123">
        <v>0</v>
      </c>
      <c r="G1123" t="b">
        <v>0</v>
      </c>
      <c r="H1123">
        <v>0</v>
      </c>
      <c r="I1123" t="s">
        <v>28</v>
      </c>
      <c r="J1123" t="s">
        <v>16</v>
      </c>
      <c r="K1123" t="s">
        <v>3362</v>
      </c>
      <c r="L1123" t="s">
        <v>3363</v>
      </c>
    </row>
    <row r="1124" spans="1:12" x14ac:dyDescent="0.25">
      <c r="A1124" t="s">
        <v>54</v>
      </c>
      <c r="B1124" t="s">
        <v>3364</v>
      </c>
      <c r="C1124" t="s">
        <v>20</v>
      </c>
      <c r="D1124">
        <v>680</v>
      </c>
      <c r="E1124">
        <v>0</v>
      </c>
      <c r="F1124">
        <v>0</v>
      </c>
      <c r="G1124" t="b">
        <v>0</v>
      </c>
      <c r="H1124">
        <v>0</v>
      </c>
      <c r="I1124" t="s">
        <v>28</v>
      </c>
      <c r="J1124" t="s">
        <v>16</v>
      </c>
      <c r="K1124" t="s">
        <v>3365</v>
      </c>
      <c r="L1124" t="s">
        <v>3366</v>
      </c>
    </row>
    <row r="1125" spans="1:12" x14ac:dyDescent="0.25">
      <c r="A1125" t="s">
        <v>12</v>
      </c>
      <c r="B1125" t="s">
        <v>3367</v>
      </c>
      <c r="C1125" t="s">
        <v>20</v>
      </c>
      <c r="D1125">
        <v>580</v>
      </c>
      <c r="E1125">
        <v>0</v>
      </c>
      <c r="F1125">
        <v>0</v>
      </c>
      <c r="G1125" t="b">
        <v>0</v>
      </c>
      <c r="H1125">
        <v>0</v>
      </c>
      <c r="I1125" t="s">
        <v>15</v>
      </c>
      <c r="J1125" t="s">
        <v>16</v>
      </c>
      <c r="K1125" t="s">
        <v>3368</v>
      </c>
      <c r="L1125" t="s">
        <v>3369</v>
      </c>
    </row>
    <row r="1126" spans="1:12" x14ac:dyDescent="0.25">
      <c r="A1126" t="s">
        <v>171</v>
      </c>
      <c r="B1126" t="s">
        <v>3370</v>
      </c>
      <c r="C1126" t="s">
        <v>20</v>
      </c>
      <c r="D1126">
        <v>2</v>
      </c>
      <c r="E1126">
        <v>0</v>
      </c>
      <c r="F1126">
        <v>0</v>
      </c>
      <c r="G1126" t="b">
        <v>0</v>
      </c>
      <c r="H1126">
        <v>0</v>
      </c>
      <c r="I1126" t="s">
        <v>15</v>
      </c>
      <c r="J1126" t="s">
        <v>16</v>
      </c>
      <c r="K1126" t="s">
        <v>3371</v>
      </c>
      <c r="L1126" t="s">
        <v>3372</v>
      </c>
    </row>
    <row r="1127" spans="1:12" x14ac:dyDescent="0.25">
      <c r="A1127" t="s">
        <v>662</v>
      </c>
      <c r="B1127" t="s">
        <v>3373</v>
      </c>
      <c r="C1127" t="s">
        <v>159</v>
      </c>
      <c r="D1127">
        <v>624</v>
      </c>
      <c r="E1127">
        <v>0</v>
      </c>
      <c r="F1127">
        <v>0</v>
      </c>
      <c r="G1127" t="b">
        <v>0</v>
      </c>
      <c r="H1127">
        <v>0</v>
      </c>
      <c r="I1127" t="s">
        <v>15</v>
      </c>
      <c r="J1127" t="s">
        <v>16</v>
      </c>
      <c r="K1127" t="s">
        <v>3374</v>
      </c>
      <c r="L1127" t="s">
        <v>3375</v>
      </c>
    </row>
    <row r="1128" spans="1:12" x14ac:dyDescent="0.25">
      <c r="A1128" t="s">
        <v>12</v>
      </c>
      <c r="B1128" t="s">
        <v>3376</v>
      </c>
      <c r="C1128" t="s">
        <v>20</v>
      </c>
      <c r="D1128">
        <v>269</v>
      </c>
      <c r="E1128">
        <v>0</v>
      </c>
      <c r="F1128">
        <v>0</v>
      </c>
      <c r="G1128" t="b">
        <v>0</v>
      </c>
      <c r="H1128">
        <v>0</v>
      </c>
      <c r="I1128" t="s">
        <v>28</v>
      </c>
      <c r="J1128" t="s">
        <v>16</v>
      </c>
      <c r="K1128" t="s">
        <v>3377</v>
      </c>
      <c r="L1128" t="s">
        <v>3378</v>
      </c>
    </row>
    <row r="1129" spans="1:12" x14ac:dyDescent="0.25">
      <c r="A1129" t="s">
        <v>23</v>
      </c>
      <c r="B1129" t="s">
        <v>3379</v>
      </c>
      <c r="C1129" t="s">
        <v>354</v>
      </c>
      <c r="D1129">
        <v>938</v>
      </c>
      <c r="E1129">
        <v>0</v>
      </c>
      <c r="F1129">
        <v>0</v>
      </c>
      <c r="G1129" t="b">
        <v>0</v>
      </c>
      <c r="H1129">
        <v>0</v>
      </c>
      <c r="I1129" t="s">
        <v>15</v>
      </c>
      <c r="J1129" t="s">
        <v>16</v>
      </c>
      <c r="K1129" t="s">
        <v>3380</v>
      </c>
      <c r="L1129" t="s">
        <v>3381</v>
      </c>
    </row>
    <row r="1130" spans="1:12" x14ac:dyDescent="0.25">
      <c r="A1130" t="s">
        <v>23</v>
      </c>
      <c r="B1130" t="s">
        <v>3382</v>
      </c>
      <c r="C1130" t="s">
        <v>20</v>
      </c>
      <c r="D1130">
        <v>390</v>
      </c>
      <c r="E1130">
        <v>0</v>
      </c>
      <c r="F1130">
        <v>0</v>
      </c>
      <c r="G1130" t="b">
        <v>0</v>
      </c>
      <c r="H1130">
        <v>0</v>
      </c>
      <c r="I1130" t="s">
        <v>15</v>
      </c>
      <c r="J1130" t="s">
        <v>16</v>
      </c>
      <c r="K1130" t="s">
        <v>3383</v>
      </c>
      <c r="L1130" t="s">
        <v>3384</v>
      </c>
    </row>
    <row r="1131" spans="1:12" x14ac:dyDescent="0.25">
      <c r="A1131" t="s">
        <v>54</v>
      </c>
      <c r="B1131" t="s">
        <v>3385</v>
      </c>
      <c r="C1131" t="s">
        <v>159</v>
      </c>
      <c r="D1131">
        <v>602</v>
      </c>
      <c r="E1131">
        <v>0</v>
      </c>
      <c r="F1131">
        <v>0</v>
      </c>
      <c r="G1131" t="b">
        <v>0</v>
      </c>
      <c r="H1131">
        <v>0</v>
      </c>
      <c r="I1131" t="s">
        <v>15</v>
      </c>
      <c r="J1131" t="s">
        <v>16</v>
      </c>
      <c r="K1131" t="s">
        <v>3386</v>
      </c>
      <c r="L1131" t="s">
        <v>3387</v>
      </c>
    </row>
    <row r="1132" spans="1:12" x14ac:dyDescent="0.25">
      <c r="A1132" t="s">
        <v>64</v>
      </c>
      <c r="B1132" t="s">
        <v>3388</v>
      </c>
      <c r="C1132" t="s">
        <v>20</v>
      </c>
      <c r="D1132">
        <v>2</v>
      </c>
      <c r="E1132">
        <v>0</v>
      </c>
      <c r="F1132">
        <v>0</v>
      </c>
      <c r="G1132" t="b">
        <v>0</v>
      </c>
      <c r="H1132">
        <v>0</v>
      </c>
      <c r="I1132" t="s">
        <v>15</v>
      </c>
      <c r="J1132" t="s">
        <v>16</v>
      </c>
      <c r="K1132" t="s">
        <v>3389</v>
      </c>
      <c r="L1132" t="s">
        <v>3390</v>
      </c>
    </row>
    <row r="1133" spans="1:12" x14ac:dyDescent="0.25">
      <c r="A1133" t="s">
        <v>2009</v>
      </c>
      <c r="B1133" t="s">
        <v>3391</v>
      </c>
      <c r="C1133" t="s">
        <v>20</v>
      </c>
      <c r="D1133">
        <v>100</v>
      </c>
      <c r="E1133">
        <v>0</v>
      </c>
      <c r="F1133">
        <v>0</v>
      </c>
      <c r="G1133" t="b">
        <v>0</v>
      </c>
      <c r="H1133">
        <v>0</v>
      </c>
      <c r="I1133" t="s">
        <v>28</v>
      </c>
      <c r="J1133" t="s">
        <v>16</v>
      </c>
      <c r="K1133" t="s">
        <v>3392</v>
      </c>
      <c r="L1133" t="s">
        <v>3393</v>
      </c>
    </row>
    <row r="1134" spans="1:12" x14ac:dyDescent="0.25">
      <c r="A1134" t="s">
        <v>54</v>
      </c>
      <c r="B1134" t="s">
        <v>3394</v>
      </c>
      <c r="C1134" t="s">
        <v>20</v>
      </c>
      <c r="D1134">
        <v>70</v>
      </c>
      <c r="E1134">
        <v>0</v>
      </c>
      <c r="F1134">
        <v>0</v>
      </c>
      <c r="G1134" t="b">
        <v>0</v>
      </c>
      <c r="H1134">
        <v>0</v>
      </c>
      <c r="I1134" t="s">
        <v>28</v>
      </c>
      <c r="J1134" t="s">
        <v>16</v>
      </c>
      <c r="K1134" t="s">
        <v>3395</v>
      </c>
      <c r="L1134" t="s">
        <v>3396</v>
      </c>
    </row>
    <row r="1135" spans="1:12" x14ac:dyDescent="0.25">
      <c r="A1135" t="s">
        <v>23</v>
      </c>
      <c r="B1135" t="s">
        <v>3397</v>
      </c>
      <c r="C1135" t="s">
        <v>20</v>
      </c>
      <c r="D1135">
        <v>300</v>
      </c>
      <c r="E1135">
        <v>0</v>
      </c>
      <c r="F1135">
        <v>0</v>
      </c>
      <c r="G1135" t="b">
        <v>0</v>
      </c>
      <c r="H1135">
        <v>0</v>
      </c>
      <c r="I1135" t="s">
        <v>28</v>
      </c>
      <c r="J1135" t="s">
        <v>16</v>
      </c>
      <c r="K1135" t="s">
        <v>3398</v>
      </c>
      <c r="L1135" t="s">
        <v>3399</v>
      </c>
    </row>
    <row r="1136" spans="1:12" x14ac:dyDescent="0.25">
      <c r="A1136" t="s">
        <v>141</v>
      </c>
      <c r="B1136" t="s">
        <v>3400</v>
      </c>
      <c r="C1136" t="s">
        <v>20</v>
      </c>
      <c r="D1136">
        <v>570</v>
      </c>
      <c r="E1136">
        <v>0</v>
      </c>
      <c r="F1136">
        <v>0</v>
      </c>
      <c r="G1136" t="b">
        <v>0</v>
      </c>
      <c r="H1136">
        <v>0</v>
      </c>
      <c r="I1136" t="s">
        <v>28</v>
      </c>
      <c r="J1136" t="s">
        <v>16</v>
      </c>
      <c r="K1136" t="s">
        <v>3401</v>
      </c>
      <c r="L1136" t="s">
        <v>3402</v>
      </c>
    </row>
    <row r="1137" spans="1:12" x14ac:dyDescent="0.25">
      <c r="A1137" t="s">
        <v>12</v>
      </c>
      <c r="B1137" t="s">
        <v>3403</v>
      </c>
      <c r="C1137" t="s">
        <v>20</v>
      </c>
      <c r="D1137">
        <v>20</v>
      </c>
      <c r="E1137">
        <v>0</v>
      </c>
      <c r="F1137">
        <v>0</v>
      </c>
      <c r="G1137" t="b">
        <v>0</v>
      </c>
      <c r="H1137">
        <v>0</v>
      </c>
      <c r="I1137" t="s">
        <v>28</v>
      </c>
      <c r="J1137" t="s">
        <v>1894</v>
      </c>
      <c r="K1137" t="s">
        <v>3404</v>
      </c>
      <c r="L1137" t="s">
        <v>3405</v>
      </c>
    </row>
    <row r="1138" spans="1:12" x14ac:dyDescent="0.25">
      <c r="A1138" t="s">
        <v>54</v>
      </c>
      <c r="B1138" t="s">
        <v>3406</v>
      </c>
      <c r="C1138" t="s">
        <v>20</v>
      </c>
      <c r="D1138">
        <v>849</v>
      </c>
      <c r="E1138">
        <v>0</v>
      </c>
      <c r="F1138">
        <v>0</v>
      </c>
      <c r="G1138" t="b">
        <v>0</v>
      </c>
      <c r="H1138">
        <v>0</v>
      </c>
      <c r="I1138" t="s">
        <v>15</v>
      </c>
      <c r="J1138" t="s">
        <v>16</v>
      </c>
      <c r="K1138" t="s">
        <v>3407</v>
      </c>
      <c r="L1138" t="s">
        <v>3408</v>
      </c>
    </row>
    <row r="1139" spans="1:12" x14ac:dyDescent="0.25">
      <c r="A1139" t="s">
        <v>12</v>
      </c>
      <c r="B1139" t="s">
        <v>3409</v>
      </c>
      <c r="C1139" t="s">
        <v>20</v>
      </c>
      <c r="D1139">
        <v>902</v>
      </c>
      <c r="E1139">
        <v>0</v>
      </c>
      <c r="F1139">
        <v>0</v>
      </c>
      <c r="G1139" t="b">
        <v>0</v>
      </c>
      <c r="H1139">
        <v>0</v>
      </c>
      <c r="I1139" t="s">
        <v>28</v>
      </c>
      <c r="J1139" t="s">
        <v>16</v>
      </c>
      <c r="K1139" t="s">
        <v>3410</v>
      </c>
      <c r="L1139" t="s">
        <v>3411</v>
      </c>
    </row>
    <row r="1140" spans="1:12" x14ac:dyDescent="0.25">
      <c r="A1140" t="s">
        <v>141</v>
      </c>
      <c r="B1140" t="s">
        <v>3412</v>
      </c>
      <c r="C1140" t="s">
        <v>20</v>
      </c>
      <c r="D1140">
        <v>69</v>
      </c>
      <c r="E1140">
        <v>0</v>
      </c>
      <c r="F1140">
        <v>0</v>
      </c>
      <c r="G1140" t="b">
        <v>0</v>
      </c>
      <c r="H1140">
        <v>0</v>
      </c>
      <c r="I1140" t="s">
        <v>28</v>
      </c>
      <c r="J1140" t="s">
        <v>16</v>
      </c>
      <c r="K1140" t="s">
        <v>3413</v>
      </c>
      <c r="L1140" t="s">
        <v>3414</v>
      </c>
    </row>
    <row r="1141" spans="1:12" x14ac:dyDescent="0.25">
      <c r="A1141" t="s">
        <v>23</v>
      </c>
      <c r="B1141" t="s">
        <v>3415</v>
      </c>
      <c r="C1141" t="s">
        <v>20</v>
      </c>
      <c r="D1141">
        <v>1</v>
      </c>
      <c r="E1141">
        <v>0</v>
      </c>
      <c r="F1141">
        <v>0</v>
      </c>
      <c r="G1141" t="b">
        <v>0</v>
      </c>
      <c r="H1141">
        <v>0</v>
      </c>
      <c r="I1141" t="s">
        <v>28</v>
      </c>
      <c r="J1141" t="s">
        <v>16</v>
      </c>
      <c r="K1141" t="s">
        <v>3416</v>
      </c>
      <c r="L1141" t="s">
        <v>3417</v>
      </c>
    </row>
    <row r="1142" spans="1:12" x14ac:dyDescent="0.25">
      <c r="A1142" t="s">
        <v>54</v>
      </c>
      <c r="B1142" t="s">
        <v>3418</v>
      </c>
      <c r="C1142" t="s">
        <v>20</v>
      </c>
      <c r="D1142">
        <v>1665</v>
      </c>
      <c r="E1142">
        <v>0</v>
      </c>
      <c r="F1142">
        <v>0</v>
      </c>
      <c r="G1142" t="b">
        <v>0</v>
      </c>
      <c r="H1142">
        <v>0</v>
      </c>
      <c r="I1142" t="s">
        <v>28</v>
      </c>
      <c r="J1142" t="s">
        <v>16</v>
      </c>
      <c r="K1142" t="s">
        <v>3419</v>
      </c>
      <c r="L1142" t="s">
        <v>3420</v>
      </c>
    </row>
    <row r="1143" spans="1:12" x14ac:dyDescent="0.25">
      <c r="A1143" t="s">
        <v>64</v>
      </c>
      <c r="B1143" t="s">
        <v>3421</v>
      </c>
      <c r="C1143" t="s">
        <v>20</v>
      </c>
      <c r="D1143">
        <v>873</v>
      </c>
      <c r="E1143">
        <v>0</v>
      </c>
      <c r="F1143">
        <v>0</v>
      </c>
      <c r="G1143" t="b">
        <v>0</v>
      </c>
      <c r="H1143">
        <v>0</v>
      </c>
      <c r="I1143" t="s">
        <v>28</v>
      </c>
      <c r="J1143" t="s">
        <v>16</v>
      </c>
      <c r="K1143" t="s">
        <v>3422</v>
      </c>
      <c r="L1143" t="s">
        <v>3423</v>
      </c>
    </row>
    <row r="1144" spans="1:12" x14ac:dyDescent="0.25">
      <c r="A1144" t="s">
        <v>23</v>
      </c>
      <c r="B1144" t="s">
        <v>3424</v>
      </c>
      <c r="C1144" t="s">
        <v>20</v>
      </c>
      <c r="D1144">
        <v>389</v>
      </c>
      <c r="E1144">
        <v>0</v>
      </c>
      <c r="F1144">
        <v>0</v>
      </c>
      <c r="G1144" t="b">
        <v>0</v>
      </c>
      <c r="H1144">
        <v>0</v>
      </c>
      <c r="I1144" t="s">
        <v>15</v>
      </c>
      <c r="J1144" t="s">
        <v>16</v>
      </c>
      <c r="K1144" t="s">
        <v>3425</v>
      </c>
      <c r="L1144" t="s">
        <v>3426</v>
      </c>
    </row>
    <row r="1145" spans="1:12" x14ac:dyDescent="0.25">
      <c r="A1145" t="s">
        <v>12</v>
      </c>
      <c r="B1145" t="s">
        <v>3427</v>
      </c>
      <c r="C1145" t="s">
        <v>20</v>
      </c>
      <c r="D1145">
        <v>269</v>
      </c>
      <c r="E1145">
        <v>0</v>
      </c>
      <c r="F1145">
        <v>0</v>
      </c>
      <c r="G1145" t="b">
        <v>0</v>
      </c>
      <c r="H1145">
        <v>0</v>
      </c>
      <c r="I1145" t="s">
        <v>15</v>
      </c>
      <c r="J1145" t="s">
        <v>16</v>
      </c>
      <c r="K1145" t="s">
        <v>3428</v>
      </c>
      <c r="L1145" t="s">
        <v>3429</v>
      </c>
    </row>
    <row r="1146" spans="1:12" x14ac:dyDescent="0.25">
      <c r="A1146" t="s">
        <v>1886</v>
      </c>
      <c r="B1146" t="s">
        <v>3430</v>
      </c>
      <c r="C1146" t="s">
        <v>20</v>
      </c>
      <c r="D1146">
        <v>50</v>
      </c>
      <c r="E1146">
        <v>0</v>
      </c>
      <c r="F1146">
        <v>0</v>
      </c>
      <c r="G1146" t="b">
        <v>0</v>
      </c>
      <c r="H1146">
        <v>0</v>
      </c>
      <c r="I1146" t="s">
        <v>28</v>
      </c>
      <c r="J1146" t="s">
        <v>16</v>
      </c>
      <c r="K1146" t="s">
        <v>3431</v>
      </c>
      <c r="L1146" t="s">
        <v>3432</v>
      </c>
    </row>
    <row r="1147" spans="1:12" x14ac:dyDescent="0.25">
      <c r="A1147" t="s">
        <v>23</v>
      </c>
      <c r="B1147" t="s">
        <v>3433</v>
      </c>
      <c r="C1147" t="s">
        <v>92</v>
      </c>
      <c r="D1147">
        <v>329</v>
      </c>
      <c r="E1147">
        <v>0</v>
      </c>
      <c r="F1147">
        <v>0</v>
      </c>
      <c r="G1147" t="b">
        <v>0</v>
      </c>
      <c r="H1147">
        <v>0</v>
      </c>
      <c r="I1147" t="s">
        <v>15</v>
      </c>
      <c r="J1147" t="s">
        <v>16</v>
      </c>
      <c r="K1147" t="s">
        <v>3434</v>
      </c>
      <c r="L1147" t="s">
        <v>3435</v>
      </c>
    </row>
    <row r="1148" spans="1:12" x14ac:dyDescent="0.25">
      <c r="A1148" t="s">
        <v>12</v>
      </c>
      <c r="B1148" t="s">
        <v>3436</v>
      </c>
      <c r="C1148" t="s">
        <v>20</v>
      </c>
      <c r="D1148">
        <v>950</v>
      </c>
      <c r="E1148">
        <v>0</v>
      </c>
      <c r="F1148">
        <v>0</v>
      </c>
      <c r="G1148" t="b">
        <v>0</v>
      </c>
      <c r="H1148">
        <v>0</v>
      </c>
      <c r="I1148" t="s">
        <v>15</v>
      </c>
      <c r="J1148" t="s">
        <v>16</v>
      </c>
      <c r="K1148" t="s">
        <v>3437</v>
      </c>
      <c r="L1148" t="s">
        <v>3438</v>
      </c>
    </row>
    <row r="1149" spans="1:12" x14ac:dyDescent="0.25">
      <c r="A1149" t="s">
        <v>141</v>
      </c>
      <c r="B1149" t="s">
        <v>3439</v>
      </c>
      <c r="C1149" t="s">
        <v>20</v>
      </c>
      <c r="D1149">
        <v>40</v>
      </c>
      <c r="E1149">
        <v>0</v>
      </c>
      <c r="F1149">
        <v>0</v>
      </c>
      <c r="G1149" t="b">
        <v>0</v>
      </c>
      <c r="H1149">
        <v>0</v>
      </c>
      <c r="I1149" t="s">
        <v>15</v>
      </c>
      <c r="J1149" t="s">
        <v>16</v>
      </c>
      <c r="K1149" t="s">
        <v>3440</v>
      </c>
      <c r="L1149" t="s">
        <v>3441</v>
      </c>
    </row>
    <row r="1150" spans="1:12" x14ac:dyDescent="0.25">
      <c r="A1150" t="s">
        <v>1785</v>
      </c>
      <c r="B1150" t="s">
        <v>3442</v>
      </c>
      <c r="C1150" t="s">
        <v>20</v>
      </c>
      <c r="D1150">
        <v>150</v>
      </c>
      <c r="E1150">
        <v>0</v>
      </c>
      <c r="F1150">
        <v>0</v>
      </c>
      <c r="G1150" t="b">
        <v>0</v>
      </c>
      <c r="H1150">
        <v>0</v>
      </c>
      <c r="I1150" t="s">
        <v>28</v>
      </c>
      <c r="J1150" t="s">
        <v>16</v>
      </c>
      <c r="K1150" t="s">
        <v>3443</v>
      </c>
      <c r="L1150" t="s">
        <v>3444</v>
      </c>
    </row>
    <row r="1151" spans="1:12" x14ac:dyDescent="0.25">
      <c r="A1151" t="s">
        <v>237</v>
      </c>
      <c r="B1151" t="s">
        <v>3445</v>
      </c>
      <c r="C1151" t="s">
        <v>20</v>
      </c>
      <c r="D1151">
        <v>3</v>
      </c>
      <c r="E1151">
        <v>0</v>
      </c>
      <c r="F1151">
        <v>0</v>
      </c>
      <c r="G1151" t="b">
        <v>0</v>
      </c>
      <c r="H1151">
        <v>0</v>
      </c>
      <c r="I1151" t="s">
        <v>28</v>
      </c>
      <c r="J1151" t="s">
        <v>16</v>
      </c>
      <c r="K1151" t="s">
        <v>3446</v>
      </c>
      <c r="L1151" t="s">
        <v>3447</v>
      </c>
    </row>
    <row r="1152" spans="1:12" x14ac:dyDescent="0.25">
      <c r="A1152" t="s">
        <v>54</v>
      </c>
      <c r="B1152" t="s">
        <v>3448</v>
      </c>
      <c r="C1152" t="s">
        <v>20</v>
      </c>
      <c r="D1152">
        <v>25</v>
      </c>
      <c r="E1152">
        <v>0</v>
      </c>
      <c r="F1152">
        <v>0</v>
      </c>
      <c r="G1152" t="b">
        <v>0</v>
      </c>
      <c r="H1152">
        <v>0</v>
      </c>
      <c r="I1152" t="s">
        <v>28</v>
      </c>
      <c r="J1152" t="s">
        <v>1894</v>
      </c>
      <c r="K1152" t="s">
        <v>3449</v>
      </c>
      <c r="L1152" t="s">
        <v>3450</v>
      </c>
    </row>
    <row r="1153" spans="1:12" x14ac:dyDescent="0.25">
      <c r="A1153" t="s">
        <v>54</v>
      </c>
      <c r="B1153" t="s">
        <v>3451</v>
      </c>
      <c r="C1153" t="s">
        <v>20</v>
      </c>
      <c r="D1153">
        <v>250</v>
      </c>
      <c r="E1153">
        <v>0</v>
      </c>
      <c r="F1153">
        <v>0</v>
      </c>
      <c r="G1153" t="b">
        <v>0</v>
      </c>
      <c r="H1153">
        <v>0</v>
      </c>
      <c r="I1153" t="s">
        <v>28</v>
      </c>
      <c r="J1153" t="s">
        <v>16</v>
      </c>
      <c r="K1153" t="s">
        <v>3452</v>
      </c>
      <c r="L1153" t="s">
        <v>3453</v>
      </c>
    </row>
    <row r="1154" spans="1:12" x14ac:dyDescent="0.25">
      <c r="A1154" t="s">
        <v>23</v>
      </c>
      <c r="B1154" t="s">
        <v>3454</v>
      </c>
      <c r="C1154" t="s">
        <v>20</v>
      </c>
      <c r="D1154">
        <v>379</v>
      </c>
      <c r="E1154">
        <v>0</v>
      </c>
      <c r="F1154">
        <v>0</v>
      </c>
      <c r="G1154" t="b">
        <v>0</v>
      </c>
      <c r="H1154">
        <v>0</v>
      </c>
      <c r="I1154" t="s">
        <v>15</v>
      </c>
      <c r="J1154" t="s">
        <v>16</v>
      </c>
      <c r="K1154" t="s">
        <v>3074</v>
      </c>
      <c r="L1154" t="s">
        <v>3455</v>
      </c>
    </row>
    <row r="1155" spans="1:12" x14ac:dyDescent="0.25">
      <c r="A1155" t="s">
        <v>1960</v>
      </c>
      <c r="B1155" t="s">
        <v>3456</v>
      </c>
      <c r="C1155" t="s">
        <v>20</v>
      </c>
      <c r="D1155">
        <v>19</v>
      </c>
      <c r="E1155">
        <v>0</v>
      </c>
      <c r="F1155">
        <v>0</v>
      </c>
      <c r="G1155" t="b">
        <v>0</v>
      </c>
      <c r="H1155">
        <v>0</v>
      </c>
      <c r="I1155" t="s">
        <v>28</v>
      </c>
      <c r="J1155" t="s">
        <v>16</v>
      </c>
      <c r="K1155" t="s">
        <v>3457</v>
      </c>
      <c r="L1155" t="s">
        <v>3458</v>
      </c>
    </row>
    <row r="1156" spans="1:12" x14ac:dyDescent="0.25">
      <c r="A1156" t="s">
        <v>64</v>
      </c>
      <c r="B1156" t="s">
        <v>3459</v>
      </c>
      <c r="C1156" t="s">
        <v>20</v>
      </c>
      <c r="D1156">
        <v>380</v>
      </c>
      <c r="E1156">
        <v>0</v>
      </c>
      <c r="F1156">
        <v>0</v>
      </c>
      <c r="G1156" t="b">
        <v>0</v>
      </c>
      <c r="H1156">
        <v>0</v>
      </c>
      <c r="I1156" t="s">
        <v>28</v>
      </c>
      <c r="J1156" t="s">
        <v>16</v>
      </c>
      <c r="K1156" t="s">
        <v>3460</v>
      </c>
      <c r="L1156" t="s">
        <v>3461</v>
      </c>
    </row>
    <row r="1157" spans="1:12" x14ac:dyDescent="0.25">
      <c r="A1157" t="s">
        <v>12</v>
      </c>
      <c r="B1157" t="s">
        <v>3462</v>
      </c>
      <c r="C1157" t="s">
        <v>20</v>
      </c>
      <c r="D1157">
        <v>3</v>
      </c>
      <c r="E1157">
        <v>0</v>
      </c>
      <c r="F1157">
        <v>0</v>
      </c>
      <c r="G1157" t="b">
        <v>0</v>
      </c>
      <c r="H1157">
        <v>0</v>
      </c>
      <c r="I1157" t="s">
        <v>28</v>
      </c>
      <c r="J1157" t="s">
        <v>16</v>
      </c>
      <c r="K1157" t="s">
        <v>3463</v>
      </c>
      <c r="L1157" t="s">
        <v>3464</v>
      </c>
    </row>
    <row r="1158" spans="1:12" x14ac:dyDescent="0.25">
      <c r="A1158" t="s">
        <v>12</v>
      </c>
      <c r="B1158" t="s">
        <v>3465</v>
      </c>
      <c r="C1158" t="s">
        <v>20</v>
      </c>
      <c r="D1158">
        <v>430</v>
      </c>
      <c r="E1158">
        <v>0</v>
      </c>
      <c r="F1158">
        <v>0</v>
      </c>
      <c r="G1158" t="b">
        <v>0</v>
      </c>
      <c r="H1158">
        <v>0</v>
      </c>
      <c r="I1158" t="s">
        <v>28</v>
      </c>
      <c r="J1158" t="s">
        <v>16</v>
      </c>
      <c r="K1158" t="s">
        <v>3466</v>
      </c>
      <c r="L1158" t="s">
        <v>3467</v>
      </c>
    </row>
    <row r="1159" spans="1:12" x14ac:dyDescent="0.25">
      <c r="A1159" t="s">
        <v>23</v>
      </c>
      <c r="B1159" t="s">
        <v>3468</v>
      </c>
      <c r="C1159" t="s">
        <v>69</v>
      </c>
      <c r="D1159">
        <v>320</v>
      </c>
      <c r="E1159">
        <v>0</v>
      </c>
      <c r="F1159">
        <v>0</v>
      </c>
      <c r="G1159" t="b">
        <v>0</v>
      </c>
      <c r="H1159">
        <v>0</v>
      </c>
      <c r="I1159" t="s">
        <v>15</v>
      </c>
      <c r="J1159" t="s">
        <v>16</v>
      </c>
      <c r="K1159" t="s">
        <v>3469</v>
      </c>
      <c r="L1159" t="s">
        <v>3470</v>
      </c>
    </row>
    <row r="1160" spans="1:12" x14ac:dyDescent="0.25">
      <c r="A1160" t="s">
        <v>171</v>
      </c>
      <c r="B1160" t="s">
        <v>3471</v>
      </c>
      <c r="C1160" t="s">
        <v>20</v>
      </c>
      <c r="D1160">
        <v>179</v>
      </c>
      <c r="E1160">
        <v>0</v>
      </c>
      <c r="F1160">
        <v>0</v>
      </c>
      <c r="G1160" t="b">
        <v>0</v>
      </c>
      <c r="H1160">
        <v>0</v>
      </c>
      <c r="I1160" t="s">
        <v>15</v>
      </c>
      <c r="J1160" t="s">
        <v>16</v>
      </c>
      <c r="K1160" t="s">
        <v>3472</v>
      </c>
      <c r="L1160" t="s">
        <v>3473</v>
      </c>
    </row>
    <row r="1161" spans="1:12" x14ac:dyDescent="0.25">
      <c r="A1161" t="s">
        <v>64</v>
      </c>
      <c r="B1161" t="s">
        <v>3474</v>
      </c>
      <c r="C1161" t="s">
        <v>20</v>
      </c>
      <c r="D1161">
        <v>1</v>
      </c>
      <c r="E1161">
        <v>0</v>
      </c>
      <c r="F1161">
        <v>0</v>
      </c>
      <c r="G1161" t="b">
        <v>0</v>
      </c>
      <c r="H1161">
        <v>0</v>
      </c>
      <c r="I1161" t="s">
        <v>28</v>
      </c>
      <c r="J1161" t="s">
        <v>16</v>
      </c>
      <c r="K1161" t="s">
        <v>3475</v>
      </c>
      <c r="L1161" t="s">
        <v>3476</v>
      </c>
    </row>
    <row r="1162" spans="1:12" x14ac:dyDescent="0.25">
      <c r="A1162" t="s">
        <v>54</v>
      </c>
      <c r="B1162" t="s">
        <v>3477</v>
      </c>
      <c r="C1162" t="s">
        <v>20</v>
      </c>
      <c r="D1162">
        <v>99</v>
      </c>
      <c r="E1162">
        <v>0</v>
      </c>
      <c r="F1162">
        <v>0</v>
      </c>
      <c r="G1162" t="b">
        <v>0</v>
      </c>
      <c r="H1162">
        <v>0</v>
      </c>
      <c r="I1162" t="s">
        <v>15</v>
      </c>
      <c r="J1162" t="s">
        <v>16</v>
      </c>
      <c r="K1162" t="s">
        <v>3478</v>
      </c>
      <c r="L1162" t="s">
        <v>3479</v>
      </c>
    </row>
    <row r="1163" spans="1:12" x14ac:dyDescent="0.25">
      <c r="A1163" t="s">
        <v>12</v>
      </c>
      <c r="B1163" t="s">
        <v>3480</v>
      </c>
      <c r="C1163" t="s">
        <v>20</v>
      </c>
      <c r="D1163">
        <v>950</v>
      </c>
      <c r="E1163">
        <v>0</v>
      </c>
      <c r="F1163">
        <v>0</v>
      </c>
      <c r="G1163" t="b">
        <v>0</v>
      </c>
      <c r="H1163">
        <v>0</v>
      </c>
      <c r="I1163" t="s">
        <v>15</v>
      </c>
      <c r="J1163" t="s">
        <v>16</v>
      </c>
      <c r="K1163" t="s">
        <v>3481</v>
      </c>
      <c r="L1163" t="s">
        <v>3482</v>
      </c>
    </row>
    <row r="1164" spans="1:12" x14ac:dyDescent="0.25">
      <c r="A1164" t="s">
        <v>141</v>
      </c>
      <c r="B1164" t="s">
        <v>3483</v>
      </c>
      <c r="C1164" t="s">
        <v>20</v>
      </c>
      <c r="D1164">
        <v>55</v>
      </c>
      <c r="E1164">
        <v>0</v>
      </c>
      <c r="F1164">
        <v>0</v>
      </c>
      <c r="G1164" t="b">
        <v>0</v>
      </c>
      <c r="H1164">
        <v>0</v>
      </c>
      <c r="I1164" t="s">
        <v>28</v>
      </c>
      <c r="J1164" t="s">
        <v>16</v>
      </c>
      <c r="K1164" t="s">
        <v>3484</v>
      </c>
      <c r="L1164" t="s">
        <v>3485</v>
      </c>
    </row>
    <row r="1165" spans="1:12" x14ac:dyDescent="0.25">
      <c r="A1165" t="s">
        <v>237</v>
      </c>
      <c r="B1165" t="s">
        <v>3486</v>
      </c>
      <c r="C1165" t="s">
        <v>20</v>
      </c>
      <c r="D1165">
        <v>350</v>
      </c>
      <c r="E1165">
        <v>0</v>
      </c>
      <c r="F1165">
        <v>0</v>
      </c>
      <c r="G1165" t="b">
        <v>0</v>
      </c>
      <c r="H1165">
        <v>0</v>
      </c>
      <c r="I1165" t="s">
        <v>28</v>
      </c>
      <c r="J1165" t="s">
        <v>16</v>
      </c>
      <c r="K1165" t="s">
        <v>3487</v>
      </c>
      <c r="L1165" t="s">
        <v>3488</v>
      </c>
    </row>
    <row r="1166" spans="1:12" x14ac:dyDescent="0.25">
      <c r="A1166" t="s">
        <v>23</v>
      </c>
      <c r="B1166" t="s">
        <v>3489</v>
      </c>
      <c r="C1166" t="s">
        <v>20</v>
      </c>
      <c r="D1166">
        <v>1438</v>
      </c>
      <c r="E1166">
        <v>0</v>
      </c>
      <c r="F1166">
        <v>0</v>
      </c>
      <c r="G1166" t="b">
        <v>0</v>
      </c>
      <c r="H1166">
        <v>0</v>
      </c>
      <c r="I1166" t="s">
        <v>28</v>
      </c>
      <c r="J1166" t="s">
        <v>16</v>
      </c>
      <c r="K1166" t="s">
        <v>3490</v>
      </c>
      <c r="L1166" t="s">
        <v>3491</v>
      </c>
    </row>
    <row r="1167" spans="1:12" x14ac:dyDescent="0.25">
      <c r="A1167" t="s">
        <v>12</v>
      </c>
      <c r="B1167" t="s">
        <v>3492</v>
      </c>
      <c r="C1167" t="s">
        <v>20</v>
      </c>
      <c r="D1167">
        <v>244</v>
      </c>
      <c r="E1167">
        <v>0</v>
      </c>
      <c r="F1167">
        <v>0</v>
      </c>
      <c r="G1167" t="b">
        <v>0</v>
      </c>
      <c r="H1167">
        <v>0</v>
      </c>
      <c r="I1167" t="s">
        <v>15</v>
      </c>
      <c r="J1167" t="s">
        <v>16</v>
      </c>
      <c r="K1167" t="s">
        <v>3493</v>
      </c>
      <c r="L1167" t="s">
        <v>3494</v>
      </c>
    </row>
    <row r="1168" spans="1:12" x14ac:dyDescent="0.25">
      <c r="A1168" t="s">
        <v>237</v>
      </c>
      <c r="B1168" t="s">
        <v>3495</v>
      </c>
      <c r="C1168" t="s">
        <v>20</v>
      </c>
      <c r="D1168">
        <v>560</v>
      </c>
      <c r="E1168">
        <v>0</v>
      </c>
      <c r="F1168">
        <v>0</v>
      </c>
      <c r="G1168" t="b">
        <v>0</v>
      </c>
      <c r="H1168">
        <v>0</v>
      </c>
      <c r="I1168" t="s">
        <v>28</v>
      </c>
      <c r="J1168" t="s">
        <v>16</v>
      </c>
      <c r="K1168" t="s">
        <v>3496</v>
      </c>
      <c r="L1168" t="s">
        <v>3497</v>
      </c>
    </row>
    <row r="1169" spans="1:12" x14ac:dyDescent="0.25">
      <c r="A1169" t="s">
        <v>12</v>
      </c>
      <c r="B1169" t="s">
        <v>3498</v>
      </c>
      <c r="C1169" t="s">
        <v>1172</v>
      </c>
      <c r="D1169">
        <v>804</v>
      </c>
      <c r="E1169">
        <v>0</v>
      </c>
      <c r="F1169">
        <v>0</v>
      </c>
      <c r="G1169" t="b">
        <v>0</v>
      </c>
      <c r="H1169">
        <v>0</v>
      </c>
      <c r="I1169" t="s">
        <v>15</v>
      </c>
      <c r="J1169" t="s">
        <v>16</v>
      </c>
      <c r="K1169" t="s">
        <v>3499</v>
      </c>
      <c r="L1169" t="s">
        <v>3500</v>
      </c>
    </row>
    <row r="1170" spans="1:12" x14ac:dyDescent="0.25">
      <c r="A1170" t="s">
        <v>64</v>
      </c>
      <c r="B1170" t="s">
        <v>3501</v>
      </c>
      <c r="C1170" t="s">
        <v>20</v>
      </c>
      <c r="D1170">
        <v>1</v>
      </c>
      <c r="E1170">
        <v>0</v>
      </c>
      <c r="F1170">
        <v>0</v>
      </c>
      <c r="G1170" t="b">
        <v>0</v>
      </c>
      <c r="H1170">
        <v>0</v>
      </c>
      <c r="I1170" t="s">
        <v>15</v>
      </c>
      <c r="J1170" t="s">
        <v>16</v>
      </c>
      <c r="K1170" t="s">
        <v>3502</v>
      </c>
      <c r="L1170" t="s">
        <v>3503</v>
      </c>
    </row>
    <row r="1171" spans="1:12" x14ac:dyDescent="0.25">
      <c r="A1171" t="s">
        <v>171</v>
      </c>
      <c r="B1171" t="s">
        <v>3504</v>
      </c>
      <c r="C1171" t="s">
        <v>20</v>
      </c>
      <c r="D1171">
        <v>1999</v>
      </c>
      <c r="E1171">
        <v>0</v>
      </c>
      <c r="F1171">
        <v>0</v>
      </c>
      <c r="G1171" t="b">
        <v>0</v>
      </c>
      <c r="H1171">
        <v>0</v>
      </c>
      <c r="I1171" t="s">
        <v>28</v>
      </c>
      <c r="J1171" t="s">
        <v>16</v>
      </c>
      <c r="K1171" t="s">
        <v>3505</v>
      </c>
      <c r="L1171" t="s">
        <v>3506</v>
      </c>
    </row>
    <row r="1172" spans="1:12" x14ac:dyDescent="0.25">
      <c r="A1172" t="s">
        <v>266</v>
      </c>
      <c r="B1172" t="s">
        <v>3507</v>
      </c>
      <c r="C1172" t="s">
        <v>20</v>
      </c>
      <c r="D1172">
        <v>200</v>
      </c>
      <c r="E1172">
        <v>0</v>
      </c>
      <c r="F1172">
        <v>0</v>
      </c>
      <c r="G1172" t="b">
        <v>0</v>
      </c>
      <c r="H1172">
        <v>0</v>
      </c>
      <c r="I1172" t="s">
        <v>28</v>
      </c>
      <c r="J1172" t="s">
        <v>16</v>
      </c>
      <c r="K1172" t="s">
        <v>3508</v>
      </c>
      <c r="L1172" t="s">
        <v>3509</v>
      </c>
    </row>
    <row r="1173" spans="1:12" x14ac:dyDescent="0.25">
      <c r="A1173" t="s">
        <v>23</v>
      </c>
      <c r="B1173" t="s">
        <v>3510</v>
      </c>
      <c r="C1173" t="s">
        <v>20</v>
      </c>
      <c r="D1173">
        <v>900</v>
      </c>
      <c r="E1173">
        <v>0</v>
      </c>
      <c r="F1173">
        <v>0</v>
      </c>
      <c r="G1173" t="b">
        <v>0</v>
      </c>
      <c r="H1173">
        <v>0</v>
      </c>
      <c r="I1173" t="s">
        <v>28</v>
      </c>
      <c r="J1173" t="s">
        <v>16</v>
      </c>
      <c r="K1173" t="s">
        <v>3511</v>
      </c>
      <c r="L1173" t="s">
        <v>3512</v>
      </c>
    </row>
    <row r="1174" spans="1:12" x14ac:dyDescent="0.25">
      <c r="A1174" t="s">
        <v>12</v>
      </c>
      <c r="B1174" t="s">
        <v>3513</v>
      </c>
      <c r="C1174" t="s">
        <v>20</v>
      </c>
      <c r="D1174">
        <v>1689</v>
      </c>
      <c r="E1174">
        <v>0</v>
      </c>
      <c r="F1174">
        <v>0</v>
      </c>
      <c r="G1174" t="b">
        <v>0</v>
      </c>
      <c r="H1174">
        <v>0</v>
      </c>
      <c r="I1174" t="s">
        <v>15</v>
      </c>
      <c r="J1174" t="s">
        <v>16</v>
      </c>
      <c r="K1174" t="s">
        <v>3514</v>
      </c>
      <c r="L1174" t="s">
        <v>3515</v>
      </c>
    </row>
    <row r="1175" spans="1:12" x14ac:dyDescent="0.25">
      <c r="A1175" t="s">
        <v>1960</v>
      </c>
      <c r="B1175" t="s">
        <v>3516</v>
      </c>
      <c r="C1175" t="s">
        <v>20</v>
      </c>
      <c r="D1175">
        <v>50</v>
      </c>
      <c r="E1175">
        <v>0</v>
      </c>
      <c r="F1175">
        <v>0</v>
      </c>
      <c r="G1175" t="b">
        <v>0</v>
      </c>
      <c r="H1175">
        <v>0</v>
      </c>
      <c r="I1175" t="s">
        <v>28</v>
      </c>
      <c r="J1175" t="s">
        <v>16</v>
      </c>
      <c r="K1175" t="s">
        <v>3517</v>
      </c>
      <c r="L1175" t="s">
        <v>3518</v>
      </c>
    </row>
    <row r="1176" spans="1:12" x14ac:dyDescent="0.25">
      <c r="A1176" t="s">
        <v>54</v>
      </c>
      <c r="B1176" t="s">
        <v>3519</v>
      </c>
      <c r="C1176" t="s">
        <v>20</v>
      </c>
      <c r="D1176">
        <v>439</v>
      </c>
      <c r="E1176">
        <v>0</v>
      </c>
      <c r="F1176">
        <v>0</v>
      </c>
      <c r="G1176" t="b">
        <v>0</v>
      </c>
      <c r="H1176">
        <v>0</v>
      </c>
      <c r="I1176" t="s">
        <v>15</v>
      </c>
      <c r="J1176" t="s">
        <v>16</v>
      </c>
      <c r="K1176" t="s">
        <v>3520</v>
      </c>
      <c r="L1176" t="s">
        <v>3521</v>
      </c>
    </row>
    <row r="1177" spans="1:12" x14ac:dyDescent="0.25">
      <c r="A1177" t="s">
        <v>141</v>
      </c>
      <c r="B1177" t="s">
        <v>3522</v>
      </c>
      <c r="C1177" t="s">
        <v>20</v>
      </c>
      <c r="D1177">
        <v>10</v>
      </c>
      <c r="E1177">
        <v>0</v>
      </c>
      <c r="F1177">
        <v>0</v>
      </c>
      <c r="G1177" t="b">
        <v>0</v>
      </c>
      <c r="H1177">
        <v>0</v>
      </c>
      <c r="I1177" t="s">
        <v>28</v>
      </c>
      <c r="J1177" t="s">
        <v>1894</v>
      </c>
      <c r="K1177" t="s">
        <v>3523</v>
      </c>
      <c r="L1177" t="s">
        <v>3524</v>
      </c>
    </row>
    <row r="1178" spans="1:12" x14ac:dyDescent="0.25">
      <c r="A1178" t="s">
        <v>171</v>
      </c>
      <c r="B1178" t="s">
        <v>3525</v>
      </c>
      <c r="C1178" t="s">
        <v>20</v>
      </c>
      <c r="D1178">
        <v>1188</v>
      </c>
      <c r="E1178">
        <v>0</v>
      </c>
      <c r="F1178">
        <v>0</v>
      </c>
      <c r="G1178" t="b">
        <v>0</v>
      </c>
      <c r="H1178">
        <v>0</v>
      </c>
      <c r="I1178" t="s">
        <v>28</v>
      </c>
      <c r="J1178" t="s">
        <v>16</v>
      </c>
      <c r="K1178" t="s">
        <v>3526</v>
      </c>
      <c r="L1178" t="s">
        <v>3527</v>
      </c>
    </row>
    <row r="1179" spans="1:12" x14ac:dyDescent="0.25">
      <c r="A1179" t="s">
        <v>23</v>
      </c>
      <c r="B1179" t="s">
        <v>3528</v>
      </c>
      <c r="C1179" t="s">
        <v>20</v>
      </c>
      <c r="D1179">
        <v>536</v>
      </c>
      <c r="E1179">
        <v>0</v>
      </c>
      <c r="F1179">
        <v>0</v>
      </c>
      <c r="G1179" t="b">
        <v>0</v>
      </c>
      <c r="H1179">
        <v>0</v>
      </c>
      <c r="I1179" t="s">
        <v>15</v>
      </c>
      <c r="J1179" t="s">
        <v>16</v>
      </c>
      <c r="K1179" t="s">
        <v>3529</v>
      </c>
      <c r="L1179" t="s">
        <v>3530</v>
      </c>
    </row>
    <row r="1180" spans="1:12" x14ac:dyDescent="0.25">
      <c r="A1180" t="s">
        <v>12</v>
      </c>
      <c r="B1180" t="s">
        <v>3531</v>
      </c>
      <c r="C1180" t="s">
        <v>20</v>
      </c>
      <c r="D1180">
        <v>1</v>
      </c>
      <c r="E1180">
        <v>0</v>
      </c>
      <c r="F1180">
        <v>0</v>
      </c>
      <c r="G1180" t="b">
        <v>0</v>
      </c>
      <c r="H1180">
        <v>0</v>
      </c>
      <c r="I1180" t="s">
        <v>28</v>
      </c>
      <c r="J1180" t="s">
        <v>16</v>
      </c>
      <c r="K1180" t="s">
        <v>3532</v>
      </c>
      <c r="L1180" t="s">
        <v>3533</v>
      </c>
    </row>
    <row r="1181" spans="1:12" x14ac:dyDescent="0.25">
      <c r="A1181" t="s">
        <v>266</v>
      </c>
      <c r="B1181" t="s">
        <v>3534</v>
      </c>
      <c r="C1181" t="s">
        <v>20</v>
      </c>
      <c r="D1181">
        <v>450</v>
      </c>
      <c r="E1181">
        <v>0</v>
      </c>
      <c r="F1181">
        <v>0</v>
      </c>
      <c r="G1181" t="b">
        <v>0</v>
      </c>
      <c r="H1181">
        <v>0</v>
      </c>
      <c r="I1181" t="s">
        <v>28</v>
      </c>
      <c r="J1181" t="s">
        <v>16</v>
      </c>
      <c r="K1181" t="s">
        <v>3535</v>
      </c>
      <c r="L1181" t="s">
        <v>3536</v>
      </c>
    </row>
    <row r="1182" spans="1:12" x14ac:dyDescent="0.25">
      <c r="A1182" t="s">
        <v>64</v>
      </c>
      <c r="B1182" t="s">
        <v>3537</v>
      </c>
      <c r="C1182" t="s">
        <v>20</v>
      </c>
      <c r="D1182">
        <v>26</v>
      </c>
      <c r="E1182">
        <v>0</v>
      </c>
      <c r="F1182">
        <v>0</v>
      </c>
      <c r="G1182" t="b">
        <v>0</v>
      </c>
      <c r="H1182">
        <v>0</v>
      </c>
      <c r="I1182" t="s">
        <v>28</v>
      </c>
      <c r="J1182" t="s">
        <v>16</v>
      </c>
      <c r="K1182" t="s">
        <v>3538</v>
      </c>
      <c r="L1182" t="s">
        <v>3539</v>
      </c>
    </row>
    <row r="1183" spans="1:12" x14ac:dyDescent="0.25">
      <c r="A1183" t="s">
        <v>64</v>
      </c>
      <c r="B1183" t="s">
        <v>3540</v>
      </c>
      <c r="C1183" t="s">
        <v>20</v>
      </c>
      <c r="D1183">
        <v>1</v>
      </c>
      <c r="E1183">
        <v>0</v>
      </c>
      <c r="F1183">
        <v>0</v>
      </c>
      <c r="G1183" t="b">
        <v>0</v>
      </c>
      <c r="H1183">
        <v>0</v>
      </c>
      <c r="I1183" t="s">
        <v>28</v>
      </c>
      <c r="J1183" t="s">
        <v>16</v>
      </c>
      <c r="K1183" t="s">
        <v>3541</v>
      </c>
      <c r="L1183" t="s">
        <v>3542</v>
      </c>
    </row>
    <row r="1184" spans="1:12" x14ac:dyDescent="0.25">
      <c r="A1184" t="s">
        <v>141</v>
      </c>
      <c r="B1184" t="s">
        <v>3543</v>
      </c>
      <c r="C1184" t="s">
        <v>20</v>
      </c>
      <c r="D1184">
        <v>1</v>
      </c>
      <c r="E1184">
        <v>0</v>
      </c>
      <c r="F1184">
        <v>0</v>
      </c>
      <c r="G1184" t="b">
        <v>0</v>
      </c>
      <c r="H1184">
        <v>0</v>
      </c>
      <c r="I1184" t="s">
        <v>15</v>
      </c>
      <c r="J1184" t="s">
        <v>16</v>
      </c>
      <c r="K1184" t="s">
        <v>3544</v>
      </c>
      <c r="L1184" t="s">
        <v>3545</v>
      </c>
    </row>
    <row r="1185" spans="1:12" x14ac:dyDescent="0.25">
      <c r="A1185" t="s">
        <v>237</v>
      </c>
      <c r="B1185" t="s">
        <v>3546</v>
      </c>
      <c r="C1185" t="s">
        <v>20</v>
      </c>
      <c r="D1185">
        <v>130</v>
      </c>
      <c r="E1185">
        <v>0</v>
      </c>
      <c r="F1185">
        <v>0</v>
      </c>
      <c r="G1185" t="b">
        <v>0</v>
      </c>
      <c r="H1185">
        <v>0</v>
      </c>
      <c r="I1185" t="s">
        <v>28</v>
      </c>
      <c r="J1185" t="s">
        <v>16</v>
      </c>
      <c r="K1185" t="s">
        <v>3547</v>
      </c>
      <c r="L1185" t="s">
        <v>3548</v>
      </c>
    </row>
    <row r="1186" spans="1:12" x14ac:dyDescent="0.25">
      <c r="A1186" t="s">
        <v>64</v>
      </c>
      <c r="B1186" t="s">
        <v>3549</v>
      </c>
      <c r="C1186" t="s">
        <v>20</v>
      </c>
      <c r="D1186">
        <v>999</v>
      </c>
      <c r="E1186">
        <v>0</v>
      </c>
      <c r="F1186">
        <v>0</v>
      </c>
      <c r="G1186" t="b">
        <v>0</v>
      </c>
      <c r="H1186">
        <v>0</v>
      </c>
      <c r="I1186" t="s">
        <v>28</v>
      </c>
      <c r="J1186" t="s">
        <v>16</v>
      </c>
      <c r="K1186" t="s">
        <v>3550</v>
      </c>
      <c r="L1186" t="s">
        <v>3551</v>
      </c>
    </row>
    <row r="1187" spans="1:12" x14ac:dyDescent="0.25">
      <c r="A1187" t="s">
        <v>54</v>
      </c>
      <c r="B1187" t="s">
        <v>3552</v>
      </c>
      <c r="C1187" t="s">
        <v>20</v>
      </c>
      <c r="D1187">
        <v>300</v>
      </c>
      <c r="E1187">
        <v>0</v>
      </c>
      <c r="F1187">
        <v>0</v>
      </c>
      <c r="G1187" t="b">
        <v>0</v>
      </c>
      <c r="H1187">
        <v>0</v>
      </c>
      <c r="I1187" t="s">
        <v>28</v>
      </c>
      <c r="J1187" t="s">
        <v>16</v>
      </c>
      <c r="K1187" t="s">
        <v>3553</v>
      </c>
      <c r="L1187" t="s">
        <v>3554</v>
      </c>
    </row>
    <row r="1188" spans="1:12" x14ac:dyDescent="0.25">
      <c r="A1188" t="s">
        <v>64</v>
      </c>
      <c r="B1188" t="s">
        <v>3555</v>
      </c>
      <c r="C1188" t="s">
        <v>20</v>
      </c>
      <c r="D1188">
        <v>1458</v>
      </c>
      <c r="E1188">
        <v>0</v>
      </c>
      <c r="F1188">
        <v>0</v>
      </c>
      <c r="G1188" t="b">
        <v>0</v>
      </c>
      <c r="H1188">
        <v>0</v>
      </c>
      <c r="I1188" t="s">
        <v>28</v>
      </c>
      <c r="J1188" t="s">
        <v>16</v>
      </c>
      <c r="K1188" t="s">
        <v>3556</v>
      </c>
      <c r="L1188" t="s">
        <v>3557</v>
      </c>
    </row>
    <row r="1189" spans="1:12" x14ac:dyDescent="0.25">
      <c r="A1189" t="s">
        <v>12</v>
      </c>
      <c r="B1189" t="s">
        <v>3558</v>
      </c>
      <c r="C1189" t="s">
        <v>20</v>
      </c>
      <c r="D1189">
        <v>300</v>
      </c>
      <c r="E1189">
        <v>0</v>
      </c>
      <c r="F1189">
        <v>0</v>
      </c>
      <c r="G1189" t="b">
        <v>0</v>
      </c>
      <c r="H1189">
        <v>0</v>
      </c>
      <c r="I1189" t="s">
        <v>28</v>
      </c>
      <c r="J1189" t="s">
        <v>16</v>
      </c>
      <c r="K1189" t="s">
        <v>3559</v>
      </c>
      <c r="L1189" t="s">
        <v>3560</v>
      </c>
    </row>
    <row r="1190" spans="1:12" x14ac:dyDescent="0.25">
      <c r="A1190" t="s">
        <v>54</v>
      </c>
      <c r="B1190" t="s">
        <v>3561</v>
      </c>
      <c r="C1190" t="s">
        <v>20</v>
      </c>
      <c r="D1190">
        <v>1479</v>
      </c>
      <c r="E1190">
        <v>0</v>
      </c>
      <c r="F1190">
        <v>0</v>
      </c>
      <c r="G1190" t="b">
        <v>0</v>
      </c>
      <c r="H1190">
        <v>0</v>
      </c>
      <c r="I1190" t="s">
        <v>15</v>
      </c>
      <c r="J1190" t="s">
        <v>16</v>
      </c>
      <c r="K1190" t="s">
        <v>3562</v>
      </c>
      <c r="L1190" t="s">
        <v>3563</v>
      </c>
    </row>
    <row r="1191" spans="1:12" x14ac:dyDescent="0.25">
      <c r="A1191" t="s">
        <v>662</v>
      </c>
      <c r="B1191" t="s">
        <v>3564</v>
      </c>
      <c r="C1191" t="s">
        <v>20</v>
      </c>
      <c r="D1191">
        <v>294</v>
      </c>
      <c r="E1191">
        <v>0</v>
      </c>
      <c r="F1191">
        <v>0</v>
      </c>
      <c r="G1191" t="b">
        <v>0</v>
      </c>
      <c r="H1191">
        <v>0</v>
      </c>
      <c r="I1191" t="s">
        <v>28</v>
      </c>
      <c r="J1191" t="s">
        <v>16</v>
      </c>
      <c r="K1191" t="s">
        <v>3565</v>
      </c>
      <c r="L1191" t="s">
        <v>3566</v>
      </c>
    </row>
    <row r="1192" spans="1:12" x14ac:dyDescent="0.25">
      <c r="A1192" t="s">
        <v>64</v>
      </c>
      <c r="B1192" t="s">
        <v>3567</v>
      </c>
      <c r="C1192" t="s">
        <v>20</v>
      </c>
      <c r="D1192">
        <v>3205</v>
      </c>
      <c r="E1192">
        <v>0</v>
      </c>
      <c r="F1192">
        <v>0</v>
      </c>
      <c r="G1192" t="b">
        <v>0</v>
      </c>
      <c r="H1192">
        <v>0</v>
      </c>
      <c r="I1192" t="s">
        <v>28</v>
      </c>
      <c r="J1192" t="s">
        <v>16</v>
      </c>
      <c r="K1192" t="s">
        <v>3568</v>
      </c>
      <c r="L1192" t="s">
        <v>3569</v>
      </c>
    </row>
    <row r="1193" spans="1:12" x14ac:dyDescent="0.25">
      <c r="A1193" t="s">
        <v>54</v>
      </c>
      <c r="B1193" t="s">
        <v>3570</v>
      </c>
      <c r="C1193" t="s">
        <v>20</v>
      </c>
      <c r="D1193">
        <v>799</v>
      </c>
      <c r="E1193">
        <v>0</v>
      </c>
      <c r="F1193">
        <v>0</v>
      </c>
      <c r="G1193" t="b">
        <v>0</v>
      </c>
      <c r="H1193">
        <v>0</v>
      </c>
      <c r="I1193" t="s">
        <v>15</v>
      </c>
      <c r="J1193" t="s">
        <v>16</v>
      </c>
      <c r="K1193" t="s">
        <v>3571</v>
      </c>
      <c r="L1193" t="s">
        <v>3572</v>
      </c>
    </row>
    <row r="1194" spans="1:12" x14ac:dyDescent="0.25">
      <c r="A1194" t="s">
        <v>12</v>
      </c>
      <c r="B1194" t="s">
        <v>3573</v>
      </c>
      <c r="C1194" t="s">
        <v>92</v>
      </c>
      <c r="D1194">
        <v>359</v>
      </c>
      <c r="E1194">
        <v>0</v>
      </c>
      <c r="F1194">
        <v>0</v>
      </c>
      <c r="G1194" t="b">
        <v>0</v>
      </c>
      <c r="H1194">
        <v>0</v>
      </c>
      <c r="I1194" t="s">
        <v>15</v>
      </c>
      <c r="J1194" t="s">
        <v>16</v>
      </c>
      <c r="K1194" t="s">
        <v>3574</v>
      </c>
      <c r="L1194" t="s">
        <v>3575</v>
      </c>
    </row>
    <row r="1195" spans="1:12" x14ac:dyDescent="0.25">
      <c r="A1195" t="s">
        <v>1886</v>
      </c>
      <c r="B1195" t="s">
        <v>3576</v>
      </c>
      <c r="C1195" t="s">
        <v>20</v>
      </c>
      <c r="D1195">
        <v>50</v>
      </c>
      <c r="E1195">
        <v>0</v>
      </c>
      <c r="F1195">
        <v>0</v>
      </c>
      <c r="G1195" t="b">
        <v>0</v>
      </c>
      <c r="H1195">
        <v>0</v>
      </c>
      <c r="I1195" t="s">
        <v>28</v>
      </c>
      <c r="J1195" t="s">
        <v>1894</v>
      </c>
      <c r="K1195" t="s">
        <v>3577</v>
      </c>
      <c r="L1195" t="s">
        <v>3578</v>
      </c>
    </row>
    <row r="1196" spans="1:12" x14ac:dyDescent="0.25">
      <c r="A1196" t="s">
        <v>1886</v>
      </c>
      <c r="B1196" t="s">
        <v>3579</v>
      </c>
      <c r="C1196" t="s">
        <v>20</v>
      </c>
      <c r="D1196">
        <v>60</v>
      </c>
      <c r="E1196">
        <v>0</v>
      </c>
      <c r="F1196">
        <v>0</v>
      </c>
      <c r="G1196" t="b">
        <v>0</v>
      </c>
      <c r="H1196">
        <v>0</v>
      </c>
      <c r="I1196" t="s">
        <v>28</v>
      </c>
      <c r="J1196" t="s">
        <v>1894</v>
      </c>
      <c r="K1196" t="s">
        <v>3580</v>
      </c>
      <c r="L1196" t="s">
        <v>3581</v>
      </c>
    </row>
    <row r="1197" spans="1:12" x14ac:dyDescent="0.25">
      <c r="A1197" t="s">
        <v>12</v>
      </c>
      <c r="B1197" t="s">
        <v>3582</v>
      </c>
      <c r="C1197" t="s">
        <v>20</v>
      </c>
      <c r="D1197">
        <v>588</v>
      </c>
      <c r="E1197">
        <v>0</v>
      </c>
      <c r="F1197">
        <v>5</v>
      </c>
      <c r="G1197" t="b">
        <v>1</v>
      </c>
      <c r="H1197">
        <v>1</v>
      </c>
      <c r="I1197" t="s">
        <v>15</v>
      </c>
      <c r="J1197" t="s">
        <v>16</v>
      </c>
      <c r="K1197" t="s">
        <v>3583</v>
      </c>
      <c r="L1197" t="s">
        <v>3584</v>
      </c>
    </row>
    <row r="1198" spans="1:12" x14ac:dyDescent="0.25">
      <c r="A1198" t="s">
        <v>141</v>
      </c>
      <c r="B1198" t="s">
        <v>3585</v>
      </c>
      <c r="C1198" t="s">
        <v>20</v>
      </c>
      <c r="D1198">
        <v>423</v>
      </c>
      <c r="E1198">
        <v>0</v>
      </c>
      <c r="F1198">
        <v>0</v>
      </c>
      <c r="G1198" t="b">
        <v>0</v>
      </c>
      <c r="H1198">
        <v>0</v>
      </c>
      <c r="I1198" t="s">
        <v>15</v>
      </c>
      <c r="J1198" t="s">
        <v>16</v>
      </c>
      <c r="K1198" t="s">
        <v>3586</v>
      </c>
      <c r="L1198" t="s">
        <v>3587</v>
      </c>
    </row>
    <row r="1199" spans="1:12" x14ac:dyDescent="0.25">
      <c r="A1199" t="s">
        <v>1960</v>
      </c>
      <c r="B1199" t="s">
        <v>3588</v>
      </c>
      <c r="C1199" t="s">
        <v>20</v>
      </c>
      <c r="D1199">
        <v>600</v>
      </c>
      <c r="E1199">
        <v>0</v>
      </c>
      <c r="F1199">
        <v>0</v>
      </c>
      <c r="G1199" t="b">
        <v>0</v>
      </c>
      <c r="H1199">
        <v>0</v>
      </c>
      <c r="I1199" t="s">
        <v>28</v>
      </c>
      <c r="J1199" t="s">
        <v>16</v>
      </c>
      <c r="K1199" t="s">
        <v>3589</v>
      </c>
      <c r="L1199" t="s">
        <v>3590</v>
      </c>
    </row>
    <row r="1200" spans="1:12" x14ac:dyDescent="0.25">
      <c r="A1200" t="s">
        <v>237</v>
      </c>
      <c r="B1200" t="s">
        <v>3591</v>
      </c>
      <c r="C1200" t="s">
        <v>20</v>
      </c>
      <c r="D1200">
        <v>790</v>
      </c>
      <c r="E1200">
        <v>0</v>
      </c>
      <c r="F1200">
        <v>0</v>
      </c>
      <c r="G1200" t="b">
        <v>0</v>
      </c>
      <c r="H1200">
        <v>0</v>
      </c>
      <c r="I1200" t="s">
        <v>28</v>
      </c>
      <c r="J1200" t="s">
        <v>16</v>
      </c>
      <c r="K1200" t="s">
        <v>3592</v>
      </c>
      <c r="L1200" t="s">
        <v>3593</v>
      </c>
    </row>
    <row r="1201" spans="1:12" x14ac:dyDescent="0.25">
      <c r="A1201" t="s">
        <v>12</v>
      </c>
      <c r="B1201" t="s">
        <v>3594</v>
      </c>
      <c r="C1201" t="s">
        <v>20</v>
      </c>
      <c r="D1201">
        <v>1</v>
      </c>
      <c r="E1201">
        <v>0</v>
      </c>
      <c r="F1201">
        <v>0</v>
      </c>
      <c r="G1201" t="b">
        <v>0</v>
      </c>
      <c r="H1201">
        <v>0</v>
      </c>
      <c r="I1201" t="s">
        <v>28</v>
      </c>
      <c r="J1201" t="s">
        <v>16</v>
      </c>
      <c r="K1201" t="s">
        <v>3595</v>
      </c>
      <c r="L1201" t="s">
        <v>3596</v>
      </c>
    </row>
    <row r="1202" spans="1:12" x14ac:dyDescent="0.25">
      <c r="A1202" t="s">
        <v>171</v>
      </c>
      <c r="B1202" t="s">
        <v>3597</v>
      </c>
      <c r="C1202" t="s">
        <v>20</v>
      </c>
      <c r="D1202">
        <v>3872</v>
      </c>
      <c r="E1202">
        <v>0</v>
      </c>
      <c r="F1202">
        <v>0</v>
      </c>
      <c r="G1202" t="b">
        <v>0</v>
      </c>
      <c r="H1202">
        <v>0</v>
      </c>
      <c r="I1202" t="s">
        <v>15</v>
      </c>
      <c r="J1202" t="s">
        <v>16</v>
      </c>
      <c r="K1202" t="s">
        <v>3598</v>
      </c>
      <c r="L1202" t="s">
        <v>3599</v>
      </c>
    </row>
    <row r="1203" spans="1:12" x14ac:dyDescent="0.25">
      <c r="A1203" t="s">
        <v>12</v>
      </c>
      <c r="B1203" t="s">
        <v>3600</v>
      </c>
      <c r="C1203" t="s">
        <v>20</v>
      </c>
      <c r="D1203">
        <v>497</v>
      </c>
      <c r="E1203">
        <v>0</v>
      </c>
      <c r="F1203">
        <v>0</v>
      </c>
      <c r="G1203" t="b">
        <v>0</v>
      </c>
      <c r="H1203">
        <v>0</v>
      </c>
      <c r="I1203" t="s">
        <v>15</v>
      </c>
      <c r="J1203" t="s">
        <v>16</v>
      </c>
      <c r="K1203" t="s">
        <v>3601</v>
      </c>
      <c r="L1203" t="s">
        <v>3602</v>
      </c>
    </row>
    <row r="1204" spans="1:12" x14ac:dyDescent="0.25">
      <c r="A1204" t="s">
        <v>141</v>
      </c>
      <c r="B1204" t="s">
        <v>3603</v>
      </c>
      <c r="C1204" t="s">
        <v>20</v>
      </c>
      <c r="D1204">
        <v>9</v>
      </c>
      <c r="E1204">
        <v>0</v>
      </c>
      <c r="F1204">
        <v>0</v>
      </c>
      <c r="G1204" t="b">
        <v>0</v>
      </c>
      <c r="H1204">
        <v>0</v>
      </c>
      <c r="I1204" t="s">
        <v>28</v>
      </c>
      <c r="J1204" t="s">
        <v>16</v>
      </c>
      <c r="K1204" t="s">
        <v>3604</v>
      </c>
      <c r="L1204" t="s">
        <v>3605</v>
      </c>
    </row>
    <row r="1205" spans="1:12" x14ac:dyDescent="0.25">
      <c r="A1205" t="s">
        <v>1960</v>
      </c>
      <c r="B1205" t="s">
        <v>3606</v>
      </c>
      <c r="C1205" t="s">
        <v>20</v>
      </c>
      <c r="D1205">
        <v>90</v>
      </c>
      <c r="E1205">
        <v>0</v>
      </c>
      <c r="F1205">
        <v>0</v>
      </c>
      <c r="G1205" t="b">
        <v>0</v>
      </c>
      <c r="H1205">
        <v>0</v>
      </c>
      <c r="I1205" t="s">
        <v>28</v>
      </c>
      <c r="J1205" t="s">
        <v>16</v>
      </c>
      <c r="K1205" t="s">
        <v>3607</v>
      </c>
      <c r="L1205" t="s">
        <v>3608</v>
      </c>
    </row>
    <row r="1206" spans="1:12" x14ac:dyDescent="0.25">
      <c r="A1206" t="s">
        <v>64</v>
      </c>
      <c r="B1206" t="s">
        <v>3609</v>
      </c>
      <c r="C1206" t="s">
        <v>1606</v>
      </c>
      <c r="D1206">
        <v>324</v>
      </c>
      <c r="E1206">
        <v>0</v>
      </c>
      <c r="F1206">
        <v>0</v>
      </c>
      <c r="G1206" t="b">
        <v>0</v>
      </c>
      <c r="H1206">
        <v>0</v>
      </c>
      <c r="I1206" t="s">
        <v>15</v>
      </c>
      <c r="J1206" t="s">
        <v>16</v>
      </c>
      <c r="K1206" t="s">
        <v>3610</v>
      </c>
      <c r="L1206" t="s">
        <v>3611</v>
      </c>
    </row>
    <row r="1207" spans="1:12" x14ac:dyDescent="0.25">
      <c r="A1207" t="s">
        <v>54</v>
      </c>
      <c r="B1207" t="s">
        <v>3612</v>
      </c>
      <c r="C1207" t="s">
        <v>2477</v>
      </c>
      <c r="D1207">
        <v>159</v>
      </c>
      <c r="E1207">
        <v>0</v>
      </c>
      <c r="F1207">
        <v>0</v>
      </c>
      <c r="G1207" t="b">
        <v>0</v>
      </c>
      <c r="H1207">
        <v>0</v>
      </c>
      <c r="I1207" t="s">
        <v>15</v>
      </c>
      <c r="J1207" t="s">
        <v>16</v>
      </c>
      <c r="K1207" t="s">
        <v>3613</v>
      </c>
      <c r="L1207" t="s">
        <v>3614</v>
      </c>
    </row>
    <row r="1208" spans="1:12" x14ac:dyDescent="0.25">
      <c r="A1208" t="s">
        <v>23</v>
      </c>
      <c r="B1208" t="s">
        <v>3615</v>
      </c>
      <c r="C1208" t="s">
        <v>20</v>
      </c>
      <c r="D1208">
        <v>1484</v>
      </c>
      <c r="E1208">
        <v>0</v>
      </c>
      <c r="F1208">
        <v>0</v>
      </c>
      <c r="G1208" t="b">
        <v>0</v>
      </c>
      <c r="H1208">
        <v>0</v>
      </c>
      <c r="I1208" t="s">
        <v>15</v>
      </c>
      <c r="J1208" t="s">
        <v>16</v>
      </c>
      <c r="K1208" t="s">
        <v>3616</v>
      </c>
      <c r="L1208" t="s">
        <v>3617</v>
      </c>
    </row>
    <row r="1209" spans="1:12" x14ac:dyDescent="0.25">
      <c r="A1209" t="s">
        <v>64</v>
      </c>
      <c r="B1209" t="s">
        <v>3618</v>
      </c>
      <c r="C1209" t="s">
        <v>20</v>
      </c>
      <c r="D1209">
        <v>75</v>
      </c>
      <c r="E1209">
        <v>0</v>
      </c>
      <c r="F1209">
        <v>0</v>
      </c>
      <c r="G1209" t="b">
        <v>0</v>
      </c>
      <c r="H1209">
        <v>0</v>
      </c>
      <c r="I1209" t="s">
        <v>28</v>
      </c>
      <c r="J1209" t="s">
        <v>16</v>
      </c>
      <c r="K1209" t="s">
        <v>3619</v>
      </c>
      <c r="L1209" t="s">
        <v>3620</v>
      </c>
    </row>
    <row r="1210" spans="1:12" x14ac:dyDescent="0.25">
      <c r="A1210" t="s">
        <v>64</v>
      </c>
      <c r="B1210" t="s">
        <v>3621</v>
      </c>
      <c r="C1210" t="s">
        <v>20</v>
      </c>
      <c r="D1210">
        <v>950</v>
      </c>
      <c r="E1210">
        <v>0</v>
      </c>
      <c r="F1210">
        <v>0</v>
      </c>
      <c r="G1210" t="b">
        <v>0</v>
      </c>
      <c r="H1210">
        <v>0</v>
      </c>
      <c r="I1210" t="s">
        <v>15</v>
      </c>
      <c r="J1210" t="s">
        <v>16</v>
      </c>
      <c r="K1210" t="s">
        <v>3622</v>
      </c>
      <c r="L1210" t="s">
        <v>3623</v>
      </c>
    </row>
    <row r="1211" spans="1:12" x14ac:dyDescent="0.25">
      <c r="A1211" t="s">
        <v>54</v>
      </c>
      <c r="B1211" t="s">
        <v>3624</v>
      </c>
      <c r="C1211" t="s">
        <v>20</v>
      </c>
      <c r="D1211">
        <v>610</v>
      </c>
      <c r="E1211">
        <v>0</v>
      </c>
      <c r="F1211">
        <v>0</v>
      </c>
      <c r="G1211" t="b">
        <v>0</v>
      </c>
      <c r="H1211">
        <v>0</v>
      </c>
      <c r="I1211" t="s">
        <v>15</v>
      </c>
      <c r="J1211" t="s">
        <v>16</v>
      </c>
      <c r="K1211" t="s">
        <v>3625</v>
      </c>
      <c r="L1211" t="s">
        <v>3626</v>
      </c>
    </row>
    <row r="1212" spans="1:12" x14ac:dyDescent="0.25">
      <c r="A1212" t="s">
        <v>23</v>
      </c>
      <c r="B1212" t="s">
        <v>3627</v>
      </c>
      <c r="C1212" t="s">
        <v>3628</v>
      </c>
      <c r="D1212">
        <v>307</v>
      </c>
      <c r="E1212">
        <v>0</v>
      </c>
      <c r="F1212">
        <v>0</v>
      </c>
      <c r="G1212" t="b">
        <v>0</v>
      </c>
      <c r="H1212">
        <v>0</v>
      </c>
      <c r="I1212" t="s">
        <v>15</v>
      </c>
      <c r="J1212" t="s">
        <v>16</v>
      </c>
      <c r="K1212" t="s">
        <v>3629</v>
      </c>
      <c r="L1212" t="s">
        <v>3630</v>
      </c>
    </row>
    <row r="1213" spans="1:12" x14ac:dyDescent="0.25">
      <c r="A1213" t="s">
        <v>2009</v>
      </c>
      <c r="B1213" t="s">
        <v>3631</v>
      </c>
      <c r="C1213" t="s">
        <v>20</v>
      </c>
      <c r="D1213">
        <v>10</v>
      </c>
      <c r="E1213">
        <v>0</v>
      </c>
      <c r="F1213">
        <v>0</v>
      </c>
      <c r="G1213" t="b">
        <v>0</v>
      </c>
      <c r="H1213">
        <v>0</v>
      </c>
      <c r="I1213" t="s">
        <v>28</v>
      </c>
      <c r="J1213" t="s">
        <v>1894</v>
      </c>
      <c r="K1213" t="s">
        <v>3632</v>
      </c>
      <c r="L1213" t="s">
        <v>3633</v>
      </c>
    </row>
    <row r="1214" spans="1:12" x14ac:dyDescent="0.25">
      <c r="A1214" t="s">
        <v>23</v>
      </c>
      <c r="B1214" t="s">
        <v>3634</v>
      </c>
      <c r="C1214" t="s">
        <v>20</v>
      </c>
      <c r="D1214">
        <v>110</v>
      </c>
      <c r="E1214">
        <v>0</v>
      </c>
      <c r="F1214">
        <v>0</v>
      </c>
      <c r="G1214" t="b">
        <v>0</v>
      </c>
      <c r="H1214">
        <v>0</v>
      </c>
      <c r="I1214" t="s">
        <v>28</v>
      </c>
      <c r="J1214" t="s">
        <v>16</v>
      </c>
      <c r="K1214" t="s">
        <v>3635</v>
      </c>
      <c r="L1214" t="s">
        <v>3636</v>
      </c>
    </row>
    <row r="1215" spans="1:12" x14ac:dyDescent="0.25">
      <c r="A1215" t="s">
        <v>54</v>
      </c>
      <c r="B1215" t="s">
        <v>3637</v>
      </c>
      <c r="C1215" t="s">
        <v>20</v>
      </c>
      <c r="D1215">
        <v>1</v>
      </c>
      <c r="E1215">
        <v>0</v>
      </c>
      <c r="F1215">
        <v>0</v>
      </c>
      <c r="G1215" t="b">
        <v>0</v>
      </c>
      <c r="H1215">
        <v>0</v>
      </c>
      <c r="I1215" t="s">
        <v>15</v>
      </c>
      <c r="J1215" t="s">
        <v>16</v>
      </c>
      <c r="K1215" t="s">
        <v>3638</v>
      </c>
      <c r="L1215" t="s">
        <v>3639</v>
      </c>
    </row>
    <row r="1216" spans="1:12" x14ac:dyDescent="0.25">
      <c r="A1216" t="s">
        <v>23</v>
      </c>
      <c r="B1216" t="s">
        <v>3640</v>
      </c>
      <c r="C1216" t="s">
        <v>20</v>
      </c>
      <c r="D1216">
        <v>50</v>
      </c>
      <c r="E1216">
        <v>0</v>
      </c>
      <c r="F1216">
        <v>0</v>
      </c>
      <c r="G1216" t="b">
        <v>0</v>
      </c>
      <c r="H1216">
        <v>0</v>
      </c>
      <c r="I1216" t="s">
        <v>28</v>
      </c>
      <c r="J1216" t="s">
        <v>1894</v>
      </c>
      <c r="K1216" t="s">
        <v>3641</v>
      </c>
      <c r="L1216" t="s">
        <v>3642</v>
      </c>
    </row>
    <row r="1217" spans="1:12" x14ac:dyDescent="0.25">
      <c r="A1217" t="s">
        <v>1886</v>
      </c>
      <c r="B1217" t="s">
        <v>3643</v>
      </c>
      <c r="C1217" t="s">
        <v>20</v>
      </c>
      <c r="D1217">
        <v>10</v>
      </c>
      <c r="E1217">
        <v>0</v>
      </c>
      <c r="F1217">
        <v>0</v>
      </c>
      <c r="G1217" t="b">
        <v>0</v>
      </c>
      <c r="H1217">
        <v>0</v>
      </c>
      <c r="I1217" t="s">
        <v>28</v>
      </c>
      <c r="J1217" t="s">
        <v>1894</v>
      </c>
      <c r="K1217" t="s">
        <v>3644</v>
      </c>
      <c r="L1217" t="s">
        <v>3645</v>
      </c>
    </row>
    <row r="1218" spans="1:12" x14ac:dyDescent="0.25">
      <c r="A1218" t="s">
        <v>54</v>
      </c>
      <c r="B1218" t="s">
        <v>3646</v>
      </c>
      <c r="C1218" t="s">
        <v>20</v>
      </c>
      <c r="D1218">
        <v>39</v>
      </c>
      <c r="E1218">
        <v>0</v>
      </c>
      <c r="F1218">
        <v>0</v>
      </c>
      <c r="G1218" t="b">
        <v>0</v>
      </c>
      <c r="H1218">
        <v>0</v>
      </c>
      <c r="I1218" t="s">
        <v>15</v>
      </c>
      <c r="J1218" t="s">
        <v>1894</v>
      </c>
      <c r="K1218" t="s">
        <v>3647</v>
      </c>
      <c r="L1218" t="s">
        <v>3648</v>
      </c>
    </row>
    <row r="1219" spans="1:12" x14ac:dyDescent="0.25">
      <c r="A1219" t="s">
        <v>1485</v>
      </c>
      <c r="B1219" t="s">
        <v>3649</v>
      </c>
      <c r="C1219" t="s">
        <v>20</v>
      </c>
      <c r="D1219">
        <v>29</v>
      </c>
      <c r="E1219">
        <v>0</v>
      </c>
      <c r="F1219">
        <v>0</v>
      </c>
      <c r="G1219" t="b">
        <v>0</v>
      </c>
      <c r="H1219">
        <v>0</v>
      </c>
      <c r="I1219" t="s">
        <v>15</v>
      </c>
      <c r="J1219" t="s">
        <v>1894</v>
      </c>
      <c r="K1219" t="s">
        <v>3650</v>
      </c>
      <c r="L1219" t="s">
        <v>3651</v>
      </c>
    </row>
    <row r="1220" spans="1:12" x14ac:dyDescent="0.25">
      <c r="A1220" t="s">
        <v>266</v>
      </c>
      <c r="B1220" t="s">
        <v>3652</v>
      </c>
      <c r="C1220" t="s">
        <v>20</v>
      </c>
      <c r="D1220">
        <v>163</v>
      </c>
      <c r="E1220">
        <v>0</v>
      </c>
      <c r="F1220">
        <v>0</v>
      </c>
      <c r="G1220" t="b">
        <v>0</v>
      </c>
      <c r="H1220">
        <v>0</v>
      </c>
      <c r="I1220" t="s">
        <v>28</v>
      </c>
      <c r="J1220" t="s">
        <v>16</v>
      </c>
      <c r="K1220" t="s">
        <v>3653</v>
      </c>
      <c r="L1220" t="s">
        <v>3654</v>
      </c>
    </row>
    <row r="1221" spans="1:12" x14ac:dyDescent="0.25">
      <c r="A1221" t="s">
        <v>141</v>
      </c>
      <c r="B1221" t="s">
        <v>3655</v>
      </c>
      <c r="C1221" t="s">
        <v>20</v>
      </c>
      <c r="D1221">
        <v>400</v>
      </c>
      <c r="E1221">
        <v>0</v>
      </c>
      <c r="F1221">
        <v>0</v>
      </c>
      <c r="G1221" t="b">
        <v>0</v>
      </c>
      <c r="H1221">
        <v>0</v>
      </c>
      <c r="I1221" t="s">
        <v>28</v>
      </c>
      <c r="J1221" t="s">
        <v>16</v>
      </c>
      <c r="K1221" t="s">
        <v>3656</v>
      </c>
      <c r="L1221" t="s">
        <v>3657</v>
      </c>
    </row>
    <row r="1222" spans="1:12" x14ac:dyDescent="0.25">
      <c r="A1222" t="s">
        <v>23</v>
      </c>
      <c r="B1222" t="s">
        <v>3658</v>
      </c>
      <c r="C1222" t="s">
        <v>20</v>
      </c>
      <c r="D1222">
        <v>450</v>
      </c>
      <c r="E1222">
        <v>0</v>
      </c>
      <c r="F1222">
        <v>0</v>
      </c>
      <c r="G1222" t="b">
        <v>0</v>
      </c>
      <c r="H1222">
        <v>0</v>
      </c>
      <c r="I1222" t="s">
        <v>15</v>
      </c>
      <c r="J1222" t="s">
        <v>16</v>
      </c>
      <c r="K1222" t="s">
        <v>3659</v>
      </c>
      <c r="L1222" t="s">
        <v>3660</v>
      </c>
    </row>
    <row r="1223" spans="1:12" x14ac:dyDescent="0.25">
      <c r="A1223" t="s">
        <v>12</v>
      </c>
      <c r="B1223" t="s">
        <v>3661</v>
      </c>
      <c r="C1223" t="s">
        <v>20</v>
      </c>
      <c r="D1223">
        <v>270</v>
      </c>
      <c r="E1223">
        <v>0</v>
      </c>
      <c r="F1223">
        <v>0</v>
      </c>
      <c r="G1223" t="b">
        <v>0</v>
      </c>
      <c r="H1223">
        <v>0</v>
      </c>
      <c r="I1223" t="s">
        <v>28</v>
      </c>
      <c r="J1223" t="s">
        <v>16</v>
      </c>
      <c r="K1223" t="s">
        <v>3662</v>
      </c>
      <c r="L1223" t="s">
        <v>3663</v>
      </c>
    </row>
    <row r="1224" spans="1:12" x14ac:dyDescent="0.25">
      <c r="A1224" t="s">
        <v>23</v>
      </c>
      <c r="B1224" t="s">
        <v>3664</v>
      </c>
      <c r="C1224" t="s">
        <v>20</v>
      </c>
      <c r="D1224">
        <v>30</v>
      </c>
      <c r="E1224">
        <v>0</v>
      </c>
      <c r="F1224">
        <v>0</v>
      </c>
      <c r="G1224" t="b">
        <v>0</v>
      </c>
      <c r="H1224">
        <v>0</v>
      </c>
      <c r="I1224" t="s">
        <v>28</v>
      </c>
      <c r="J1224" t="s">
        <v>16</v>
      </c>
      <c r="K1224" t="s">
        <v>3665</v>
      </c>
      <c r="L1224" t="s">
        <v>3666</v>
      </c>
    </row>
    <row r="1225" spans="1:12" x14ac:dyDescent="0.25">
      <c r="A1225" t="s">
        <v>141</v>
      </c>
      <c r="B1225" t="s">
        <v>3667</v>
      </c>
      <c r="C1225" t="s">
        <v>1172</v>
      </c>
      <c r="D1225">
        <v>580</v>
      </c>
      <c r="E1225">
        <v>0</v>
      </c>
      <c r="F1225">
        <v>0</v>
      </c>
      <c r="G1225" t="b">
        <v>0</v>
      </c>
      <c r="H1225">
        <v>0</v>
      </c>
      <c r="I1225" t="s">
        <v>15</v>
      </c>
      <c r="J1225" t="s">
        <v>16</v>
      </c>
      <c r="K1225" t="s">
        <v>3668</v>
      </c>
      <c r="L1225" t="s">
        <v>3669</v>
      </c>
    </row>
    <row r="1226" spans="1:12" x14ac:dyDescent="0.25">
      <c r="A1226" t="s">
        <v>54</v>
      </c>
      <c r="B1226" t="s">
        <v>3670</v>
      </c>
      <c r="C1226" t="s">
        <v>20</v>
      </c>
      <c r="D1226">
        <v>410</v>
      </c>
      <c r="E1226">
        <v>0</v>
      </c>
      <c r="F1226">
        <v>0</v>
      </c>
      <c r="G1226" t="b">
        <v>0</v>
      </c>
      <c r="H1226">
        <v>0</v>
      </c>
      <c r="I1226" t="s">
        <v>15</v>
      </c>
      <c r="J1226" t="s">
        <v>16</v>
      </c>
      <c r="K1226" t="s">
        <v>3671</v>
      </c>
      <c r="L1226" t="s">
        <v>3672</v>
      </c>
    </row>
    <row r="1227" spans="1:12" x14ac:dyDescent="0.25">
      <c r="A1227" t="s">
        <v>54</v>
      </c>
      <c r="B1227" t="s">
        <v>3673</v>
      </c>
      <c r="C1227" t="s">
        <v>20</v>
      </c>
      <c r="D1227">
        <v>896</v>
      </c>
      <c r="E1227">
        <v>0</v>
      </c>
      <c r="F1227">
        <v>0</v>
      </c>
      <c r="G1227" t="b">
        <v>0</v>
      </c>
      <c r="H1227">
        <v>0</v>
      </c>
      <c r="I1227" t="s">
        <v>28</v>
      </c>
      <c r="J1227" t="s">
        <v>16</v>
      </c>
      <c r="K1227" t="s">
        <v>3674</v>
      </c>
      <c r="L1227" t="s">
        <v>3675</v>
      </c>
    </row>
    <row r="1228" spans="1:12" x14ac:dyDescent="0.25">
      <c r="A1228" t="s">
        <v>23</v>
      </c>
      <c r="B1228" t="s">
        <v>3676</v>
      </c>
      <c r="C1228" t="s">
        <v>1046</v>
      </c>
      <c r="D1228">
        <v>1718</v>
      </c>
      <c r="E1228">
        <v>0</v>
      </c>
      <c r="F1228">
        <v>0</v>
      </c>
      <c r="G1228" t="b">
        <v>0</v>
      </c>
      <c r="H1228">
        <v>0</v>
      </c>
      <c r="I1228" t="s">
        <v>15</v>
      </c>
      <c r="J1228" t="s">
        <v>16</v>
      </c>
      <c r="K1228" t="s">
        <v>3677</v>
      </c>
      <c r="L1228" t="s">
        <v>3678</v>
      </c>
    </row>
    <row r="1229" spans="1:12" x14ac:dyDescent="0.25">
      <c r="A1229" t="s">
        <v>23</v>
      </c>
      <c r="B1229" t="s">
        <v>3679</v>
      </c>
      <c r="C1229" t="s">
        <v>20</v>
      </c>
      <c r="D1229">
        <v>529</v>
      </c>
      <c r="E1229">
        <v>0</v>
      </c>
      <c r="F1229">
        <v>0</v>
      </c>
      <c r="G1229" t="b">
        <v>0</v>
      </c>
      <c r="H1229">
        <v>0</v>
      </c>
      <c r="I1229" t="s">
        <v>15</v>
      </c>
      <c r="J1229" t="s">
        <v>16</v>
      </c>
      <c r="K1229" t="s">
        <v>3680</v>
      </c>
      <c r="L1229" t="s">
        <v>3681</v>
      </c>
    </row>
    <row r="1230" spans="1:12" x14ac:dyDescent="0.25">
      <c r="A1230" t="s">
        <v>54</v>
      </c>
      <c r="B1230" t="s">
        <v>3682</v>
      </c>
      <c r="C1230" t="s">
        <v>20</v>
      </c>
      <c r="D1230">
        <v>500</v>
      </c>
      <c r="E1230">
        <v>0</v>
      </c>
      <c r="F1230">
        <v>0</v>
      </c>
      <c r="G1230" t="b">
        <v>0</v>
      </c>
      <c r="H1230">
        <v>0</v>
      </c>
      <c r="I1230" t="s">
        <v>28</v>
      </c>
      <c r="J1230" t="s">
        <v>16</v>
      </c>
      <c r="K1230" t="s">
        <v>3683</v>
      </c>
      <c r="L1230" t="s">
        <v>3684</v>
      </c>
    </row>
    <row r="1231" spans="1:12" x14ac:dyDescent="0.25">
      <c r="A1231" t="s">
        <v>23</v>
      </c>
      <c r="B1231" t="s">
        <v>3685</v>
      </c>
      <c r="C1231" t="s">
        <v>20</v>
      </c>
      <c r="D1231">
        <v>286</v>
      </c>
      <c r="E1231">
        <v>0</v>
      </c>
      <c r="F1231">
        <v>0</v>
      </c>
      <c r="G1231" t="b">
        <v>0</v>
      </c>
      <c r="H1231">
        <v>0</v>
      </c>
      <c r="I1231" t="s">
        <v>15</v>
      </c>
      <c r="J1231" t="s">
        <v>16</v>
      </c>
      <c r="K1231" t="s">
        <v>3686</v>
      </c>
      <c r="L1231" t="s">
        <v>3687</v>
      </c>
    </row>
    <row r="1232" spans="1:12" x14ac:dyDescent="0.25">
      <c r="A1232" t="s">
        <v>662</v>
      </c>
      <c r="B1232" t="s">
        <v>3688</v>
      </c>
      <c r="C1232" t="s">
        <v>20</v>
      </c>
      <c r="D1232">
        <v>10</v>
      </c>
      <c r="E1232">
        <v>0</v>
      </c>
      <c r="F1232">
        <v>0</v>
      </c>
      <c r="G1232" t="b">
        <v>0</v>
      </c>
      <c r="H1232">
        <v>0</v>
      </c>
      <c r="I1232" t="s">
        <v>28</v>
      </c>
      <c r="J1232" t="s">
        <v>1894</v>
      </c>
      <c r="K1232" t="s">
        <v>3689</v>
      </c>
      <c r="L1232" t="s">
        <v>3690</v>
      </c>
    </row>
    <row r="1233" spans="1:12" x14ac:dyDescent="0.25">
      <c r="A1233" t="s">
        <v>141</v>
      </c>
      <c r="B1233" t="s">
        <v>3691</v>
      </c>
      <c r="C1233" t="s">
        <v>1172</v>
      </c>
      <c r="D1233">
        <v>579</v>
      </c>
      <c r="E1233">
        <v>0</v>
      </c>
      <c r="F1233">
        <v>0</v>
      </c>
      <c r="G1233" t="b">
        <v>0</v>
      </c>
      <c r="H1233">
        <v>0</v>
      </c>
      <c r="I1233" t="s">
        <v>15</v>
      </c>
      <c r="J1233" t="s">
        <v>16</v>
      </c>
      <c r="K1233" t="s">
        <v>3692</v>
      </c>
      <c r="L1233" t="s">
        <v>3693</v>
      </c>
    </row>
    <row r="1234" spans="1:12" x14ac:dyDescent="0.25">
      <c r="A1234" t="s">
        <v>54</v>
      </c>
      <c r="B1234" t="s">
        <v>3694</v>
      </c>
      <c r="C1234" t="s">
        <v>20</v>
      </c>
      <c r="D1234">
        <v>142</v>
      </c>
      <c r="E1234">
        <v>0</v>
      </c>
      <c r="F1234">
        <v>0</v>
      </c>
      <c r="G1234" t="b">
        <v>0</v>
      </c>
      <c r="H1234">
        <v>0</v>
      </c>
      <c r="I1234" t="s">
        <v>28</v>
      </c>
      <c r="J1234" t="s">
        <v>16</v>
      </c>
      <c r="K1234" t="s">
        <v>3695</v>
      </c>
      <c r="L1234" t="s">
        <v>3696</v>
      </c>
    </row>
    <row r="1235" spans="1:12" x14ac:dyDescent="0.25">
      <c r="A1235" t="s">
        <v>54</v>
      </c>
      <c r="B1235" t="s">
        <v>3697</v>
      </c>
      <c r="C1235" t="s">
        <v>20</v>
      </c>
      <c r="D1235">
        <v>450</v>
      </c>
      <c r="E1235">
        <v>0</v>
      </c>
      <c r="F1235">
        <v>0</v>
      </c>
      <c r="G1235" t="b">
        <v>0</v>
      </c>
      <c r="H1235">
        <v>0</v>
      </c>
      <c r="I1235" t="s">
        <v>15</v>
      </c>
      <c r="J1235" t="s">
        <v>16</v>
      </c>
      <c r="K1235" t="s">
        <v>3698</v>
      </c>
      <c r="L1235" t="s">
        <v>3699</v>
      </c>
    </row>
    <row r="1236" spans="1:12" x14ac:dyDescent="0.25">
      <c r="A1236" t="s">
        <v>141</v>
      </c>
      <c r="B1236" t="s">
        <v>3700</v>
      </c>
      <c r="C1236" t="s">
        <v>72</v>
      </c>
      <c r="D1236">
        <v>1865</v>
      </c>
      <c r="E1236">
        <v>0</v>
      </c>
      <c r="F1236">
        <v>0</v>
      </c>
      <c r="G1236" t="b">
        <v>0</v>
      </c>
      <c r="H1236">
        <v>0</v>
      </c>
      <c r="I1236" t="s">
        <v>15</v>
      </c>
      <c r="J1236" t="s">
        <v>16</v>
      </c>
      <c r="K1236" t="s">
        <v>3701</v>
      </c>
      <c r="L1236" t="s">
        <v>3702</v>
      </c>
    </row>
    <row r="1237" spans="1:12" x14ac:dyDescent="0.25">
      <c r="A1237" t="s">
        <v>2009</v>
      </c>
      <c r="B1237" t="s">
        <v>3703</v>
      </c>
      <c r="C1237" t="s">
        <v>20</v>
      </c>
      <c r="D1237">
        <v>25</v>
      </c>
      <c r="E1237">
        <v>0</v>
      </c>
      <c r="F1237">
        <v>0</v>
      </c>
      <c r="G1237" t="b">
        <v>0</v>
      </c>
      <c r="H1237">
        <v>0</v>
      </c>
      <c r="I1237" t="s">
        <v>28</v>
      </c>
      <c r="J1237" t="s">
        <v>16</v>
      </c>
      <c r="K1237" t="s">
        <v>3704</v>
      </c>
      <c r="L1237" t="s">
        <v>3705</v>
      </c>
    </row>
    <row r="1238" spans="1:12" x14ac:dyDescent="0.25">
      <c r="A1238" t="s">
        <v>54</v>
      </c>
      <c r="B1238" t="s">
        <v>3706</v>
      </c>
      <c r="C1238" t="s">
        <v>20</v>
      </c>
      <c r="D1238">
        <v>565</v>
      </c>
      <c r="E1238">
        <v>0</v>
      </c>
      <c r="F1238">
        <v>0</v>
      </c>
      <c r="G1238" t="b">
        <v>0</v>
      </c>
      <c r="H1238">
        <v>0</v>
      </c>
      <c r="I1238" t="s">
        <v>28</v>
      </c>
      <c r="J1238" t="s">
        <v>16</v>
      </c>
      <c r="K1238" t="s">
        <v>3707</v>
      </c>
      <c r="L1238" t="s">
        <v>3708</v>
      </c>
    </row>
    <row r="1239" spans="1:12" x14ac:dyDescent="0.25">
      <c r="A1239" t="s">
        <v>23</v>
      </c>
      <c r="B1239" t="s">
        <v>3709</v>
      </c>
      <c r="C1239" t="s">
        <v>1349</v>
      </c>
      <c r="D1239">
        <v>813</v>
      </c>
      <c r="E1239">
        <v>0</v>
      </c>
      <c r="F1239">
        <v>0</v>
      </c>
      <c r="G1239" t="b">
        <v>0</v>
      </c>
      <c r="H1239">
        <v>0</v>
      </c>
      <c r="I1239" t="s">
        <v>15</v>
      </c>
      <c r="J1239" t="s">
        <v>16</v>
      </c>
      <c r="K1239" t="s">
        <v>3710</v>
      </c>
      <c r="L1239" t="s">
        <v>3711</v>
      </c>
    </row>
    <row r="1240" spans="1:12" x14ac:dyDescent="0.25">
      <c r="A1240" t="s">
        <v>23</v>
      </c>
      <c r="B1240" t="s">
        <v>3712</v>
      </c>
      <c r="C1240" t="s">
        <v>20</v>
      </c>
      <c r="D1240">
        <v>309</v>
      </c>
      <c r="E1240">
        <v>0</v>
      </c>
      <c r="F1240">
        <v>0</v>
      </c>
      <c r="G1240" t="b">
        <v>0</v>
      </c>
      <c r="H1240">
        <v>0</v>
      </c>
      <c r="I1240" t="s">
        <v>15</v>
      </c>
      <c r="J1240" t="s">
        <v>16</v>
      </c>
      <c r="K1240" t="s">
        <v>3425</v>
      </c>
      <c r="L1240" t="s">
        <v>3713</v>
      </c>
    </row>
    <row r="1241" spans="1:12" x14ac:dyDescent="0.25">
      <c r="A1241" t="s">
        <v>237</v>
      </c>
      <c r="B1241" t="s">
        <v>3714</v>
      </c>
      <c r="C1241" t="s">
        <v>20</v>
      </c>
      <c r="D1241">
        <v>250</v>
      </c>
      <c r="E1241">
        <v>0</v>
      </c>
      <c r="F1241">
        <v>0</v>
      </c>
      <c r="G1241" t="b">
        <v>0</v>
      </c>
      <c r="H1241">
        <v>0</v>
      </c>
      <c r="I1241" t="s">
        <v>28</v>
      </c>
      <c r="J1241" t="s">
        <v>16</v>
      </c>
      <c r="K1241" t="s">
        <v>3715</v>
      </c>
      <c r="L1241" t="s">
        <v>3716</v>
      </c>
    </row>
    <row r="1242" spans="1:12" x14ac:dyDescent="0.25">
      <c r="A1242" t="s">
        <v>141</v>
      </c>
      <c r="B1242" t="s">
        <v>3717</v>
      </c>
      <c r="C1242" t="s">
        <v>20</v>
      </c>
      <c r="D1242">
        <v>120</v>
      </c>
      <c r="E1242">
        <v>0</v>
      </c>
      <c r="F1242">
        <v>0</v>
      </c>
      <c r="G1242" t="b">
        <v>0</v>
      </c>
      <c r="H1242">
        <v>0</v>
      </c>
      <c r="I1242" t="s">
        <v>15</v>
      </c>
      <c r="J1242" t="s">
        <v>16</v>
      </c>
      <c r="K1242" t="s">
        <v>3718</v>
      </c>
      <c r="L1242" t="s">
        <v>3719</v>
      </c>
    </row>
    <row r="1243" spans="1:12" x14ac:dyDescent="0.25">
      <c r="A1243" t="s">
        <v>171</v>
      </c>
      <c r="B1243" t="s">
        <v>3720</v>
      </c>
      <c r="C1243" t="s">
        <v>20</v>
      </c>
      <c r="D1243">
        <v>30</v>
      </c>
      <c r="E1243">
        <v>0</v>
      </c>
      <c r="F1243">
        <v>0</v>
      </c>
      <c r="G1243" t="b">
        <v>0</v>
      </c>
      <c r="H1243">
        <v>0</v>
      </c>
      <c r="I1243" t="s">
        <v>28</v>
      </c>
      <c r="J1243" t="s">
        <v>1894</v>
      </c>
      <c r="K1243" t="s">
        <v>3721</v>
      </c>
      <c r="L1243" t="s">
        <v>3722</v>
      </c>
    </row>
    <row r="1244" spans="1:12" x14ac:dyDescent="0.25">
      <c r="A1244" t="s">
        <v>23</v>
      </c>
      <c r="B1244" t="s">
        <v>3723</v>
      </c>
      <c r="C1244" t="s">
        <v>20</v>
      </c>
      <c r="D1244">
        <v>609</v>
      </c>
      <c r="E1244">
        <v>0</v>
      </c>
      <c r="F1244">
        <v>0</v>
      </c>
      <c r="G1244" t="b">
        <v>0</v>
      </c>
      <c r="H1244">
        <v>0</v>
      </c>
      <c r="I1244" t="s">
        <v>15</v>
      </c>
      <c r="J1244" t="s">
        <v>16</v>
      </c>
      <c r="K1244" t="s">
        <v>3724</v>
      </c>
      <c r="L1244" t="s">
        <v>3725</v>
      </c>
    </row>
    <row r="1245" spans="1:12" x14ac:dyDescent="0.25">
      <c r="A1245" t="s">
        <v>12</v>
      </c>
      <c r="B1245" t="s">
        <v>3726</v>
      </c>
      <c r="C1245" t="s">
        <v>20</v>
      </c>
      <c r="D1245">
        <v>495</v>
      </c>
      <c r="E1245">
        <v>0</v>
      </c>
      <c r="F1245">
        <v>0</v>
      </c>
      <c r="G1245" t="b">
        <v>0</v>
      </c>
      <c r="H1245">
        <v>0</v>
      </c>
      <c r="I1245" t="s">
        <v>28</v>
      </c>
      <c r="J1245" t="s">
        <v>16</v>
      </c>
      <c r="K1245" t="s">
        <v>3727</v>
      </c>
      <c r="L1245" t="s">
        <v>3728</v>
      </c>
    </row>
    <row r="1246" spans="1:12" x14ac:dyDescent="0.25">
      <c r="A1246" t="s">
        <v>266</v>
      </c>
      <c r="B1246" t="s">
        <v>3729</v>
      </c>
      <c r="C1246" t="s">
        <v>20</v>
      </c>
      <c r="D1246">
        <v>400</v>
      </c>
      <c r="E1246">
        <v>0</v>
      </c>
      <c r="F1246">
        <v>0</v>
      </c>
      <c r="G1246" t="b">
        <v>0</v>
      </c>
      <c r="H1246">
        <v>0</v>
      </c>
      <c r="I1246" t="s">
        <v>28</v>
      </c>
      <c r="J1246" t="s">
        <v>16</v>
      </c>
      <c r="K1246" t="s">
        <v>3730</v>
      </c>
      <c r="L1246" t="s">
        <v>3731</v>
      </c>
    </row>
    <row r="1247" spans="1:12" x14ac:dyDescent="0.25">
      <c r="A1247" t="s">
        <v>54</v>
      </c>
      <c r="B1247" t="s">
        <v>3732</v>
      </c>
      <c r="C1247" t="s">
        <v>20</v>
      </c>
      <c r="D1247">
        <v>2511</v>
      </c>
      <c r="E1247">
        <v>0</v>
      </c>
      <c r="F1247">
        <v>0</v>
      </c>
      <c r="G1247" t="b">
        <v>0</v>
      </c>
      <c r="H1247">
        <v>0</v>
      </c>
      <c r="I1247" t="s">
        <v>15</v>
      </c>
      <c r="J1247" t="s">
        <v>16</v>
      </c>
      <c r="K1247" t="s">
        <v>3733</v>
      </c>
      <c r="L1247" t="s">
        <v>3734</v>
      </c>
    </row>
    <row r="1248" spans="1:12" x14ac:dyDescent="0.25">
      <c r="A1248" t="s">
        <v>81</v>
      </c>
      <c r="B1248" t="s">
        <v>3735</v>
      </c>
      <c r="C1248" t="s">
        <v>20</v>
      </c>
      <c r="D1248">
        <v>1172</v>
      </c>
      <c r="E1248">
        <v>0</v>
      </c>
      <c r="F1248">
        <v>0</v>
      </c>
      <c r="G1248" t="b">
        <v>0</v>
      </c>
      <c r="H1248">
        <v>0</v>
      </c>
      <c r="I1248" t="s">
        <v>28</v>
      </c>
      <c r="J1248" t="s">
        <v>16</v>
      </c>
      <c r="K1248" t="s">
        <v>3736</v>
      </c>
      <c r="L1248" t="s">
        <v>3737</v>
      </c>
    </row>
    <row r="1249" spans="1:12" x14ac:dyDescent="0.25">
      <c r="A1249" t="s">
        <v>12</v>
      </c>
      <c r="B1249" t="s">
        <v>3738</v>
      </c>
      <c r="C1249" t="s">
        <v>20</v>
      </c>
      <c r="D1249">
        <v>1945</v>
      </c>
      <c r="E1249">
        <v>0</v>
      </c>
      <c r="F1249">
        <v>0</v>
      </c>
      <c r="G1249" t="b">
        <v>0</v>
      </c>
      <c r="H1249">
        <v>0</v>
      </c>
      <c r="I1249" t="s">
        <v>15</v>
      </c>
      <c r="J1249" t="s">
        <v>16</v>
      </c>
      <c r="K1249" t="s">
        <v>3739</v>
      </c>
      <c r="L1249" t="s">
        <v>3740</v>
      </c>
    </row>
    <row r="1250" spans="1:12" x14ac:dyDescent="0.25">
      <c r="A1250" t="s">
        <v>171</v>
      </c>
      <c r="B1250" t="s">
        <v>3741</v>
      </c>
      <c r="C1250" t="s">
        <v>20</v>
      </c>
      <c r="D1250">
        <v>250</v>
      </c>
      <c r="E1250">
        <v>0</v>
      </c>
      <c r="F1250">
        <v>0</v>
      </c>
      <c r="G1250" t="b">
        <v>0</v>
      </c>
      <c r="H1250">
        <v>0</v>
      </c>
      <c r="I1250" t="s">
        <v>28</v>
      </c>
      <c r="J1250" t="s">
        <v>16</v>
      </c>
      <c r="K1250" t="s">
        <v>3742</v>
      </c>
      <c r="L1250" t="s">
        <v>3743</v>
      </c>
    </row>
    <row r="1251" spans="1:12" x14ac:dyDescent="0.25">
      <c r="A1251" t="s">
        <v>141</v>
      </c>
      <c r="B1251" t="s">
        <v>3744</v>
      </c>
      <c r="C1251" t="s">
        <v>20</v>
      </c>
      <c r="D1251">
        <v>50</v>
      </c>
      <c r="E1251">
        <v>0</v>
      </c>
      <c r="F1251">
        <v>0</v>
      </c>
      <c r="G1251" t="b">
        <v>0</v>
      </c>
      <c r="H1251">
        <v>0</v>
      </c>
      <c r="I1251" t="s">
        <v>28</v>
      </c>
      <c r="J1251" t="s">
        <v>16</v>
      </c>
      <c r="K1251" t="s">
        <v>3745</v>
      </c>
      <c r="L1251" t="s">
        <v>3746</v>
      </c>
    </row>
    <row r="1252" spans="1:12" x14ac:dyDescent="0.25">
      <c r="A1252" t="s">
        <v>81</v>
      </c>
      <c r="B1252" t="s">
        <v>3747</v>
      </c>
      <c r="C1252" t="s">
        <v>20</v>
      </c>
      <c r="D1252">
        <v>1699</v>
      </c>
      <c r="E1252">
        <v>0</v>
      </c>
      <c r="F1252">
        <v>0</v>
      </c>
      <c r="G1252" t="b">
        <v>0</v>
      </c>
      <c r="H1252">
        <v>0</v>
      </c>
      <c r="I1252" t="s">
        <v>15</v>
      </c>
      <c r="J1252" t="s">
        <v>16</v>
      </c>
      <c r="K1252" t="s">
        <v>3748</v>
      </c>
      <c r="L1252" t="s">
        <v>3749</v>
      </c>
    </row>
    <row r="1253" spans="1:12" x14ac:dyDescent="0.25">
      <c r="A1253" t="s">
        <v>54</v>
      </c>
      <c r="B1253" t="s">
        <v>3750</v>
      </c>
      <c r="C1253" t="s">
        <v>20</v>
      </c>
      <c r="D1253">
        <v>99</v>
      </c>
      <c r="E1253">
        <v>0</v>
      </c>
      <c r="F1253">
        <v>0</v>
      </c>
      <c r="G1253" t="b">
        <v>0</v>
      </c>
      <c r="H1253">
        <v>0</v>
      </c>
      <c r="I1253" t="s">
        <v>28</v>
      </c>
      <c r="J1253" t="s">
        <v>16</v>
      </c>
      <c r="K1253" t="s">
        <v>3751</v>
      </c>
      <c r="L1253" t="s">
        <v>3752</v>
      </c>
    </row>
    <row r="1254" spans="1:12" x14ac:dyDescent="0.25">
      <c r="A1254" t="s">
        <v>662</v>
      </c>
      <c r="B1254" t="s">
        <v>3753</v>
      </c>
      <c r="C1254" t="s">
        <v>20</v>
      </c>
      <c r="D1254">
        <v>4</v>
      </c>
      <c r="E1254">
        <v>0</v>
      </c>
      <c r="F1254">
        <v>0</v>
      </c>
      <c r="G1254" t="b">
        <v>0</v>
      </c>
      <c r="H1254">
        <v>0</v>
      </c>
      <c r="I1254" t="s">
        <v>28</v>
      </c>
      <c r="J1254" t="s">
        <v>16</v>
      </c>
      <c r="K1254" t="s">
        <v>3754</v>
      </c>
      <c r="L1254" t="s">
        <v>3755</v>
      </c>
    </row>
    <row r="1255" spans="1:12" x14ac:dyDescent="0.25">
      <c r="A1255" t="s">
        <v>1485</v>
      </c>
      <c r="B1255" t="s">
        <v>3756</v>
      </c>
      <c r="C1255" t="s">
        <v>20</v>
      </c>
      <c r="D1255">
        <v>541</v>
      </c>
      <c r="E1255">
        <v>0</v>
      </c>
      <c r="F1255">
        <v>0</v>
      </c>
      <c r="G1255" t="b">
        <v>0</v>
      </c>
      <c r="H1255">
        <v>0</v>
      </c>
      <c r="I1255" t="s">
        <v>15</v>
      </c>
      <c r="J1255" t="s">
        <v>16</v>
      </c>
      <c r="K1255" t="s">
        <v>3757</v>
      </c>
      <c r="L1255" t="s">
        <v>3758</v>
      </c>
    </row>
    <row r="1256" spans="1:12" x14ac:dyDescent="0.25">
      <c r="A1256" t="s">
        <v>54</v>
      </c>
      <c r="B1256" t="s">
        <v>3759</v>
      </c>
      <c r="C1256" t="s">
        <v>20</v>
      </c>
      <c r="D1256">
        <v>180</v>
      </c>
      <c r="E1256">
        <v>0</v>
      </c>
      <c r="F1256">
        <v>0</v>
      </c>
      <c r="G1256" t="b">
        <v>0</v>
      </c>
      <c r="H1256">
        <v>0</v>
      </c>
      <c r="I1256" t="s">
        <v>28</v>
      </c>
      <c r="J1256" t="s">
        <v>16</v>
      </c>
      <c r="K1256" t="s">
        <v>3760</v>
      </c>
      <c r="L1256" t="s">
        <v>3761</v>
      </c>
    </row>
    <row r="1257" spans="1:12" x14ac:dyDescent="0.25">
      <c r="A1257" t="s">
        <v>54</v>
      </c>
      <c r="B1257" t="s">
        <v>3762</v>
      </c>
      <c r="C1257" t="s">
        <v>20</v>
      </c>
      <c r="D1257">
        <v>435</v>
      </c>
      <c r="E1257">
        <v>0</v>
      </c>
      <c r="F1257">
        <v>0</v>
      </c>
      <c r="G1257" t="b">
        <v>0</v>
      </c>
      <c r="H1257">
        <v>0</v>
      </c>
      <c r="I1257" t="s">
        <v>28</v>
      </c>
      <c r="J1257" t="s">
        <v>16</v>
      </c>
      <c r="K1257" t="s">
        <v>3763</v>
      </c>
      <c r="L1257" t="s">
        <v>3764</v>
      </c>
    </row>
    <row r="1258" spans="1:12" x14ac:dyDescent="0.25">
      <c r="A1258" t="s">
        <v>12</v>
      </c>
      <c r="B1258" t="s">
        <v>3765</v>
      </c>
      <c r="C1258" t="s">
        <v>20</v>
      </c>
      <c r="D1258">
        <v>430</v>
      </c>
      <c r="E1258">
        <v>0</v>
      </c>
      <c r="F1258">
        <v>0</v>
      </c>
      <c r="G1258" t="b">
        <v>0</v>
      </c>
      <c r="H1258">
        <v>0</v>
      </c>
      <c r="I1258" t="s">
        <v>28</v>
      </c>
      <c r="J1258" t="s">
        <v>16</v>
      </c>
      <c r="K1258" t="s">
        <v>3766</v>
      </c>
      <c r="L1258" t="s">
        <v>3767</v>
      </c>
    </row>
    <row r="1259" spans="1:12" x14ac:dyDescent="0.25">
      <c r="A1259" t="s">
        <v>54</v>
      </c>
      <c r="B1259" t="s">
        <v>3768</v>
      </c>
      <c r="C1259" t="s">
        <v>20</v>
      </c>
      <c r="D1259">
        <v>1486</v>
      </c>
      <c r="E1259">
        <v>0</v>
      </c>
      <c r="F1259">
        <v>0</v>
      </c>
      <c r="G1259" t="b">
        <v>0</v>
      </c>
      <c r="H1259">
        <v>0</v>
      </c>
      <c r="I1259" t="s">
        <v>15</v>
      </c>
      <c r="J1259" t="s">
        <v>16</v>
      </c>
      <c r="K1259" t="s">
        <v>3769</v>
      </c>
      <c r="L1259" t="s">
        <v>3770</v>
      </c>
    </row>
    <row r="1260" spans="1:12" x14ac:dyDescent="0.25">
      <c r="A1260" t="s">
        <v>141</v>
      </c>
      <c r="B1260" t="s">
        <v>3771</v>
      </c>
      <c r="C1260" t="s">
        <v>20</v>
      </c>
      <c r="D1260">
        <v>9</v>
      </c>
      <c r="E1260">
        <v>0</v>
      </c>
      <c r="F1260">
        <v>0</v>
      </c>
      <c r="G1260" t="b">
        <v>0</v>
      </c>
      <c r="H1260">
        <v>0</v>
      </c>
      <c r="I1260" t="s">
        <v>28</v>
      </c>
      <c r="J1260" t="s">
        <v>16</v>
      </c>
      <c r="K1260" t="s">
        <v>3772</v>
      </c>
      <c r="L1260" t="s">
        <v>3773</v>
      </c>
    </row>
    <row r="1261" spans="1:12" x14ac:dyDescent="0.25">
      <c r="A1261" t="s">
        <v>54</v>
      </c>
      <c r="B1261" t="s">
        <v>3774</v>
      </c>
      <c r="C1261" t="s">
        <v>20</v>
      </c>
      <c r="D1261">
        <v>998</v>
      </c>
      <c r="E1261">
        <v>0</v>
      </c>
      <c r="F1261">
        <v>0</v>
      </c>
      <c r="G1261" t="b">
        <v>0</v>
      </c>
      <c r="H1261">
        <v>0</v>
      </c>
      <c r="I1261" t="s">
        <v>28</v>
      </c>
      <c r="J1261" t="s">
        <v>16</v>
      </c>
      <c r="K1261" t="s">
        <v>3775</v>
      </c>
      <c r="L1261" t="s">
        <v>3776</v>
      </c>
    </row>
    <row r="1262" spans="1:12" x14ac:dyDescent="0.25">
      <c r="A1262" t="s">
        <v>23</v>
      </c>
      <c r="B1262" t="s">
        <v>3777</v>
      </c>
      <c r="C1262" t="s">
        <v>20</v>
      </c>
      <c r="D1262">
        <v>423</v>
      </c>
      <c r="E1262">
        <v>0</v>
      </c>
      <c r="F1262">
        <v>0</v>
      </c>
      <c r="G1262" t="b">
        <v>0</v>
      </c>
      <c r="H1262">
        <v>0</v>
      </c>
      <c r="I1262" t="s">
        <v>15</v>
      </c>
      <c r="J1262" t="s">
        <v>16</v>
      </c>
      <c r="K1262" t="s">
        <v>1443</v>
      </c>
      <c r="L1262" t="s">
        <v>3778</v>
      </c>
    </row>
    <row r="1263" spans="1:12" x14ac:dyDescent="0.25">
      <c r="A1263" t="s">
        <v>141</v>
      </c>
      <c r="B1263" t="s">
        <v>3779</v>
      </c>
      <c r="C1263" t="s">
        <v>20</v>
      </c>
      <c r="D1263">
        <v>835</v>
      </c>
      <c r="E1263">
        <v>0</v>
      </c>
      <c r="F1263">
        <v>0</v>
      </c>
      <c r="G1263" t="b">
        <v>0</v>
      </c>
      <c r="H1263">
        <v>0</v>
      </c>
      <c r="I1263" t="s">
        <v>15</v>
      </c>
      <c r="J1263" t="s">
        <v>16</v>
      </c>
      <c r="K1263" t="s">
        <v>3780</v>
      </c>
      <c r="L1263" t="s">
        <v>3781</v>
      </c>
    </row>
    <row r="1264" spans="1:12" x14ac:dyDescent="0.25">
      <c r="A1264" t="s">
        <v>662</v>
      </c>
      <c r="B1264" t="s">
        <v>2537</v>
      </c>
      <c r="C1264" t="s">
        <v>20</v>
      </c>
      <c r="D1264">
        <v>600</v>
      </c>
      <c r="E1264">
        <v>0</v>
      </c>
      <c r="F1264">
        <v>0</v>
      </c>
      <c r="G1264" t="b">
        <v>0</v>
      </c>
      <c r="H1264">
        <v>0</v>
      </c>
      <c r="I1264" t="s">
        <v>28</v>
      </c>
      <c r="J1264" t="s">
        <v>16</v>
      </c>
      <c r="K1264" t="s">
        <v>3782</v>
      </c>
      <c r="L1264" t="s">
        <v>3783</v>
      </c>
    </row>
    <row r="1265" spans="1:12" x14ac:dyDescent="0.25">
      <c r="A1265" t="s">
        <v>54</v>
      </c>
      <c r="B1265" t="s">
        <v>3784</v>
      </c>
      <c r="C1265" t="s">
        <v>20</v>
      </c>
      <c r="D1265">
        <v>601</v>
      </c>
      <c r="E1265">
        <v>0</v>
      </c>
      <c r="F1265">
        <v>0</v>
      </c>
      <c r="G1265" t="b">
        <v>0</v>
      </c>
      <c r="H1265">
        <v>0</v>
      </c>
      <c r="I1265" t="s">
        <v>15</v>
      </c>
      <c r="J1265" t="s">
        <v>16</v>
      </c>
      <c r="K1265" t="s">
        <v>3785</v>
      </c>
      <c r="L1265" t="s">
        <v>3786</v>
      </c>
    </row>
    <row r="1266" spans="1:12" x14ac:dyDescent="0.25">
      <c r="A1266" t="s">
        <v>23</v>
      </c>
      <c r="B1266" t="s">
        <v>3787</v>
      </c>
      <c r="C1266" t="s">
        <v>20</v>
      </c>
      <c r="D1266">
        <v>519</v>
      </c>
      <c r="E1266">
        <v>0</v>
      </c>
      <c r="F1266">
        <v>0</v>
      </c>
      <c r="G1266" t="b">
        <v>0</v>
      </c>
      <c r="H1266">
        <v>0</v>
      </c>
      <c r="I1266" t="s">
        <v>28</v>
      </c>
      <c r="J1266" t="s">
        <v>16</v>
      </c>
      <c r="K1266" t="s">
        <v>1295</v>
      </c>
      <c r="L1266" t="s">
        <v>3788</v>
      </c>
    </row>
    <row r="1267" spans="1:12" x14ac:dyDescent="0.25">
      <c r="A1267" t="s">
        <v>662</v>
      </c>
      <c r="B1267" t="s">
        <v>3789</v>
      </c>
      <c r="C1267" t="s">
        <v>20</v>
      </c>
      <c r="D1267">
        <v>220</v>
      </c>
      <c r="E1267">
        <v>0</v>
      </c>
      <c r="F1267">
        <v>0</v>
      </c>
      <c r="G1267" t="b">
        <v>0</v>
      </c>
      <c r="H1267">
        <v>0</v>
      </c>
      <c r="I1267" t="s">
        <v>28</v>
      </c>
      <c r="J1267" t="s">
        <v>16</v>
      </c>
      <c r="K1267" t="s">
        <v>3790</v>
      </c>
      <c r="L1267" t="s">
        <v>3791</v>
      </c>
    </row>
    <row r="1268" spans="1:12" x14ac:dyDescent="0.25">
      <c r="A1268" t="s">
        <v>23</v>
      </c>
      <c r="B1268" t="s">
        <v>3792</v>
      </c>
      <c r="C1268" t="s">
        <v>20</v>
      </c>
      <c r="D1268">
        <v>340</v>
      </c>
      <c r="E1268">
        <v>0</v>
      </c>
      <c r="F1268">
        <v>0</v>
      </c>
      <c r="G1268" t="b">
        <v>0</v>
      </c>
      <c r="H1268">
        <v>0</v>
      </c>
      <c r="I1268" t="s">
        <v>15</v>
      </c>
      <c r="J1268" t="s">
        <v>16</v>
      </c>
      <c r="K1268" t="s">
        <v>3793</v>
      </c>
      <c r="L1268" t="s">
        <v>3794</v>
      </c>
    </row>
    <row r="1269" spans="1:12" x14ac:dyDescent="0.25">
      <c r="A1269" t="s">
        <v>171</v>
      </c>
      <c r="B1269" t="s">
        <v>3795</v>
      </c>
      <c r="C1269" t="s">
        <v>20</v>
      </c>
      <c r="D1269">
        <v>3</v>
      </c>
      <c r="E1269">
        <v>0</v>
      </c>
      <c r="F1269">
        <v>0</v>
      </c>
      <c r="G1269" t="b">
        <v>0</v>
      </c>
      <c r="H1269">
        <v>0</v>
      </c>
      <c r="I1269" t="s">
        <v>15</v>
      </c>
      <c r="J1269" t="s">
        <v>16</v>
      </c>
      <c r="K1269" t="s">
        <v>3796</v>
      </c>
      <c r="L1269" t="s">
        <v>3797</v>
      </c>
    </row>
    <row r="1270" spans="1:12" x14ac:dyDescent="0.25">
      <c r="A1270" t="s">
        <v>141</v>
      </c>
      <c r="B1270" t="s">
        <v>3798</v>
      </c>
      <c r="C1270" t="s">
        <v>20</v>
      </c>
      <c r="D1270">
        <v>50</v>
      </c>
      <c r="E1270">
        <v>0</v>
      </c>
      <c r="F1270">
        <v>0</v>
      </c>
      <c r="G1270" t="b">
        <v>0</v>
      </c>
      <c r="H1270">
        <v>0</v>
      </c>
      <c r="I1270" t="s">
        <v>28</v>
      </c>
      <c r="J1270" t="s">
        <v>16</v>
      </c>
      <c r="K1270" t="s">
        <v>3799</v>
      </c>
      <c r="L1270" t="s">
        <v>3800</v>
      </c>
    </row>
    <row r="1271" spans="1:12" x14ac:dyDescent="0.25">
      <c r="A1271" t="s">
        <v>54</v>
      </c>
      <c r="B1271" t="s">
        <v>3801</v>
      </c>
      <c r="C1271" t="s">
        <v>20</v>
      </c>
      <c r="D1271">
        <v>60</v>
      </c>
      <c r="E1271">
        <v>0</v>
      </c>
      <c r="F1271">
        <v>0</v>
      </c>
      <c r="G1271" t="b">
        <v>0</v>
      </c>
      <c r="H1271">
        <v>0</v>
      </c>
      <c r="I1271" t="s">
        <v>15</v>
      </c>
      <c r="J1271" t="s">
        <v>16</v>
      </c>
      <c r="K1271" t="s">
        <v>3802</v>
      </c>
      <c r="L1271" t="s">
        <v>3803</v>
      </c>
    </row>
    <row r="1272" spans="1:12" x14ac:dyDescent="0.25">
      <c r="A1272" t="s">
        <v>54</v>
      </c>
      <c r="B1272" t="s">
        <v>3804</v>
      </c>
      <c r="C1272" t="s">
        <v>20</v>
      </c>
      <c r="D1272">
        <v>12</v>
      </c>
      <c r="E1272">
        <v>0</v>
      </c>
      <c r="F1272">
        <v>0</v>
      </c>
      <c r="G1272" t="b">
        <v>0</v>
      </c>
      <c r="H1272">
        <v>0</v>
      </c>
      <c r="I1272" t="s">
        <v>28</v>
      </c>
      <c r="J1272" t="s">
        <v>16</v>
      </c>
      <c r="K1272" t="s">
        <v>3805</v>
      </c>
      <c r="L1272" t="s">
        <v>3806</v>
      </c>
    </row>
    <row r="1273" spans="1:12" x14ac:dyDescent="0.25">
      <c r="A1273" t="s">
        <v>23</v>
      </c>
      <c r="B1273" t="s">
        <v>3807</v>
      </c>
      <c r="C1273" t="s">
        <v>20</v>
      </c>
      <c r="D1273">
        <v>619</v>
      </c>
      <c r="E1273">
        <v>0</v>
      </c>
      <c r="F1273">
        <v>0</v>
      </c>
      <c r="G1273" t="b">
        <v>0</v>
      </c>
      <c r="H1273">
        <v>0</v>
      </c>
      <c r="I1273" t="s">
        <v>15</v>
      </c>
      <c r="J1273" t="s">
        <v>16</v>
      </c>
      <c r="K1273" t="s">
        <v>3808</v>
      </c>
      <c r="L1273" t="s">
        <v>3809</v>
      </c>
    </row>
    <row r="1274" spans="1:12" x14ac:dyDescent="0.25">
      <c r="A1274" t="s">
        <v>54</v>
      </c>
      <c r="B1274" t="s">
        <v>3810</v>
      </c>
      <c r="C1274" t="s">
        <v>20</v>
      </c>
      <c r="D1274">
        <v>10</v>
      </c>
      <c r="E1274">
        <v>0</v>
      </c>
      <c r="F1274">
        <v>0</v>
      </c>
      <c r="G1274" t="b">
        <v>0</v>
      </c>
      <c r="H1274">
        <v>0</v>
      </c>
      <c r="I1274" t="s">
        <v>28</v>
      </c>
      <c r="J1274" t="s">
        <v>1894</v>
      </c>
      <c r="K1274" t="s">
        <v>3811</v>
      </c>
      <c r="L1274" t="s">
        <v>3812</v>
      </c>
    </row>
    <row r="1275" spans="1:12" x14ac:dyDescent="0.25">
      <c r="A1275" t="s">
        <v>12</v>
      </c>
      <c r="B1275" t="s">
        <v>3813</v>
      </c>
      <c r="C1275" t="s">
        <v>20</v>
      </c>
      <c r="D1275">
        <v>377</v>
      </c>
      <c r="E1275">
        <v>0</v>
      </c>
      <c r="F1275">
        <v>0</v>
      </c>
      <c r="G1275" t="b">
        <v>0</v>
      </c>
      <c r="H1275">
        <v>0</v>
      </c>
      <c r="I1275" t="s">
        <v>28</v>
      </c>
      <c r="J1275" t="s">
        <v>16</v>
      </c>
      <c r="K1275" t="s">
        <v>3814</v>
      </c>
      <c r="L1275" t="s">
        <v>3815</v>
      </c>
    </row>
    <row r="1276" spans="1:12" x14ac:dyDescent="0.25">
      <c r="A1276" t="s">
        <v>23</v>
      </c>
      <c r="B1276" t="s">
        <v>3816</v>
      </c>
      <c r="C1276" t="s">
        <v>20</v>
      </c>
      <c r="D1276">
        <v>3121</v>
      </c>
      <c r="E1276">
        <v>0</v>
      </c>
      <c r="F1276">
        <v>0</v>
      </c>
      <c r="G1276" t="b">
        <v>0</v>
      </c>
      <c r="H1276">
        <v>0</v>
      </c>
      <c r="I1276" t="s">
        <v>15</v>
      </c>
      <c r="J1276" t="s">
        <v>16</v>
      </c>
      <c r="K1276" t="s">
        <v>3817</v>
      </c>
      <c r="L1276" t="s">
        <v>3818</v>
      </c>
    </row>
    <row r="1277" spans="1:12" x14ac:dyDescent="0.25">
      <c r="A1277" t="s">
        <v>64</v>
      </c>
      <c r="B1277" t="s">
        <v>3819</v>
      </c>
      <c r="C1277" t="s">
        <v>20</v>
      </c>
      <c r="D1277">
        <v>17</v>
      </c>
      <c r="E1277">
        <v>0</v>
      </c>
      <c r="F1277">
        <v>0</v>
      </c>
      <c r="G1277" t="b">
        <v>0</v>
      </c>
      <c r="H1277">
        <v>0</v>
      </c>
      <c r="I1277" t="s">
        <v>28</v>
      </c>
      <c r="J1277" t="s">
        <v>16</v>
      </c>
      <c r="K1277" t="s">
        <v>3820</v>
      </c>
      <c r="L1277" t="s">
        <v>3821</v>
      </c>
    </row>
    <row r="1278" spans="1:12" x14ac:dyDescent="0.25">
      <c r="A1278" t="s">
        <v>64</v>
      </c>
      <c r="B1278" t="s">
        <v>3822</v>
      </c>
      <c r="C1278" t="s">
        <v>20</v>
      </c>
      <c r="D1278">
        <v>604</v>
      </c>
      <c r="E1278">
        <v>0</v>
      </c>
      <c r="F1278">
        <v>0</v>
      </c>
      <c r="G1278" t="b">
        <v>0</v>
      </c>
      <c r="H1278">
        <v>0</v>
      </c>
      <c r="I1278" t="s">
        <v>15</v>
      </c>
      <c r="J1278" t="s">
        <v>16</v>
      </c>
      <c r="K1278" t="s">
        <v>3823</v>
      </c>
      <c r="L1278" t="s">
        <v>3824</v>
      </c>
    </row>
    <row r="1279" spans="1:12" x14ac:dyDescent="0.25">
      <c r="A1279" t="s">
        <v>1876</v>
      </c>
      <c r="B1279" t="s">
        <v>2869</v>
      </c>
      <c r="C1279" t="s">
        <v>20</v>
      </c>
      <c r="D1279">
        <v>30</v>
      </c>
      <c r="E1279">
        <v>0</v>
      </c>
      <c r="F1279">
        <v>0</v>
      </c>
      <c r="G1279" t="b">
        <v>0</v>
      </c>
      <c r="H1279">
        <v>0</v>
      </c>
      <c r="I1279" t="s">
        <v>28</v>
      </c>
      <c r="J1279" t="s">
        <v>16</v>
      </c>
      <c r="K1279" t="s">
        <v>3825</v>
      </c>
      <c r="L1279" t="s">
        <v>3826</v>
      </c>
    </row>
    <row r="1280" spans="1:12" x14ac:dyDescent="0.25">
      <c r="A1280" t="s">
        <v>54</v>
      </c>
      <c r="B1280" t="s">
        <v>3827</v>
      </c>
      <c r="C1280" t="s">
        <v>20</v>
      </c>
      <c r="D1280">
        <v>15</v>
      </c>
      <c r="E1280">
        <v>0</v>
      </c>
      <c r="F1280">
        <v>0</v>
      </c>
      <c r="G1280" t="b">
        <v>0</v>
      </c>
      <c r="H1280">
        <v>0</v>
      </c>
      <c r="I1280" t="s">
        <v>28</v>
      </c>
      <c r="J1280" t="s">
        <v>1894</v>
      </c>
      <c r="K1280" t="s">
        <v>3828</v>
      </c>
      <c r="L1280" t="s">
        <v>3829</v>
      </c>
    </row>
    <row r="1281" spans="1:12" x14ac:dyDescent="0.25">
      <c r="A1281" t="s">
        <v>54</v>
      </c>
      <c r="B1281" t="s">
        <v>2440</v>
      </c>
      <c r="C1281" t="s">
        <v>20</v>
      </c>
      <c r="D1281">
        <v>15</v>
      </c>
      <c r="E1281">
        <v>0</v>
      </c>
      <c r="F1281">
        <v>0</v>
      </c>
      <c r="G1281" t="b">
        <v>0</v>
      </c>
      <c r="H1281">
        <v>0</v>
      </c>
      <c r="I1281" t="s">
        <v>28</v>
      </c>
      <c r="J1281" t="s">
        <v>16</v>
      </c>
      <c r="K1281" t="s">
        <v>3830</v>
      </c>
      <c r="L1281" t="s">
        <v>3831</v>
      </c>
    </row>
    <row r="1282" spans="1:12" x14ac:dyDescent="0.25">
      <c r="A1282" t="s">
        <v>1785</v>
      </c>
      <c r="B1282" t="s">
        <v>3832</v>
      </c>
      <c r="C1282" t="s">
        <v>20</v>
      </c>
      <c r="D1282">
        <v>35</v>
      </c>
      <c r="E1282">
        <v>0</v>
      </c>
      <c r="F1282">
        <v>0</v>
      </c>
      <c r="G1282" t="b">
        <v>0</v>
      </c>
      <c r="H1282">
        <v>0</v>
      </c>
      <c r="I1282" t="s">
        <v>28</v>
      </c>
      <c r="J1282" t="s">
        <v>1894</v>
      </c>
      <c r="K1282" t="s">
        <v>3833</v>
      </c>
      <c r="L1282" t="s">
        <v>3834</v>
      </c>
    </row>
    <row r="1283" spans="1:12" x14ac:dyDescent="0.25">
      <c r="A1283" t="s">
        <v>662</v>
      </c>
      <c r="B1283" t="s">
        <v>3835</v>
      </c>
      <c r="C1283" t="s">
        <v>3836</v>
      </c>
      <c r="D1283">
        <v>339</v>
      </c>
      <c r="E1283">
        <v>0</v>
      </c>
      <c r="F1283">
        <v>0</v>
      </c>
      <c r="G1283" t="b">
        <v>0</v>
      </c>
      <c r="H1283">
        <v>0</v>
      </c>
      <c r="I1283" t="s">
        <v>28</v>
      </c>
      <c r="J1283" t="s">
        <v>16</v>
      </c>
      <c r="K1283" t="s">
        <v>3837</v>
      </c>
      <c r="L1283" t="s">
        <v>3838</v>
      </c>
    </row>
    <row r="1284" spans="1:12" x14ac:dyDescent="0.25">
      <c r="A1284" t="s">
        <v>54</v>
      </c>
      <c r="B1284" t="s">
        <v>3839</v>
      </c>
      <c r="C1284" t="s">
        <v>20</v>
      </c>
      <c r="D1284">
        <v>20</v>
      </c>
      <c r="E1284">
        <v>0</v>
      </c>
      <c r="F1284">
        <v>0</v>
      </c>
      <c r="G1284" t="b">
        <v>0</v>
      </c>
      <c r="H1284">
        <v>0</v>
      </c>
      <c r="I1284" t="s">
        <v>28</v>
      </c>
      <c r="J1284" t="s">
        <v>1894</v>
      </c>
      <c r="K1284" t="s">
        <v>3840</v>
      </c>
      <c r="L1284" t="s">
        <v>3841</v>
      </c>
    </row>
    <row r="1285" spans="1:12" x14ac:dyDescent="0.25">
      <c r="A1285" t="s">
        <v>64</v>
      </c>
      <c r="B1285" t="s">
        <v>3842</v>
      </c>
      <c r="C1285" t="s">
        <v>20</v>
      </c>
      <c r="D1285">
        <v>100</v>
      </c>
      <c r="E1285">
        <v>0</v>
      </c>
      <c r="F1285">
        <v>0</v>
      </c>
      <c r="G1285" t="b">
        <v>0</v>
      </c>
      <c r="H1285">
        <v>0</v>
      </c>
      <c r="I1285" t="s">
        <v>28</v>
      </c>
      <c r="J1285" t="s">
        <v>16</v>
      </c>
      <c r="K1285" t="s">
        <v>3843</v>
      </c>
      <c r="L1285" t="s">
        <v>3844</v>
      </c>
    </row>
    <row r="1286" spans="1:12" x14ac:dyDescent="0.25">
      <c r="A1286" t="s">
        <v>2009</v>
      </c>
      <c r="B1286" t="s">
        <v>3845</v>
      </c>
      <c r="C1286" t="s">
        <v>20</v>
      </c>
      <c r="D1286">
        <v>10</v>
      </c>
      <c r="E1286">
        <v>0</v>
      </c>
      <c r="F1286">
        <v>0</v>
      </c>
      <c r="G1286" t="b">
        <v>0</v>
      </c>
      <c r="H1286">
        <v>0</v>
      </c>
      <c r="I1286" t="s">
        <v>28</v>
      </c>
      <c r="J1286" t="s">
        <v>16</v>
      </c>
      <c r="K1286" t="s">
        <v>3846</v>
      </c>
      <c r="L1286" t="s">
        <v>3847</v>
      </c>
    </row>
    <row r="1287" spans="1:12" x14ac:dyDescent="0.25">
      <c r="A1287" t="s">
        <v>54</v>
      </c>
      <c r="B1287" t="s">
        <v>3848</v>
      </c>
      <c r="C1287" t="s">
        <v>20</v>
      </c>
      <c r="D1287">
        <v>365</v>
      </c>
      <c r="E1287">
        <v>0</v>
      </c>
      <c r="F1287">
        <v>0</v>
      </c>
      <c r="G1287" t="b">
        <v>0</v>
      </c>
      <c r="H1287">
        <v>0</v>
      </c>
      <c r="I1287" t="s">
        <v>15</v>
      </c>
      <c r="J1287" t="s">
        <v>16</v>
      </c>
      <c r="K1287" t="s">
        <v>418</v>
      </c>
      <c r="L1287" t="s">
        <v>3849</v>
      </c>
    </row>
    <row r="1288" spans="1:12" x14ac:dyDescent="0.25">
      <c r="A1288" t="s">
        <v>54</v>
      </c>
      <c r="B1288" t="s">
        <v>3850</v>
      </c>
      <c r="C1288" t="s">
        <v>20</v>
      </c>
      <c r="D1288">
        <v>170</v>
      </c>
      <c r="E1288">
        <v>0</v>
      </c>
      <c r="F1288">
        <v>0</v>
      </c>
      <c r="G1288" t="b">
        <v>0</v>
      </c>
      <c r="H1288">
        <v>0</v>
      </c>
      <c r="I1288" t="s">
        <v>28</v>
      </c>
      <c r="J1288" t="s">
        <v>16</v>
      </c>
      <c r="K1288" t="s">
        <v>3851</v>
      </c>
      <c r="L1288" t="s">
        <v>3852</v>
      </c>
    </row>
    <row r="1289" spans="1:12" x14ac:dyDescent="0.25">
      <c r="A1289" t="s">
        <v>12</v>
      </c>
      <c r="B1289" t="s">
        <v>3853</v>
      </c>
      <c r="C1289" t="s">
        <v>20</v>
      </c>
      <c r="D1289">
        <v>420</v>
      </c>
      <c r="E1289">
        <v>0</v>
      </c>
      <c r="F1289">
        <v>0</v>
      </c>
      <c r="G1289" t="b">
        <v>0</v>
      </c>
      <c r="H1289">
        <v>0</v>
      </c>
      <c r="I1289" t="s">
        <v>28</v>
      </c>
      <c r="J1289" t="s">
        <v>16</v>
      </c>
      <c r="K1289" t="s">
        <v>3854</v>
      </c>
      <c r="L1289" t="s">
        <v>3855</v>
      </c>
    </row>
    <row r="1290" spans="1:12" x14ac:dyDescent="0.25">
      <c r="A1290" t="s">
        <v>12</v>
      </c>
      <c r="B1290" t="s">
        <v>3856</v>
      </c>
      <c r="C1290" t="s">
        <v>20</v>
      </c>
      <c r="D1290">
        <v>130</v>
      </c>
      <c r="E1290">
        <v>0</v>
      </c>
      <c r="F1290">
        <v>0</v>
      </c>
      <c r="G1290" t="b">
        <v>0</v>
      </c>
      <c r="H1290">
        <v>0</v>
      </c>
      <c r="I1290" t="s">
        <v>15</v>
      </c>
      <c r="J1290" t="s">
        <v>16</v>
      </c>
      <c r="K1290" t="s">
        <v>3857</v>
      </c>
      <c r="L1290" t="s">
        <v>3858</v>
      </c>
    </row>
    <row r="1291" spans="1:12" x14ac:dyDescent="0.25">
      <c r="A1291" t="s">
        <v>237</v>
      </c>
      <c r="B1291" t="s">
        <v>2443</v>
      </c>
      <c r="C1291" t="s">
        <v>20</v>
      </c>
      <c r="D1291">
        <v>900</v>
      </c>
      <c r="E1291">
        <v>0</v>
      </c>
      <c r="F1291">
        <v>0</v>
      </c>
      <c r="G1291" t="b">
        <v>0</v>
      </c>
      <c r="H1291">
        <v>0</v>
      </c>
      <c r="I1291" t="s">
        <v>15</v>
      </c>
      <c r="J1291" t="s">
        <v>16</v>
      </c>
      <c r="K1291" t="s">
        <v>3859</v>
      </c>
      <c r="L1291" t="s">
        <v>3860</v>
      </c>
    </row>
    <row r="1292" spans="1:12" x14ac:dyDescent="0.25">
      <c r="A1292" t="s">
        <v>54</v>
      </c>
      <c r="B1292" t="s">
        <v>3861</v>
      </c>
      <c r="C1292" t="s">
        <v>20</v>
      </c>
      <c r="D1292">
        <v>1317</v>
      </c>
      <c r="E1292">
        <v>0</v>
      </c>
      <c r="F1292">
        <v>0</v>
      </c>
      <c r="G1292" t="b">
        <v>0</v>
      </c>
      <c r="H1292">
        <v>0</v>
      </c>
      <c r="I1292" t="s">
        <v>28</v>
      </c>
      <c r="J1292" t="s">
        <v>16</v>
      </c>
      <c r="K1292" t="s">
        <v>3862</v>
      </c>
      <c r="L1292" t="s">
        <v>3863</v>
      </c>
    </row>
    <row r="1293" spans="1:12" x14ac:dyDescent="0.25">
      <c r="A1293" t="s">
        <v>54</v>
      </c>
      <c r="B1293" t="s">
        <v>3864</v>
      </c>
      <c r="C1293" t="s">
        <v>20</v>
      </c>
      <c r="D1293">
        <v>2608</v>
      </c>
      <c r="E1293">
        <v>0</v>
      </c>
      <c r="F1293">
        <v>0</v>
      </c>
      <c r="G1293" t="b">
        <v>0</v>
      </c>
      <c r="H1293">
        <v>0</v>
      </c>
      <c r="I1293" t="s">
        <v>15</v>
      </c>
      <c r="J1293" t="s">
        <v>16</v>
      </c>
      <c r="K1293" t="s">
        <v>3865</v>
      </c>
      <c r="L1293" t="s">
        <v>3866</v>
      </c>
    </row>
    <row r="1294" spans="1:12" x14ac:dyDescent="0.25">
      <c r="A1294" t="s">
        <v>141</v>
      </c>
      <c r="B1294" t="s">
        <v>1504</v>
      </c>
      <c r="C1294" t="s">
        <v>20</v>
      </c>
      <c r="D1294">
        <v>1576</v>
      </c>
      <c r="E1294">
        <v>0</v>
      </c>
      <c r="F1294">
        <v>0</v>
      </c>
      <c r="G1294" t="b">
        <v>0</v>
      </c>
      <c r="H1294">
        <v>0</v>
      </c>
      <c r="I1294" t="s">
        <v>15</v>
      </c>
      <c r="J1294" t="s">
        <v>16</v>
      </c>
      <c r="K1294" t="s">
        <v>3867</v>
      </c>
      <c r="L1294" t="s">
        <v>3868</v>
      </c>
    </row>
    <row r="1295" spans="1:12" x14ac:dyDescent="0.25">
      <c r="A1295" t="s">
        <v>64</v>
      </c>
      <c r="B1295" t="s">
        <v>3869</v>
      </c>
      <c r="C1295" t="s">
        <v>1606</v>
      </c>
      <c r="D1295">
        <v>367</v>
      </c>
      <c r="E1295">
        <v>0</v>
      </c>
      <c r="F1295">
        <v>0</v>
      </c>
      <c r="G1295" t="b">
        <v>0</v>
      </c>
      <c r="H1295">
        <v>0</v>
      </c>
      <c r="I1295" t="s">
        <v>15</v>
      </c>
      <c r="J1295" t="s">
        <v>16</v>
      </c>
      <c r="K1295" t="s">
        <v>3870</v>
      </c>
      <c r="L1295" t="s">
        <v>3871</v>
      </c>
    </row>
    <row r="1296" spans="1:12" x14ac:dyDescent="0.25">
      <c r="A1296" t="s">
        <v>1785</v>
      </c>
      <c r="B1296" t="s">
        <v>3872</v>
      </c>
      <c r="C1296" t="s">
        <v>20</v>
      </c>
      <c r="D1296">
        <v>30</v>
      </c>
      <c r="E1296">
        <v>0</v>
      </c>
      <c r="F1296">
        <v>0</v>
      </c>
      <c r="G1296" t="b">
        <v>0</v>
      </c>
      <c r="H1296">
        <v>0</v>
      </c>
      <c r="I1296" t="s">
        <v>15</v>
      </c>
      <c r="J1296" t="s">
        <v>1894</v>
      </c>
      <c r="K1296" t="s">
        <v>3873</v>
      </c>
      <c r="L1296" t="s">
        <v>3874</v>
      </c>
    </row>
    <row r="1297" spans="1:12" x14ac:dyDescent="0.25">
      <c r="A1297" t="s">
        <v>81</v>
      </c>
      <c r="B1297" t="s">
        <v>3875</v>
      </c>
      <c r="C1297" t="s">
        <v>20</v>
      </c>
      <c r="D1297">
        <v>1</v>
      </c>
      <c r="E1297">
        <v>0</v>
      </c>
      <c r="F1297">
        <v>0</v>
      </c>
      <c r="G1297" t="b">
        <v>0</v>
      </c>
      <c r="H1297">
        <v>0</v>
      </c>
      <c r="I1297" t="s">
        <v>15</v>
      </c>
      <c r="J1297" t="s">
        <v>16</v>
      </c>
      <c r="K1297" t="s">
        <v>3876</v>
      </c>
      <c r="L1297" t="s">
        <v>3877</v>
      </c>
    </row>
    <row r="1298" spans="1:12" x14ac:dyDescent="0.25">
      <c r="A1298" t="s">
        <v>81</v>
      </c>
      <c r="B1298" t="s">
        <v>3878</v>
      </c>
      <c r="C1298" t="s">
        <v>20</v>
      </c>
      <c r="D1298">
        <v>1612</v>
      </c>
      <c r="E1298">
        <v>0</v>
      </c>
      <c r="F1298">
        <v>0</v>
      </c>
      <c r="G1298" t="b">
        <v>0</v>
      </c>
      <c r="H1298">
        <v>0</v>
      </c>
      <c r="I1298" t="s">
        <v>15</v>
      </c>
      <c r="J1298" t="s">
        <v>16</v>
      </c>
      <c r="K1298" t="s">
        <v>3879</v>
      </c>
      <c r="L1298" t="s">
        <v>3880</v>
      </c>
    </row>
    <row r="1299" spans="1:12" x14ac:dyDescent="0.25">
      <c r="A1299" t="s">
        <v>64</v>
      </c>
      <c r="B1299" t="s">
        <v>3881</v>
      </c>
      <c r="C1299" t="s">
        <v>20</v>
      </c>
      <c r="D1299">
        <v>3434</v>
      </c>
      <c r="E1299">
        <v>0</v>
      </c>
      <c r="F1299">
        <v>0</v>
      </c>
      <c r="G1299" t="b">
        <v>0</v>
      </c>
      <c r="H1299">
        <v>0</v>
      </c>
      <c r="I1299" t="s">
        <v>28</v>
      </c>
      <c r="J1299" t="s">
        <v>16</v>
      </c>
      <c r="K1299" t="s">
        <v>3882</v>
      </c>
      <c r="L1299" t="s">
        <v>3883</v>
      </c>
    </row>
    <row r="1300" spans="1:12" x14ac:dyDescent="0.25">
      <c r="A1300" t="s">
        <v>23</v>
      </c>
      <c r="B1300" t="s">
        <v>3884</v>
      </c>
      <c r="C1300" t="s">
        <v>20</v>
      </c>
      <c r="D1300">
        <v>400</v>
      </c>
      <c r="E1300">
        <v>0</v>
      </c>
      <c r="F1300">
        <v>0</v>
      </c>
      <c r="G1300" t="b">
        <v>0</v>
      </c>
      <c r="H1300">
        <v>0</v>
      </c>
      <c r="I1300" t="s">
        <v>28</v>
      </c>
      <c r="J1300" t="s">
        <v>16</v>
      </c>
      <c r="K1300" t="s">
        <v>3885</v>
      </c>
      <c r="L1300" t="s">
        <v>3886</v>
      </c>
    </row>
    <row r="1301" spans="1:12" x14ac:dyDescent="0.25">
      <c r="A1301" t="s">
        <v>266</v>
      </c>
      <c r="B1301" t="s">
        <v>3887</v>
      </c>
      <c r="C1301" t="s">
        <v>20</v>
      </c>
      <c r="D1301">
        <v>40</v>
      </c>
      <c r="E1301">
        <v>0</v>
      </c>
      <c r="F1301">
        <v>0</v>
      </c>
      <c r="G1301" t="b">
        <v>0</v>
      </c>
      <c r="H1301">
        <v>0</v>
      </c>
      <c r="I1301" t="s">
        <v>28</v>
      </c>
      <c r="J1301" t="s">
        <v>16</v>
      </c>
      <c r="K1301" t="s">
        <v>3888</v>
      </c>
      <c r="L1301" t="s">
        <v>3889</v>
      </c>
    </row>
    <row r="1302" spans="1:12" x14ac:dyDescent="0.25">
      <c r="A1302" t="s">
        <v>54</v>
      </c>
      <c r="B1302" t="s">
        <v>1460</v>
      </c>
      <c r="C1302" t="s">
        <v>20</v>
      </c>
      <c r="D1302">
        <v>120</v>
      </c>
      <c r="E1302">
        <v>0</v>
      </c>
      <c r="F1302">
        <v>0</v>
      </c>
      <c r="G1302" t="b">
        <v>0</v>
      </c>
      <c r="H1302">
        <v>0</v>
      </c>
      <c r="I1302" t="s">
        <v>28</v>
      </c>
      <c r="J1302" t="s">
        <v>16</v>
      </c>
      <c r="K1302" t="s">
        <v>3890</v>
      </c>
      <c r="L1302" t="s">
        <v>3891</v>
      </c>
    </row>
    <row r="1303" spans="1:12" x14ac:dyDescent="0.25">
      <c r="A1303" t="s">
        <v>54</v>
      </c>
      <c r="B1303" t="s">
        <v>3892</v>
      </c>
      <c r="C1303" t="s">
        <v>20</v>
      </c>
      <c r="D1303">
        <v>35</v>
      </c>
      <c r="E1303">
        <v>0</v>
      </c>
      <c r="F1303">
        <v>0</v>
      </c>
      <c r="G1303" t="b">
        <v>0</v>
      </c>
      <c r="H1303">
        <v>0</v>
      </c>
      <c r="I1303" t="s">
        <v>28</v>
      </c>
      <c r="J1303" t="s">
        <v>16</v>
      </c>
      <c r="K1303" t="s">
        <v>3893</v>
      </c>
      <c r="L1303" t="s">
        <v>3894</v>
      </c>
    </row>
    <row r="1304" spans="1:12" x14ac:dyDescent="0.25">
      <c r="A1304" t="s">
        <v>54</v>
      </c>
      <c r="B1304" t="s">
        <v>3895</v>
      </c>
      <c r="C1304" t="s">
        <v>20</v>
      </c>
      <c r="D1304">
        <v>799</v>
      </c>
      <c r="E1304">
        <v>0</v>
      </c>
      <c r="F1304">
        <v>0</v>
      </c>
      <c r="G1304" t="b">
        <v>0</v>
      </c>
      <c r="H1304">
        <v>0</v>
      </c>
      <c r="I1304" t="s">
        <v>28</v>
      </c>
      <c r="J1304" t="s">
        <v>16</v>
      </c>
      <c r="K1304" t="s">
        <v>3896</v>
      </c>
      <c r="L1304" t="s">
        <v>3897</v>
      </c>
    </row>
    <row r="1305" spans="1:12" x14ac:dyDescent="0.25">
      <c r="A1305" t="s">
        <v>2151</v>
      </c>
      <c r="B1305" t="s">
        <v>3898</v>
      </c>
      <c r="C1305" t="s">
        <v>20</v>
      </c>
      <c r="D1305">
        <v>1129</v>
      </c>
      <c r="E1305">
        <v>0</v>
      </c>
      <c r="F1305">
        <v>0</v>
      </c>
      <c r="G1305" t="b">
        <v>0</v>
      </c>
      <c r="H1305">
        <v>0</v>
      </c>
      <c r="I1305" t="s">
        <v>15</v>
      </c>
      <c r="J1305" t="s">
        <v>16</v>
      </c>
      <c r="K1305" t="s">
        <v>3899</v>
      </c>
      <c r="L1305" t="s">
        <v>3900</v>
      </c>
    </row>
    <row r="1306" spans="1:12" x14ac:dyDescent="0.25">
      <c r="A1306" t="s">
        <v>12</v>
      </c>
      <c r="B1306" t="s">
        <v>3901</v>
      </c>
      <c r="C1306" t="s">
        <v>20</v>
      </c>
      <c r="D1306">
        <v>240</v>
      </c>
      <c r="E1306">
        <v>0</v>
      </c>
      <c r="F1306">
        <v>0</v>
      </c>
      <c r="G1306" t="b">
        <v>0</v>
      </c>
      <c r="H1306">
        <v>0</v>
      </c>
      <c r="I1306" t="s">
        <v>15</v>
      </c>
      <c r="J1306" t="s">
        <v>16</v>
      </c>
      <c r="K1306" t="s">
        <v>3902</v>
      </c>
      <c r="L1306" t="s">
        <v>3903</v>
      </c>
    </row>
    <row r="1307" spans="1:12" x14ac:dyDescent="0.25">
      <c r="A1307" t="s">
        <v>64</v>
      </c>
      <c r="B1307" t="s">
        <v>3904</v>
      </c>
      <c r="C1307" t="s">
        <v>1046</v>
      </c>
      <c r="D1307">
        <v>487</v>
      </c>
      <c r="E1307">
        <v>0</v>
      </c>
      <c r="F1307">
        <v>0</v>
      </c>
      <c r="G1307" t="b">
        <v>0</v>
      </c>
      <c r="H1307">
        <v>0</v>
      </c>
      <c r="I1307" t="s">
        <v>15</v>
      </c>
      <c r="J1307" t="s">
        <v>16</v>
      </c>
      <c r="K1307" t="s">
        <v>3905</v>
      </c>
      <c r="L1307" t="s">
        <v>3906</v>
      </c>
    </row>
    <row r="1308" spans="1:12" x14ac:dyDescent="0.25">
      <c r="A1308" t="s">
        <v>237</v>
      </c>
      <c r="B1308" t="s">
        <v>3907</v>
      </c>
      <c r="C1308" t="s">
        <v>20</v>
      </c>
      <c r="D1308">
        <v>120</v>
      </c>
      <c r="E1308">
        <v>0</v>
      </c>
      <c r="F1308">
        <v>0</v>
      </c>
      <c r="G1308" t="b">
        <v>0</v>
      </c>
      <c r="H1308">
        <v>0</v>
      </c>
      <c r="I1308" t="s">
        <v>28</v>
      </c>
      <c r="J1308" t="s">
        <v>16</v>
      </c>
      <c r="K1308" t="s">
        <v>3908</v>
      </c>
      <c r="L1308" t="s">
        <v>3909</v>
      </c>
    </row>
    <row r="1309" spans="1:12" x14ac:dyDescent="0.25">
      <c r="A1309" t="s">
        <v>23</v>
      </c>
      <c r="B1309" t="s">
        <v>3910</v>
      </c>
      <c r="C1309" t="s">
        <v>20</v>
      </c>
      <c r="D1309">
        <v>4528</v>
      </c>
      <c r="E1309">
        <v>0</v>
      </c>
      <c r="F1309">
        <v>0</v>
      </c>
      <c r="G1309" t="b">
        <v>0</v>
      </c>
      <c r="H1309">
        <v>0</v>
      </c>
      <c r="I1309" t="s">
        <v>28</v>
      </c>
      <c r="J1309" t="s">
        <v>16</v>
      </c>
      <c r="K1309" t="s">
        <v>3911</v>
      </c>
      <c r="L1309" t="s">
        <v>3912</v>
      </c>
    </row>
    <row r="1310" spans="1:12" x14ac:dyDescent="0.25">
      <c r="A1310" t="s">
        <v>54</v>
      </c>
      <c r="B1310" t="s">
        <v>3913</v>
      </c>
      <c r="C1310" t="s">
        <v>20</v>
      </c>
      <c r="D1310">
        <v>435</v>
      </c>
      <c r="E1310">
        <v>0</v>
      </c>
      <c r="F1310">
        <v>0</v>
      </c>
      <c r="G1310" t="b">
        <v>0</v>
      </c>
      <c r="H1310">
        <v>0</v>
      </c>
      <c r="I1310" t="s">
        <v>15</v>
      </c>
      <c r="J1310" t="s">
        <v>16</v>
      </c>
      <c r="K1310" t="s">
        <v>418</v>
      </c>
      <c r="L1310" t="s">
        <v>3914</v>
      </c>
    </row>
    <row r="1311" spans="1:12" x14ac:dyDescent="0.25">
      <c r="A1311" t="s">
        <v>54</v>
      </c>
      <c r="B1311" t="s">
        <v>3915</v>
      </c>
      <c r="C1311" t="s">
        <v>20</v>
      </c>
      <c r="D1311">
        <v>648</v>
      </c>
      <c r="E1311">
        <v>0</v>
      </c>
      <c r="F1311">
        <v>0</v>
      </c>
      <c r="G1311" t="b">
        <v>0</v>
      </c>
      <c r="H1311">
        <v>0</v>
      </c>
      <c r="I1311" t="s">
        <v>28</v>
      </c>
      <c r="J1311" t="s">
        <v>16</v>
      </c>
      <c r="K1311" t="s">
        <v>3916</v>
      </c>
      <c r="L1311" t="s">
        <v>3917</v>
      </c>
    </row>
    <row r="1312" spans="1:12" x14ac:dyDescent="0.25">
      <c r="A1312" t="s">
        <v>23</v>
      </c>
      <c r="B1312" t="s">
        <v>3918</v>
      </c>
      <c r="C1312" t="s">
        <v>1606</v>
      </c>
      <c r="D1312">
        <v>380</v>
      </c>
      <c r="E1312">
        <v>0</v>
      </c>
      <c r="F1312">
        <v>0</v>
      </c>
      <c r="G1312" t="b">
        <v>0</v>
      </c>
      <c r="H1312">
        <v>0</v>
      </c>
      <c r="I1312" t="s">
        <v>15</v>
      </c>
      <c r="J1312" t="s">
        <v>16</v>
      </c>
      <c r="K1312" t="s">
        <v>3919</v>
      </c>
      <c r="L1312" t="s">
        <v>3920</v>
      </c>
    </row>
    <row r="1313" spans="1:12" x14ac:dyDescent="0.25">
      <c r="A1313" t="s">
        <v>81</v>
      </c>
      <c r="B1313" t="s">
        <v>3921</v>
      </c>
      <c r="C1313" t="s">
        <v>20</v>
      </c>
      <c r="D1313">
        <v>3359</v>
      </c>
      <c r="E1313">
        <v>0</v>
      </c>
      <c r="F1313">
        <v>0</v>
      </c>
      <c r="G1313" t="b">
        <v>0</v>
      </c>
      <c r="H1313">
        <v>0</v>
      </c>
      <c r="I1313" t="s">
        <v>15</v>
      </c>
      <c r="J1313" t="s">
        <v>16</v>
      </c>
      <c r="K1313" t="s">
        <v>3922</v>
      </c>
      <c r="L1313" t="s">
        <v>3923</v>
      </c>
    </row>
    <row r="1314" spans="1:12" x14ac:dyDescent="0.25">
      <c r="A1314" t="s">
        <v>54</v>
      </c>
      <c r="B1314" t="s">
        <v>3924</v>
      </c>
      <c r="C1314" t="s">
        <v>2477</v>
      </c>
      <c r="D1314">
        <v>149</v>
      </c>
      <c r="E1314">
        <v>0</v>
      </c>
      <c r="F1314">
        <v>0</v>
      </c>
      <c r="G1314" t="b">
        <v>0</v>
      </c>
      <c r="H1314">
        <v>0</v>
      </c>
      <c r="I1314" t="s">
        <v>15</v>
      </c>
      <c r="J1314" t="s">
        <v>16</v>
      </c>
      <c r="K1314" t="s">
        <v>3925</v>
      </c>
      <c r="L1314" t="s">
        <v>3926</v>
      </c>
    </row>
    <row r="1315" spans="1:12" x14ac:dyDescent="0.25">
      <c r="A1315" t="s">
        <v>662</v>
      </c>
      <c r="B1315" t="s">
        <v>3927</v>
      </c>
      <c r="C1315" t="s">
        <v>20</v>
      </c>
      <c r="D1315">
        <v>455</v>
      </c>
      <c r="E1315">
        <v>0</v>
      </c>
      <c r="F1315">
        <v>0</v>
      </c>
      <c r="G1315" t="b">
        <v>0</v>
      </c>
      <c r="H1315">
        <v>0</v>
      </c>
      <c r="I1315" t="s">
        <v>15</v>
      </c>
      <c r="J1315" t="s">
        <v>16</v>
      </c>
      <c r="K1315" t="s">
        <v>3928</v>
      </c>
      <c r="L1315" t="s">
        <v>3929</v>
      </c>
    </row>
    <row r="1316" spans="1:12" x14ac:dyDescent="0.25">
      <c r="A1316" t="s">
        <v>1960</v>
      </c>
      <c r="B1316" t="s">
        <v>3930</v>
      </c>
      <c r="C1316" t="s">
        <v>20</v>
      </c>
      <c r="D1316">
        <v>8</v>
      </c>
      <c r="E1316">
        <v>0</v>
      </c>
      <c r="F1316">
        <v>0</v>
      </c>
      <c r="G1316" t="b">
        <v>0</v>
      </c>
      <c r="H1316">
        <v>0</v>
      </c>
      <c r="I1316" t="s">
        <v>28</v>
      </c>
      <c r="J1316" t="s">
        <v>16</v>
      </c>
      <c r="K1316" t="s">
        <v>3931</v>
      </c>
      <c r="L1316" t="s">
        <v>3932</v>
      </c>
    </row>
    <row r="1317" spans="1:12" x14ac:dyDescent="0.25">
      <c r="A1317" t="s">
        <v>141</v>
      </c>
      <c r="B1317" t="s">
        <v>3933</v>
      </c>
      <c r="C1317" t="s">
        <v>20</v>
      </c>
      <c r="D1317">
        <v>52</v>
      </c>
      <c r="E1317">
        <v>0</v>
      </c>
      <c r="F1317">
        <v>0</v>
      </c>
      <c r="G1317" t="b">
        <v>0</v>
      </c>
      <c r="H1317">
        <v>0</v>
      </c>
      <c r="I1317" t="s">
        <v>28</v>
      </c>
      <c r="J1317" t="s">
        <v>16</v>
      </c>
      <c r="K1317" t="s">
        <v>3934</v>
      </c>
      <c r="L1317" t="s">
        <v>3935</v>
      </c>
    </row>
    <row r="1318" spans="1:12" x14ac:dyDescent="0.25">
      <c r="A1318" t="s">
        <v>237</v>
      </c>
      <c r="B1318" t="s">
        <v>3936</v>
      </c>
      <c r="C1318" t="s">
        <v>20</v>
      </c>
      <c r="D1318">
        <v>1</v>
      </c>
      <c r="E1318">
        <v>0</v>
      </c>
      <c r="F1318">
        <v>0</v>
      </c>
      <c r="G1318" t="b">
        <v>0</v>
      </c>
      <c r="H1318">
        <v>0</v>
      </c>
      <c r="I1318" t="s">
        <v>28</v>
      </c>
      <c r="J1318" t="s">
        <v>16</v>
      </c>
      <c r="K1318" t="s">
        <v>3937</v>
      </c>
      <c r="L1318" t="s">
        <v>3938</v>
      </c>
    </row>
    <row r="1319" spans="1:12" x14ac:dyDescent="0.25">
      <c r="A1319" t="s">
        <v>1886</v>
      </c>
      <c r="B1319" t="s">
        <v>3939</v>
      </c>
      <c r="C1319" t="s">
        <v>20</v>
      </c>
      <c r="D1319">
        <v>20</v>
      </c>
      <c r="E1319">
        <v>0</v>
      </c>
      <c r="F1319">
        <v>0</v>
      </c>
      <c r="G1319" t="b">
        <v>0</v>
      </c>
      <c r="H1319">
        <v>0</v>
      </c>
      <c r="I1319" t="s">
        <v>28</v>
      </c>
      <c r="J1319" t="s">
        <v>1894</v>
      </c>
      <c r="K1319" t="s">
        <v>3940</v>
      </c>
      <c r="L1319" t="s">
        <v>3941</v>
      </c>
    </row>
    <row r="1320" spans="1:12" x14ac:dyDescent="0.25">
      <c r="A1320" t="s">
        <v>141</v>
      </c>
      <c r="B1320" t="s">
        <v>3942</v>
      </c>
      <c r="C1320" t="s">
        <v>1172</v>
      </c>
      <c r="D1320">
        <v>781</v>
      </c>
      <c r="E1320">
        <v>0</v>
      </c>
      <c r="F1320">
        <v>0</v>
      </c>
      <c r="G1320" t="b">
        <v>0</v>
      </c>
      <c r="H1320">
        <v>0</v>
      </c>
      <c r="I1320" t="s">
        <v>15</v>
      </c>
      <c r="J1320" t="s">
        <v>16</v>
      </c>
      <c r="K1320" t="s">
        <v>3943</v>
      </c>
      <c r="L1320" t="s">
        <v>3944</v>
      </c>
    </row>
    <row r="1321" spans="1:12" x14ac:dyDescent="0.25">
      <c r="A1321" t="s">
        <v>54</v>
      </c>
      <c r="B1321" t="s">
        <v>3945</v>
      </c>
      <c r="C1321" t="s">
        <v>20</v>
      </c>
      <c r="D1321">
        <v>1257</v>
      </c>
      <c r="E1321">
        <v>0</v>
      </c>
      <c r="F1321">
        <v>0</v>
      </c>
      <c r="G1321" t="b">
        <v>0</v>
      </c>
      <c r="H1321">
        <v>0</v>
      </c>
      <c r="I1321" t="s">
        <v>15</v>
      </c>
      <c r="J1321" t="s">
        <v>16</v>
      </c>
      <c r="K1321" t="s">
        <v>3946</v>
      </c>
      <c r="L1321" t="s">
        <v>3947</v>
      </c>
    </row>
    <row r="1322" spans="1:12" x14ac:dyDescent="0.25">
      <c r="A1322" t="s">
        <v>54</v>
      </c>
      <c r="B1322" t="s">
        <v>3948</v>
      </c>
      <c r="C1322" t="s">
        <v>20</v>
      </c>
      <c r="D1322">
        <v>470</v>
      </c>
      <c r="E1322">
        <v>0</v>
      </c>
      <c r="F1322">
        <v>0</v>
      </c>
      <c r="G1322" t="b">
        <v>0</v>
      </c>
      <c r="H1322">
        <v>0</v>
      </c>
      <c r="I1322" t="s">
        <v>15</v>
      </c>
      <c r="J1322" t="s">
        <v>16</v>
      </c>
      <c r="K1322" t="s">
        <v>3949</v>
      </c>
      <c r="L1322" t="s">
        <v>3950</v>
      </c>
    </row>
    <row r="1323" spans="1:12" x14ac:dyDescent="0.25">
      <c r="A1323" t="s">
        <v>54</v>
      </c>
      <c r="B1323" t="s">
        <v>3951</v>
      </c>
      <c r="C1323" t="s">
        <v>20</v>
      </c>
      <c r="D1323">
        <v>390</v>
      </c>
      <c r="E1323">
        <v>0</v>
      </c>
      <c r="F1323">
        <v>0</v>
      </c>
      <c r="G1323" t="b">
        <v>0</v>
      </c>
      <c r="H1323">
        <v>0</v>
      </c>
      <c r="I1323" t="s">
        <v>15</v>
      </c>
      <c r="J1323" t="s">
        <v>16</v>
      </c>
      <c r="K1323" t="s">
        <v>730</v>
      </c>
      <c r="L1323" t="s">
        <v>3952</v>
      </c>
    </row>
    <row r="1324" spans="1:12" x14ac:dyDescent="0.25">
      <c r="A1324" t="s">
        <v>23</v>
      </c>
      <c r="B1324" t="s">
        <v>3953</v>
      </c>
      <c r="C1324" t="s">
        <v>20</v>
      </c>
      <c r="D1324">
        <v>764</v>
      </c>
      <c r="E1324">
        <v>0</v>
      </c>
      <c r="F1324">
        <v>0</v>
      </c>
      <c r="G1324" t="b">
        <v>0</v>
      </c>
      <c r="H1324">
        <v>0</v>
      </c>
      <c r="I1324" t="s">
        <v>15</v>
      </c>
      <c r="J1324" t="s">
        <v>16</v>
      </c>
      <c r="K1324" t="s">
        <v>3954</v>
      </c>
      <c r="L1324" t="s">
        <v>3955</v>
      </c>
    </row>
    <row r="1325" spans="1:12" x14ac:dyDescent="0.25">
      <c r="A1325" t="s">
        <v>237</v>
      </c>
      <c r="B1325" t="s">
        <v>3956</v>
      </c>
      <c r="C1325" t="s">
        <v>20</v>
      </c>
      <c r="D1325">
        <v>1</v>
      </c>
      <c r="E1325">
        <v>0</v>
      </c>
      <c r="F1325">
        <v>0</v>
      </c>
      <c r="G1325" t="b">
        <v>0</v>
      </c>
      <c r="H1325">
        <v>0</v>
      </c>
      <c r="I1325" t="s">
        <v>28</v>
      </c>
      <c r="J1325" t="s">
        <v>16</v>
      </c>
      <c r="K1325" t="s">
        <v>3957</v>
      </c>
      <c r="L1325" t="s">
        <v>3958</v>
      </c>
    </row>
    <row r="1326" spans="1:12" x14ac:dyDescent="0.25">
      <c r="A1326" t="s">
        <v>171</v>
      </c>
      <c r="B1326" t="s">
        <v>3959</v>
      </c>
      <c r="C1326" t="s">
        <v>20</v>
      </c>
      <c r="D1326">
        <v>85</v>
      </c>
      <c r="E1326">
        <v>0</v>
      </c>
      <c r="F1326">
        <v>0</v>
      </c>
      <c r="G1326" t="b">
        <v>0</v>
      </c>
      <c r="H1326">
        <v>0</v>
      </c>
      <c r="I1326" t="s">
        <v>28</v>
      </c>
      <c r="J1326" t="s">
        <v>16</v>
      </c>
      <c r="K1326" t="s">
        <v>3960</v>
      </c>
      <c r="L1326" t="s">
        <v>3961</v>
      </c>
    </row>
    <row r="1327" spans="1:12" x14ac:dyDescent="0.25">
      <c r="A1327" t="s">
        <v>141</v>
      </c>
      <c r="B1327" t="s">
        <v>3962</v>
      </c>
      <c r="C1327" t="s">
        <v>20</v>
      </c>
      <c r="D1327">
        <v>100</v>
      </c>
      <c r="E1327">
        <v>0</v>
      </c>
      <c r="F1327">
        <v>0</v>
      </c>
      <c r="G1327" t="b">
        <v>0</v>
      </c>
      <c r="H1327">
        <v>0</v>
      </c>
      <c r="I1327" t="s">
        <v>28</v>
      </c>
      <c r="J1327" t="s">
        <v>16</v>
      </c>
      <c r="K1327" t="s">
        <v>3963</v>
      </c>
      <c r="L1327" t="s">
        <v>3964</v>
      </c>
    </row>
    <row r="1328" spans="1:12" x14ac:dyDescent="0.25">
      <c r="A1328" t="s">
        <v>141</v>
      </c>
      <c r="B1328" t="s">
        <v>3965</v>
      </c>
      <c r="C1328" t="s">
        <v>20</v>
      </c>
      <c r="D1328">
        <v>130</v>
      </c>
      <c r="E1328">
        <v>0</v>
      </c>
      <c r="F1328">
        <v>0</v>
      </c>
      <c r="G1328" t="b">
        <v>0</v>
      </c>
      <c r="H1328">
        <v>0</v>
      </c>
      <c r="I1328" t="s">
        <v>28</v>
      </c>
      <c r="J1328" t="s">
        <v>16</v>
      </c>
      <c r="K1328" t="s">
        <v>3966</v>
      </c>
      <c r="L1328" t="s">
        <v>3967</v>
      </c>
    </row>
    <row r="1329" spans="1:12" x14ac:dyDescent="0.25">
      <c r="A1329" t="s">
        <v>81</v>
      </c>
      <c r="B1329" t="s">
        <v>3968</v>
      </c>
      <c r="C1329" t="s">
        <v>72</v>
      </c>
      <c r="D1329">
        <v>1447</v>
      </c>
      <c r="E1329">
        <v>0</v>
      </c>
      <c r="F1329">
        <v>0</v>
      </c>
      <c r="G1329" t="b">
        <v>0</v>
      </c>
      <c r="H1329">
        <v>0</v>
      </c>
      <c r="I1329" t="s">
        <v>15</v>
      </c>
      <c r="J1329" t="s">
        <v>16</v>
      </c>
      <c r="K1329" t="s">
        <v>3969</v>
      </c>
      <c r="L1329" t="s">
        <v>3970</v>
      </c>
    </row>
    <row r="1330" spans="1:12" x14ac:dyDescent="0.25">
      <c r="A1330" t="s">
        <v>23</v>
      </c>
      <c r="B1330" t="s">
        <v>1672</v>
      </c>
      <c r="C1330" t="s">
        <v>48</v>
      </c>
      <c r="D1330">
        <v>1394</v>
      </c>
      <c r="E1330">
        <v>0</v>
      </c>
      <c r="F1330">
        <v>0</v>
      </c>
      <c r="G1330" t="b">
        <v>0</v>
      </c>
      <c r="H1330">
        <v>0</v>
      </c>
      <c r="I1330" t="s">
        <v>15</v>
      </c>
      <c r="J1330" t="s">
        <v>16</v>
      </c>
      <c r="K1330" t="s">
        <v>3971</v>
      </c>
      <c r="L1330" t="s">
        <v>3972</v>
      </c>
    </row>
    <row r="1331" spans="1:12" x14ac:dyDescent="0.25">
      <c r="A1331" t="s">
        <v>141</v>
      </c>
      <c r="B1331" t="s">
        <v>1921</v>
      </c>
      <c r="C1331" t="s">
        <v>20</v>
      </c>
      <c r="D1331">
        <v>20</v>
      </c>
      <c r="E1331">
        <v>0</v>
      </c>
      <c r="F1331">
        <v>0</v>
      </c>
      <c r="G1331" t="b">
        <v>0</v>
      </c>
      <c r="H1331">
        <v>0</v>
      </c>
      <c r="I1331" t="s">
        <v>28</v>
      </c>
      <c r="J1331" t="s">
        <v>16</v>
      </c>
      <c r="K1331" t="s">
        <v>3973</v>
      </c>
      <c r="L1331" t="s">
        <v>3974</v>
      </c>
    </row>
    <row r="1332" spans="1:12" x14ac:dyDescent="0.25">
      <c r="A1332" t="s">
        <v>54</v>
      </c>
      <c r="B1332" t="s">
        <v>3975</v>
      </c>
      <c r="C1332" t="s">
        <v>20</v>
      </c>
      <c r="D1332">
        <v>50</v>
      </c>
      <c r="E1332">
        <v>0</v>
      </c>
      <c r="F1332">
        <v>0</v>
      </c>
      <c r="G1332" t="b">
        <v>0</v>
      </c>
      <c r="H1332">
        <v>0</v>
      </c>
      <c r="I1332" t="s">
        <v>28</v>
      </c>
      <c r="J1332" t="s">
        <v>1894</v>
      </c>
      <c r="K1332" t="s">
        <v>3976</v>
      </c>
      <c r="L1332" t="s">
        <v>3977</v>
      </c>
    </row>
    <row r="1333" spans="1:12" x14ac:dyDescent="0.25">
      <c r="A1333" t="s">
        <v>54</v>
      </c>
      <c r="B1333" t="s">
        <v>3978</v>
      </c>
      <c r="C1333" t="s">
        <v>20</v>
      </c>
      <c r="D1333">
        <v>180</v>
      </c>
      <c r="E1333">
        <v>0</v>
      </c>
      <c r="F1333">
        <v>0</v>
      </c>
      <c r="G1333" t="b">
        <v>0</v>
      </c>
      <c r="H1333">
        <v>0</v>
      </c>
      <c r="I1333" t="s">
        <v>15</v>
      </c>
      <c r="J1333" t="s">
        <v>16</v>
      </c>
      <c r="K1333" t="s">
        <v>3979</v>
      </c>
      <c r="L1333" t="s">
        <v>3980</v>
      </c>
    </row>
    <row r="1334" spans="1:12" x14ac:dyDescent="0.25">
      <c r="A1334" t="s">
        <v>23</v>
      </c>
      <c r="B1334" t="s">
        <v>3981</v>
      </c>
      <c r="C1334" t="s">
        <v>20</v>
      </c>
      <c r="D1334">
        <v>710</v>
      </c>
      <c r="E1334">
        <v>0</v>
      </c>
      <c r="F1334">
        <v>0</v>
      </c>
      <c r="G1334" t="b">
        <v>0</v>
      </c>
      <c r="H1334">
        <v>0</v>
      </c>
      <c r="I1334" t="s">
        <v>15</v>
      </c>
      <c r="J1334" t="s">
        <v>16</v>
      </c>
      <c r="K1334" t="s">
        <v>3982</v>
      </c>
      <c r="L1334" t="s">
        <v>3983</v>
      </c>
    </row>
    <row r="1335" spans="1:12" x14ac:dyDescent="0.25">
      <c r="A1335" t="s">
        <v>2808</v>
      </c>
      <c r="B1335" t="s">
        <v>3984</v>
      </c>
      <c r="C1335" t="s">
        <v>20</v>
      </c>
      <c r="D1335">
        <v>10</v>
      </c>
      <c r="E1335">
        <v>0</v>
      </c>
      <c r="F1335">
        <v>0</v>
      </c>
      <c r="G1335" t="b">
        <v>0</v>
      </c>
      <c r="H1335">
        <v>0</v>
      </c>
      <c r="I1335" t="s">
        <v>28</v>
      </c>
      <c r="J1335" t="s">
        <v>1894</v>
      </c>
      <c r="K1335" t="s">
        <v>3985</v>
      </c>
      <c r="L1335" t="s">
        <v>3986</v>
      </c>
    </row>
    <row r="1336" spans="1:12" x14ac:dyDescent="0.25">
      <c r="A1336" t="s">
        <v>2818</v>
      </c>
      <c r="B1336" t="s">
        <v>3987</v>
      </c>
      <c r="C1336" t="s">
        <v>20</v>
      </c>
      <c r="D1336">
        <v>1207</v>
      </c>
      <c r="E1336">
        <v>0</v>
      </c>
      <c r="F1336">
        <v>0</v>
      </c>
      <c r="G1336" t="b">
        <v>0</v>
      </c>
      <c r="H1336">
        <v>0</v>
      </c>
      <c r="I1336" t="s">
        <v>15</v>
      </c>
      <c r="J1336" t="s">
        <v>16</v>
      </c>
      <c r="K1336" t="s">
        <v>3988</v>
      </c>
      <c r="L1336" t="s">
        <v>3989</v>
      </c>
    </row>
    <row r="1337" spans="1:12" x14ac:dyDescent="0.25">
      <c r="A1337" t="s">
        <v>81</v>
      </c>
      <c r="B1337" t="s">
        <v>3990</v>
      </c>
      <c r="C1337" t="s">
        <v>20</v>
      </c>
      <c r="D1337">
        <v>1427</v>
      </c>
      <c r="E1337">
        <v>0</v>
      </c>
      <c r="F1337">
        <v>0</v>
      </c>
      <c r="G1337" t="b">
        <v>0</v>
      </c>
      <c r="H1337">
        <v>0</v>
      </c>
      <c r="I1337" t="s">
        <v>15</v>
      </c>
      <c r="J1337" t="s">
        <v>16</v>
      </c>
      <c r="K1337" t="s">
        <v>3991</v>
      </c>
      <c r="L1337" t="s">
        <v>3992</v>
      </c>
    </row>
    <row r="1338" spans="1:12" x14ac:dyDescent="0.25">
      <c r="A1338" t="s">
        <v>662</v>
      </c>
      <c r="B1338" t="s">
        <v>3993</v>
      </c>
      <c r="C1338" t="s">
        <v>20</v>
      </c>
      <c r="D1338">
        <v>500</v>
      </c>
      <c r="E1338">
        <v>0</v>
      </c>
      <c r="F1338">
        <v>0</v>
      </c>
      <c r="G1338" t="b">
        <v>0</v>
      </c>
      <c r="H1338">
        <v>0</v>
      </c>
      <c r="I1338" t="s">
        <v>28</v>
      </c>
      <c r="J1338" t="s">
        <v>16</v>
      </c>
      <c r="K1338" t="s">
        <v>3994</v>
      </c>
      <c r="L1338" t="s">
        <v>3995</v>
      </c>
    </row>
    <row r="1339" spans="1:12" x14ac:dyDescent="0.25">
      <c r="A1339" t="s">
        <v>54</v>
      </c>
      <c r="B1339" t="s">
        <v>3996</v>
      </c>
      <c r="C1339" t="s">
        <v>20</v>
      </c>
      <c r="D1339">
        <v>710</v>
      </c>
      <c r="E1339">
        <v>0</v>
      </c>
      <c r="F1339">
        <v>0</v>
      </c>
      <c r="G1339" t="b">
        <v>0</v>
      </c>
      <c r="H1339">
        <v>0</v>
      </c>
      <c r="I1339" t="s">
        <v>15</v>
      </c>
      <c r="J1339" t="s">
        <v>16</v>
      </c>
      <c r="K1339" t="s">
        <v>3997</v>
      </c>
      <c r="L1339" t="s">
        <v>3998</v>
      </c>
    </row>
    <row r="1340" spans="1:12" x14ac:dyDescent="0.25">
      <c r="A1340" t="s">
        <v>54</v>
      </c>
      <c r="B1340" t="s">
        <v>3999</v>
      </c>
      <c r="C1340" t="s">
        <v>20</v>
      </c>
      <c r="D1340">
        <v>495</v>
      </c>
      <c r="E1340">
        <v>0</v>
      </c>
      <c r="F1340">
        <v>0</v>
      </c>
      <c r="G1340" t="b">
        <v>0</v>
      </c>
      <c r="H1340">
        <v>0</v>
      </c>
      <c r="I1340" t="s">
        <v>15</v>
      </c>
      <c r="J1340" t="s">
        <v>16</v>
      </c>
      <c r="K1340" t="s">
        <v>4000</v>
      </c>
      <c r="L1340" t="s">
        <v>4001</v>
      </c>
    </row>
    <row r="1341" spans="1:12" x14ac:dyDescent="0.25">
      <c r="A1341" t="s">
        <v>64</v>
      </c>
      <c r="B1341" t="s">
        <v>4002</v>
      </c>
      <c r="C1341" t="s">
        <v>20</v>
      </c>
      <c r="D1341">
        <v>997</v>
      </c>
      <c r="E1341">
        <v>0</v>
      </c>
      <c r="F1341">
        <v>0</v>
      </c>
      <c r="G1341" t="b">
        <v>0</v>
      </c>
      <c r="H1341">
        <v>0</v>
      </c>
      <c r="I1341" t="s">
        <v>15</v>
      </c>
      <c r="J1341" t="s">
        <v>16</v>
      </c>
      <c r="K1341" t="s">
        <v>4003</v>
      </c>
      <c r="L1341" t="s">
        <v>4004</v>
      </c>
    </row>
    <row r="1342" spans="1:12" x14ac:dyDescent="0.25">
      <c r="A1342" t="s">
        <v>12</v>
      </c>
      <c r="B1342" t="s">
        <v>4005</v>
      </c>
      <c r="C1342" t="s">
        <v>20</v>
      </c>
      <c r="D1342">
        <v>85</v>
      </c>
      <c r="E1342">
        <v>0</v>
      </c>
      <c r="F1342">
        <v>0</v>
      </c>
      <c r="G1342" t="b">
        <v>0</v>
      </c>
      <c r="H1342">
        <v>0</v>
      </c>
      <c r="I1342" t="s">
        <v>28</v>
      </c>
      <c r="J1342" t="s">
        <v>1894</v>
      </c>
      <c r="K1342" t="s">
        <v>4006</v>
      </c>
      <c r="L1342" t="s">
        <v>4007</v>
      </c>
    </row>
    <row r="1343" spans="1:12" x14ac:dyDescent="0.25">
      <c r="A1343" t="s">
        <v>64</v>
      </c>
      <c r="B1343" t="s">
        <v>4008</v>
      </c>
      <c r="C1343" t="s">
        <v>20</v>
      </c>
      <c r="D1343">
        <v>451</v>
      </c>
      <c r="E1343">
        <v>0</v>
      </c>
      <c r="F1343">
        <v>0</v>
      </c>
      <c r="G1343" t="b">
        <v>0</v>
      </c>
      <c r="H1343">
        <v>0</v>
      </c>
      <c r="I1343" t="s">
        <v>15</v>
      </c>
      <c r="J1343" t="s">
        <v>16</v>
      </c>
      <c r="K1343" t="s">
        <v>4009</v>
      </c>
      <c r="L1343" t="s">
        <v>4010</v>
      </c>
    </row>
    <row r="1344" spans="1:12" x14ac:dyDescent="0.25">
      <c r="A1344" t="s">
        <v>1886</v>
      </c>
      <c r="B1344" t="s">
        <v>4011</v>
      </c>
      <c r="C1344" t="s">
        <v>20</v>
      </c>
      <c r="D1344">
        <v>120</v>
      </c>
      <c r="E1344">
        <v>0</v>
      </c>
      <c r="F1344">
        <v>0</v>
      </c>
      <c r="G1344" t="b">
        <v>0</v>
      </c>
      <c r="H1344">
        <v>0</v>
      </c>
      <c r="I1344" t="s">
        <v>28</v>
      </c>
      <c r="J1344" t="s">
        <v>16</v>
      </c>
      <c r="K1344" t="s">
        <v>4012</v>
      </c>
      <c r="L1344" t="s">
        <v>4013</v>
      </c>
    </row>
    <row r="1345" spans="1:12" x14ac:dyDescent="0.25">
      <c r="A1345" t="s">
        <v>1886</v>
      </c>
      <c r="B1345" t="s">
        <v>4014</v>
      </c>
      <c r="C1345" t="s">
        <v>20</v>
      </c>
      <c r="D1345">
        <v>120</v>
      </c>
      <c r="E1345">
        <v>0</v>
      </c>
      <c r="F1345">
        <v>0</v>
      </c>
      <c r="G1345" t="b">
        <v>0</v>
      </c>
      <c r="H1345">
        <v>0</v>
      </c>
      <c r="I1345" t="s">
        <v>28</v>
      </c>
      <c r="J1345" t="s">
        <v>1894</v>
      </c>
      <c r="K1345" t="s">
        <v>4015</v>
      </c>
      <c r="L1345" t="s">
        <v>4016</v>
      </c>
    </row>
    <row r="1346" spans="1:12" x14ac:dyDescent="0.25">
      <c r="A1346" t="s">
        <v>64</v>
      </c>
      <c r="B1346" t="s">
        <v>4017</v>
      </c>
      <c r="C1346" t="s">
        <v>20</v>
      </c>
      <c r="D1346">
        <v>986</v>
      </c>
      <c r="E1346">
        <v>0</v>
      </c>
      <c r="F1346">
        <v>0</v>
      </c>
      <c r="G1346" t="b">
        <v>0</v>
      </c>
      <c r="H1346">
        <v>0</v>
      </c>
      <c r="I1346" t="s">
        <v>28</v>
      </c>
      <c r="J1346" t="s">
        <v>16</v>
      </c>
      <c r="K1346" t="s">
        <v>4018</v>
      </c>
      <c r="L1346" t="s">
        <v>4019</v>
      </c>
    </row>
    <row r="1347" spans="1:12" x14ac:dyDescent="0.25">
      <c r="A1347" t="s">
        <v>54</v>
      </c>
      <c r="B1347" t="s">
        <v>4020</v>
      </c>
      <c r="C1347" t="s">
        <v>1606</v>
      </c>
      <c r="D1347">
        <v>422</v>
      </c>
      <c r="E1347">
        <v>0</v>
      </c>
      <c r="F1347">
        <v>0</v>
      </c>
      <c r="G1347" t="b">
        <v>0</v>
      </c>
      <c r="H1347">
        <v>0</v>
      </c>
      <c r="I1347" t="s">
        <v>15</v>
      </c>
      <c r="J1347" t="s">
        <v>16</v>
      </c>
      <c r="K1347" t="s">
        <v>4021</v>
      </c>
      <c r="L1347" t="s">
        <v>4022</v>
      </c>
    </row>
    <row r="1348" spans="1:12" x14ac:dyDescent="0.25">
      <c r="A1348" t="s">
        <v>23</v>
      </c>
      <c r="B1348" t="s">
        <v>4023</v>
      </c>
      <c r="C1348" t="s">
        <v>20</v>
      </c>
      <c r="D1348">
        <v>804</v>
      </c>
      <c r="E1348">
        <v>0</v>
      </c>
      <c r="F1348">
        <v>0</v>
      </c>
      <c r="G1348" t="b">
        <v>0</v>
      </c>
      <c r="H1348">
        <v>0</v>
      </c>
      <c r="I1348" t="s">
        <v>28</v>
      </c>
      <c r="J1348" t="s">
        <v>16</v>
      </c>
      <c r="K1348" t="s">
        <v>4024</v>
      </c>
      <c r="L1348" t="s">
        <v>4025</v>
      </c>
    </row>
    <row r="1349" spans="1:12" x14ac:dyDescent="0.25">
      <c r="A1349" t="s">
        <v>23</v>
      </c>
      <c r="B1349" t="s">
        <v>4026</v>
      </c>
      <c r="C1349" t="s">
        <v>1349</v>
      </c>
      <c r="D1349">
        <v>990</v>
      </c>
      <c r="E1349">
        <v>0</v>
      </c>
      <c r="F1349">
        <v>0</v>
      </c>
      <c r="G1349" t="b">
        <v>0</v>
      </c>
      <c r="H1349">
        <v>0</v>
      </c>
      <c r="I1349" t="s">
        <v>15</v>
      </c>
      <c r="J1349" t="s">
        <v>16</v>
      </c>
      <c r="K1349" t="s">
        <v>4027</v>
      </c>
      <c r="L1349" t="s">
        <v>4028</v>
      </c>
    </row>
    <row r="1350" spans="1:12" x14ac:dyDescent="0.25">
      <c r="A1350" t="s">
        <v>54</v>
      </c>
      <c r="B1350" t="s">
        <v>4029</v>
      </c>
      <c r="C1350" t="s">
        <v>20</v>
      </c>
      <c r="D1350">
        <v>395</v>
      </c>
      <c r="E1350">
        <v>0</v>
      </c>
      <c r="F1350">
        <v>0</v>
      </c>
      <c r="G1350" t="b">
        <v>0</v>
      </c>
      <c r="H1350">
        <v>0</v>
      </c>
      <c r="I1350" t="s">
        <v>15</v>
      </c>
      <c r="J1350" t="s">
        <v>16</v>
      </c>
      <c r="K1350" t="s">
        <v>118</v>
      </c>
      <c r="L1350" t="s">
        <v>4030</v>
      </c>
    </row>
    <row r="1351" spans="1:12" x14ac:dyDescent="0.25">
      <c r="A1351" t="s">
        <v>23</v>
      </c>
      <c r="B1351" t="s">
        <v>4031</v>
      </c>
      <c r="C1351" t="s">
        <v>20</v>
      </c>
      <c r="D1351">
        <v>649</v>
      </c>
      <c r="E1351">
        <v>0</v>
      </c>
      <c r="F1351">
        <v>0</v>
      </c>
      <c r="G1351" t="b">
        <v>0</v>
      </c>
      <c r="H1351">
        <v>0</v>
      </c>
      <c r="I1351" t="s">
        <v>15</v>
      </c>
      <c r="J1351" t="s">
        <v>16</v>
      </c>
      <c r="K1351" t="s">
        <v>1519</v>
      </c>
      <c r="L1351" t="s">
        <v>4032</v>
      </c>
    </row>
    <row r="1352" spans="1:12" x14ac:dyDescent="0.25">
      <c r="A1352" t="s">
        <v>54</v>
      </c>
      <c r="B1352" t="s">
        <v>4033</v>
      </c>
      <c r="C1352" t="s">
        <v>20</v>
      </c>
      <c r="D1352">
        <v>99</v>
      </c>
      <c r="E1352">
        <v>0</v>
      </c>
      <c r="F1352">
        <v>0</v>
      </c>
      <c r="G1352" t="b">
        <v>0</v>
      </c>
      <c r="H1352">
        <v>0</v>
      </c>
      <c r="I1352" t="s">
        <v>28</v>
      </c>
      <c r="J1352" t="s">
        <v>16</v>
      </c>
      <c r="K1352" t="s">
        <v>4034</v>
      </c>
      <c r="L1352" t="s">
        <v>4035</v>
      </c>
    </row>
    <row r="1353" spans="1:12" x14ac:dyDescent="0.25">
      <c r="A1353" t="s">
        <v>54</v>
      </c>
      <c r="B1353" t="s">
        <v>4036</v>
      </c>
      <c r="C1353" t="s">
        <v>20</v>
      </c>
      <c r="D1353">
        <v>450</v>
      </c>
      <c r="E1353">
        <v>0</v>
      </c>
      <c r="F1353">
        <v>0</v>
      </c>
      <c r="G1353" t="b">
        <v>0</v>
      </c>
      <c r="H1353">
        <v>0</v>
      </c>
      <c r="I1353" t="s">
        <v>28</v>
      </c>
      <c r="J1353" t="s">
        <v>16</v>
      </c>
      <c r="K1353" t="s">
        <v>4037</v>
      </c>
      <c r="L1353" t="s">
        <v>4038</v>
      </c>
    </row>
    <row r="1354" spans="1:12" x14ac:dyDescent="0.25">
      <c r="A1354" t="s">
        <v>23</v>
      </c>
      <c r="B1354" t="s">
        <v>4039</v>
      </c>
      <c r="C1354" t="s">
        <v>20</v>
      </c>
      <c r="D1354">
        <v>550</v>
      </c>
      <c r="E1354">
        <v>0</v>
      </c>
      <c r="F1354">
        <v>0</v>
      </c>
      <c r="G1354" t="b">
        <v>0</v>
      </c>
      <c r="H1354">
        <v>0</v>
      </c>
      <c r="I1354" t="s">
        <v>15</v>
      </c>
      <c r="J1354" t="s">
        <v>16</v>
      </c>
      <c r="K1354" t="s">
        <v>4040</v>
      </c>
      <c r="L1354" t="s">
        <v>4041</v>
      </c>
    </row>
    <row r="1355" spans="1:12" x14ac:dyDescent="0.25">
      <c r="A1355" t="s">
        <v>64</v>
      </c>
      <c r="B1355" t="s">
        <v>4042</v>
      </c>
      <c r="C1355" t="s">
        <v>20</v>
      </c>
      <c r="D1355">
        <v>490</v>
      </c>
      <c r="E1355">
        <v>0</v>
      </c>
      <c r="F1355">
        <v>0</v>
      </c>
      <c r="G1355" t="b">
        <v>0</v>
      </c>
      <c r="H1355">
        <v>0</v>
      </c>
      <c r="I1355" t="s">
        <v>15</v>
      </c>
      <c r="J1355" t="s">
        <v>16</v>
      </c>
      <c r="K1355" t="s">
        <v>4043</v>
      </c>
      <c r="L1355" t="s">
        <v>4044</v>
      </c>
    </row>
    <row r="1356" spans="1:12" x14ac:dyDescent="0.25">
      <c r="A1356" t="s">
        <v>23</v>
      </c>
      <c r="B1356" t="s">
        <v>4045</v>
      </c>
      <c r="C1356" t="s">
        <v>20</v>
      </c>
      <c r="D1356">
        <v>120</v>
      </c>
      <c r="E1356">
        <v>0</v>
      </c>
      <c r="F1356">
        <v>0</v>
      </c>
      <c r="G1356" t="b">
        <v>0</v>
      </c>
      <c r="H1356">
        <v>0</v>
      </c>
      <c r="I1356" t="s">
        <v>28</v>
      </c>
      <c r="J1356" t="s">
        <v>16</v>
      </c>
      <c r="K1356" t="s">
        <v>4046</v>
      </c>
      <c r="L1356" t="s">
        <v>4047</v>
      </c>
    </row>
    <row r="1357" spans="1:12" x14ac:dyDescent="0.25">
      <c r="A1357" t="s">
        <v>1960</v>
      </c>
      <c r="B1357" t="s">
        <v>2215</v>
      </c>
      <c r="C1357" t="s">
        <v>20</v>
      </c>
      <c r="D1357">
        <v>200</v>
      </c>
      <c r="E1357">
        <v>0</v>
      </c>
      <c r="F1357">
        <v>0</v>
      </c>
      <c r="G1357" t="b">
        <v>0</v>
      </c>
      <c r="H1357">
        <v>0</v>
      </c>
      <c r="I1357" t="s">
        <v>28</v>
      </c>
      <c r="J1357" t="s">
        <v>16</v>
      </c>
      <c r="K1357" t="s">
        <v>4048</v>
      </c>
      <c r="L1357" t="s">
        <v>4049</v>
      </c>
    </row>
    <row r="1358" spans="1:12" x14ac:dyDescent="0.25">
      <c r="A1358" t="s">
        <v>12</v>
      </c>
      <c r="B1358" t="s">
        <v>4050</v>
      </c>
      <c r="C1358" t="s">
        <v>20</v>
      </c>
      <c r="D1358">
        <v>55</v>
      </c>
      <c r="E1358">
        <v>0</v>
      </c>
      <c r="F1358">
        <v>0</v>
      </c>
      <c r="G1358" t="b">
        <v>0</v>
      </c>
      <c r="H1358">
        <v>0</v>
      </c>
      <c r="I1358" t="s">
        <v>28</v>
      </c>
      <c r="J1358" t="s">
        <v>16</v>
      </c>
      <c r="K1358" t="s">
        <v>4051</v>
      </c>
      <c r="L1358" t="s">
        <v>4052</v>
      </c>
    </row>
    <row r="1359" spans="1:12" x14ac:dyDescent="0.25">
      <c r="A1359" t="s">
        <v>23</v>
      </c>
      <c r="B1359" t="s">
        <v>4053</v>
      </c>
      <c r="C1359" t="s">
        <v>20</v>
      </c>
      <c r="D1359">
        <v>8</v>
      </c>
      <c r="E1359">
        <v>0</v>
      </c>
      <c r="F1359">
        <v>0</v>
      </c>
      <c r="G1359" t="b">
        <v>0</v>
      </c>
      <c r="H1359">
        <v>0</v>
      </c>
      <c r="I1359" t="s">
        <v>28</v>
      </c>
      <c r="J1359" t="s">
        <v>16</v>
      </c>
      <c r="K1359" t="s">
        <v>4054</v>
      </c>
      <c r="L1359" t="s">
        <v>4055</v>
      </c>
    </row>
    <row r="1360" spans="1:12" x14ac:dyDescent="0.25">
      <c r="A1360" t="s">
        <v>54</v>
      </c>
      <c r="B1360" t="s">
        <v>4056</v>
      </c>
      <c r="C1360" t="s">
        <v>20</v>
      </c>
      <c r="D1360">
        <v>179</v>
      </c>
      <c r="E1360">
        <v>0</v>
      </c>
      <c r="F1360">
        <v>0</v>
      </c>
      <c r="G1360" t="b">
        <v>0</v>
      </c>
      <c r="H1360">
        <v>0</v>
      </c>
      <c r="I1360" t="s">
        <v>15</v>
      </c>
      <c r="J1360" t="s">
        <v>16</v>
      </c>
      <c r="K1360" t="s">
        <v>4057</v>
      </c>
      <c r="L1360" t="s">
        <v>4058</v>
      </c>
    </row>
    <row r="1361" spans="1:12" x14ac:dyDescent="0.25">
      <c r="A1361" t="s">
        <v>64</v>
      </c>
      <c r="B1361" t="s">
        <v>4059</v>
      </c>
      <c r="C1361" t="s">
        <v>20</v>
      </c>
      <c r="D1361">
        <v>250</v>
      </c>
      <c r="E1361">
        <v>0</v>
      </c>
      <c r="F1361">
        <v>0</v>
      </c>
      <c r="G1361" t="b">
        <v>0</v>
      </c>
      <c r="H1361">
        <v>0</v>
      </c>
      <c r="I1361" t="s">
        <v>28</v>
      </c>
      <c r="J1361" t="s">
        <v>16</v>
      </c>
      <c r="K1361" t="s">
        <v>4060</v>
      </c>
      <c r="L1361" t="s">
        <v>4061</v>
      </c>
    </row>
    <row r="1362" spans="1:12" x14ac:dyDescent="0.25">
      <c r="A1362" t="s">
        <v>54</v>
      </c>
      <c r="B1362" t="s">
        <v>4062</v>
      </c>
      <c r="C1362" t="s">
        <v>20</v>
      </c>
      <c r="D1362">
        <v>210</v>
      </c>
      <c r="E1362">
        <v>0</v>
      </c>
      <c r="F1362">
        <v>0</v>
      </c>
      <c r="G1362" t="b">
        <v>0</v>
      </c>
      <c r="H1362">
        <v>0</v>
      </c>
      <c r="I1362" t="s">
        <v>28</v>
      </c>
      <c r="J1362" t="s">
        <v>16</v>
      </c>
      <c r="K1362" t="s">
        <v>4063</v>
      </c>
      <c r="L1362" t="s">
        <v>4064</v>
      </c>
    </row>
    <row r="1363" spans="1:12" x14ac:dyDescent="0.25">
      <c r="A1363" t="s">
        <v>12</v>
      </c>
      <c r="B1363" t="s">
        <v>4065</v>
      </c>
      <c r="C1363" t="s">
        <v>20</v>
      </c>
      <c r="D1363">
        <v>20</v>
      </c>
      <c r="E1363">
        <v>0</v>
      </c>
      <c r="F1363">
        <v>0</v>
      </c>
      <c r="G1363" t="b">
        <v>0</v>
      </c>
      <c r="H1363">
        <v>0</v>
      </c>
      <c r="I1363" t="s">
        <v>28</v>
      </c>
      <c r="J1363" t="s">
        <v>1894</v>
      </c>
      <c r="K1363" t="s">
        <v>4066</v>
      </c>
      <c r="L1363" t="s">
        <v>4067</v>
      </c>
    </row>
    <row r="1364" spans="1:12" x14ac:dyDescent="0.25">
      <c r="A1364" t="s">
        <v>54</v>
      </c>
      <c r="B1364" t="s">
        <v>4068</v>
      </c>
      <c r="C1364" t="s">
        <v>20</v>
      </c>
      <c r="D1364">
        <v>15</v>
      </c>
      <c r="E1364">
        <v>0</v>
      </c>
      <c r="F1364">
        <v>0</v>
      </c>
      <c r="G1364" t="b">
        <v>0</v>
      </c>
      <c r="H1364">
        <v>0</v>
      </c>
      <c r="I1364" t="s">
        <v>28</v>
      </c>
      <c r="J1364" t="s">
        <v>1894</v>
      </c>
      <c r="K1364" t="s">
        <v>4069</v>
      </c>
      <c r="L1364" t="s">
        <v>4070</v>
      </c>
    </row>
    <row r="1365" spans="1:12" x14ac:dyDescent="0.25">
      <c r="A1365" t="s">
        <v>662</v>
      </c>
      <c r="B1365" t="s">
        <v>4071</v>
      </c>
      <c r="C1365" t="s">
        <v>20</v>
      </c>
      <c r="D1365">
        <v>50</v>
      </c>
      <c r="E1365">
        <v>0</v>
      </c>
      <c r="F1365">
        <v>0</v>
      </c>
      <c r="G1365" t="b">
        <v>0</v>
      </c>
      <c r="H1365">
        <v>0</v>
      </c>
      <c r="I1365" t="s">
        <v>28</v>
      </c>
      <c r="J1365" t="s">
        <v>16</v>
      </c>
      <c r="K1365" t="s">
        <v>4072</v>
      </c>
      <c r="L1365" t="s">
        <v>4073</v>
      </c>
    </row>
    <row r="1366" spans="1:12" x14ac:dyDescent="0.25">
      <c r="A1366" t="s">
        <v>141</v>
      </c>
      <c r="B1366" t="s">
        <v>4074</v>
      </c>
      <c r="C1366" t="s">
        <v>20</v>
      </c>
      <c r="D1366">
        <v>21</v>
      </c>
      <c r="E1366">
        <v>0</v>
      </c>
      <c r="F1366">
        <v>0</v>
      </c>
      <c r="G1366" t="b">
        <v>0</v>
      </c>
      <c r="H1366">
        <v>0</v>
      </c>
      <c r="I1366" t="s">
        <v>28</v>
      </c>
      <c r="J1366" t="s">
        <v>16</v>
      </c>
      <c r="K1366" t="s">
        <v>4075</v>
      </c>
      <c r="L1366" t="s">
        <v>4076</v>
      </c>
    </row>
    <row r="1367" spans="1:12" x14ac:dyDescent="0.25">
      <c r="A1367" t="s">
        <v>54</v>
      </c>
      <c r="B1367" t="s">
        <v>4077</v>
      </c>
      <c r="C1367" t="s">
        <v>20</v>
      </c>
      <c r="D1367">
        <v>369</v>
      </c>
      <c r="E1367">
        <v>0</v>
      </c>
      <c r="F1367">
        <v>0</v>
      </c>
      <c r="G1367" t="b">
        <v>0</v>
      </c>
      <c r="H1367">
        <v>0</v>
      </c>
      <c r="I1367" t="s">
        <v>15</v>
      </c>
      <c r="J1367" t="s">
        <v>16</v>
      </c>
      <c r="K1367" t="s">
        <v>4078</v>
      </c>
      <c r="L1367" t="s">
        <v>4079</v>
      </c>
    </row>
    <row r="1368" spans="1:12" x14ac:dyDescent="0.25">
      <c r="A1368" t="s">
        <v>23</v>
      </c>
      <c r="B1368" t="s">
        <v>4080</v>
      </c>
      <c r="C1368" t="s">
        <v>20</v>
      </c>
      <c r="D1368">
        <v>170</v>
      </c>
      <c r="E1368">
        <v>0</v>
      </c>
      <c r="F1368">
        <v>0</v>
      </c>
      <c r="G1368" t="b">
        <v>0</v>
      </c>
      <c r="H1368">
        <v>0</v>
      </c>
      <c r="I1368" t="s">
        <v>15</v>
      </c>
      <c r="J1368" t="s">
        <v>16</v>
      </c>
      <c r="K1368" t="s">
        <v>4081</v>
      </c>
      <c r="L1368" t="s">
        <v>4082</v>
      </c>
    </row>
    <row r="1369" spans="1:12" x14ac:dyDescent="0.25">
      <c r="A1369" t="s">
        <v>171</v>
      </c>
      <c r="B1369" t="s">
        <v>4083</v>
      </c>
      <c r="C1369" t="s">
        <v>20</v>
      </c>
      <c r="D1369">
        <v>10</v>
      </c>
      <c r="E1369">
        <v>0</v>
      </c>
      <c r="F1369">
        <v>0</v>
      </c>
      <c r="G1369" t="b">
        <v>0</v>
      </c>
      <c r="H1369">
        <v>0</v>
      </c>
      <c r="I1369" t="s">
        <v>28</v>
      </c>
      <c r="J1369" t="s">
        <v>1894</v>
      </c>
      <c r="K1369" t="s">
        <v>4084</v>
      </c>
      <c r="L1369" t="s">
        <v>4085</v>
      </c>
    </row>
    <row r="1370" spans="1:12" x14ac:dyDescent="0.25">
      <c r="A1370" t="s">
        <v>141</v>
      </c>
      <c r="B1370" t="s">
        <v>3892</v>
      </c>
      <c r="C1370" t="s">
        <v>20</v>
      </c>
      <c r="D1370">
        <v>130</v>
      </c>
      <c r="E1370">
        <v>0</v>
      </c>
      <c r="F1370">
        <v>0</v>
      </c>
      <c r="G1370" t="b">
        <v>0</v>
      </c>
      <c r="H1370">
        <v>0</v>
      </c>
      <c r="I1370" t="s">
        <v>28</v>
      </c>
      <c r="J1370" t="s">
        <v>16</v>
      </c>
      <c r="K1370" t="s">
        <v>4086</v>
      </c>
      <c r="L1370" t="s">
        <v>4087</v>
      </c>
    </row>
    <row r="1371" spans="1:12" x14ac:dyDescent="0.25">
      <c r="A1371" t="s">
        <v>141</v>
      </c>
      <c r="B1371" t="s">
        <v>644</v>
      </c>
      <c r="C1371" t="s">
        <v>20</v>
      </c>
      <c r="D1371">
        <v>1766</v>
      </c>
      <c r="E1371">
        <v>0</v>
      </c>
      <c r="F1371">
        <v>0</v>
      </c>
      <c r="G1371" t="b">
        <v>0</v>
      </c>
      <c r="H1371">
        <v>0</v>
      </c>
      <c r="I1371" t="s">
        <v>15</v>
      </c>
      <c r="J1371" t="s">
        <v>16</v>
      </c>
      <c r="K1371" t="s">
        <v>4088</v>
      </c>
      <c r="L1371" t="s">
        <v>4089</v>
      </c>
    </row>
    <row r="1372" spans="1:12" x14ac:dyDescent="0.25">
      <c r="A1372" t="s">
        <v>64</v>
      </c>
      <c r="B1372" t="s">
        <v>4090</v>
      </c>
      <c r="C1372" t="s">
        <v>20</v>
      </c>
      <c r="D1372">
        <v>515</v>
      </c>
      <c r="E1372">
        <v>0</v>
      </c>
      <c r="F1372">
        <v>0</v>
      </c>
      <c r="G1372" t="b">
        <v>0</v>
      </c>
      <c r="H1372">
        <v>0</v>
      </c>
      <c r="I1372" t="s">
        <v>15</v>
      </c>
      <c r="J1372" t="s">
        <v>16</v>
      </c>
      <c r="K1372" t="s">
        <v>4091</v>
      </c>
      <c r="L1372" t="s">
        <v>4092</v>
      </c>
    </row>
    <row r="1373" spans="1:12" x14ac:dyDescent="0.25">
      <c r="A1373" t="s">
        <v>662</v>
      </c>
      <c r="B1373" t="s">
        <v>4093</v>
      </c>
      <c r="C1373" t="s">
        <v>20</v>
      </c>
      <c r="D1373">
        <v>95</v>
      </c>
      <c r="E1373">
        <v>0</v>
      </c>
      <c r="F1373">
        <v>0</v>
      </c>
      <c r="G1373" t="b">
        <v>0</v>
      </c>
      <c r="H1373">
        <v>0</v>
      </c>
      <c r="I1373" t="s">
        <v>28</v>
      </c>
      <c r="J1373" t="s">
        <v>1894</v>
      </c>
      <c r="K1373" t="s">
        <v>4094</v>
      </c>
      <c r="L1373" t="s">
        <v>4095</v>
      </c>
    </row>
    <row r="1374" spans="1:12" x14ac:dyDescent="0.25">
      <c r="A1374" t="s">
        <v>141</v>
      </c>
      <c r="B1374" t="s">
        <v>4096</v>
      </c>
      <c r="C1374" t="s">
        <v>20</v>
      </c>
      <c r="D1374">
        <v>250</v>
      </c>
      <c r="E1374">
        <v>0</v>
      </c>
      <c r="F1374">
        <v>0</v>
      </c>
      <c r="G1374" t="b">
        <v>0</v>
      </c>
      <c r="H1374">
        <v>0</v>
      </c>
      <c r="I1374" t="s">
        <v>28</v>
      </c>
      <c r="J1374" t="s">
        <v>16</v>
      </c>
      <c r="K1374" t="s">
        <v>4097</v>
      </c>
      <c r="L1374" t="s">
        <v>4098</v>
      </c>
    </row>
    <row r="1375" spans="1:12" x14ac:dyDescent="0.25">
      <c r="A1375" t="s">
        <v>54</v>
      </c>
      <c r="B1375" t="s">
        <v>4099</v>
      </c>
      <c r="C1375" t="s">
        <v>20</v>
      </c>
      <c r="D1375">
        <v>50</v>
      </c>
      <c r="E1375">
        <v>0</v>
      </c>
      <c r="F1375">
        <v>0</v>
      </c>
      <c r="G1375" t="b">
        <v>0</v>
      </c>
      <c r="H1375">
        <v>0</v>
      </c>
      <c r="I1375" t="s">
        <v>28</v>
      </c>
      <c r="J1375" t="s">
        <v>1894</v>
      </c>
      <c r="K1375" t="s">
        <v>4100</v>
      </c>
      <c r="L1375" t="s">
        <v>4101</v>
      </c>
    </row>
    <row r="1376" spans="1:12" x14ac:dyDescent="0.25">
      <c r="A1376" t="s">
        <v>23</v>
      </c>
      <c r="B1376" t="s">
        <v>4102</v>
      </c>
      <c r="C1376" t="s">
        <v>69</v>
      </c>
      <c r="D1376">
        <v>420</v>
      </c>
      <c r="E1376">
        <v>0</v>
      </c>
      <c r="F1376">
        <v>0</v>
      </c>
      <c r="G1376" t="b">
        <v>0</v>
      </c>
      <c r="H1376">
        <v>0</v>
      </c>
      <c r="I1376" t="s">
        <v>15</v>
      </c>
      <c r="J1376" t="s">
        <v>16</v>
      </c>
      <c r="K1376" t="s">
        <v>4103</v>
      </c>
      <c r="L1376" t="s">
        <v>4104</v>
      </c>
    </row>
    <row r="1377" spans="1:12" x14ac:dyDescent="0.25">
      <c r="A1377" t="s">
        <v>12</v>
      </c>
      <c r="B1377" t="s">
        <v>4105</v>
      </c>
      <c r="C1377" t="s">
        <v>20</v>
      </c>
      <c r="D1377">
        <v>900</v>
      </c>
      <c r="E1377">
        <v>0</v>
      </c>
      <c r="F1377">
        <v>0</v>
      </c>
      <c r="G1377" t="b">
        <v>0</v>
      </c>
      <c r="H1377">
        <v>0</v>
      </c>
      <c r="I1377" t="s">
        <v>15</v>
      </c>
      <c r="J1377" t="s">
        <v>16</v>
      </c>
      <c r="K1377" t="s">
        <v>4106</v>
      </c>
      <c r="L1377" t="s">
        <v>4107</v>
      </c>
    </row>
    <row r="1378" spans="1:12" x14ac:dyDescent="0.25">
      <c r="A1378" t="s">
        <v>23</v>
      </c>
      <c r="B1378" t="s">
        <v>4108</v>
      </c>
      <c r="C1378" t="s">
        <v>1349</v>
      </c>
      <c r="D1378">
        <v>1375</v>
      </c>
      <c r="E1378">
        <v>0</v>
      </c>
      <c r="F1378">
        <v>0</v>
      </c>
      <c r="G1378" t="b">
        <v>0</v>
      </c>
      <c r="H1378">
        <v>0</v>
      </c>
      <c r="I1378" t="s">
        <v>15</v>
      </c>
      <c r="J1378" t="s">
        <v>16</v>
      </c>
      <c r="K1378" t="s">
        <v>4109</v>
      </c>
      <c r="L1378" t="s">
        <v>4110</v>
      </c>
    </row>
    <row r="1379" spans="1:12" x14ac:dyDescent="0.25">
      <c r="A1379" t="s">
        <v>64</v>
      </c>
      <c r="B1379" t="s">
        <v>4111</v>
      </c>
      <c r="C1379" t="s">
        <v>20</v>
      </c>
      <c r="D1379">
        <v>110</v>
      </c>
      <c r="E1379">
        <v>0</v>
      </c>
      <c r="F1379">
        <v>0</v>
      </c>
      <c r="G1379" t="b">
        <v>0</v>
      </c>
      <c r="H1379">
        <v>0</v>
      </c>
      <c r="I1379" t="s">
        <v>28</v>
      </c>
      <c r="J1379" t="s">
        <v>16</v>
      </c>
      <c r="K1379" t="s">
        <v>4112</v>
      </c>
      <c r="L1379" t="s">
        <v>4113</v>
      </c>
    </row>
    <row r="1380" spans="1:12" x14ac:dyDescent="0.25">
      <c r="A1380" t="s">
        <v>12</v>
      </c>
      <c r="B1380" t="s">
        <v>4114</v>
      </c>
      <c r="C1380" t="s">
        <v>20</v>
      </c>
      <c r="D1380">
        <v>315</v>
      </c>
      <c r="E1380">
        <v>0</v>
      </c>
      <c r="F1380">
        <v>0</v>
      </c>
      <c r="G1380" t="b">
        <v>0</v>
      </c>
      <c r="H1380">
        <v>0</v>
      </c>
      <c r="I1380" t="s">
        <v>15</v>
      </c>
      <c r="J1380" t="s">
        <v>16</v>
      </c>
      <c r="K1380" t="s">
        <v>4115</v>
      </c>
      <c r="L1380" t="s">
        <v>4116</v>
      </c>
    </row>
    <row r="1381" spans="1:12" x14ac:dyDescent="0.25">
      <c r="A1381" t="s">
        <v>12</v>
      </c>
      <c r="B1381" t="s">
        <v>4117</v>
      </c>
      <c r="C1381" t="s">
        <v>20</v>
      </c>
      <c r="D1381">
        <v>424</v>
      </c>
      <c r="E1381">
        <v>0</v>
      </c>
      <c r="F1381">
        <v>0</v>
      </c>
      <c r="G1381" t="b">
        <v>0</v>
      </c>
      <c r="H1381">
        <v>0</v>
      </c>
      <c r="I1381" t="s">
        <v>15</v>
      </c>
      <c r="J1381" t="s">
        <v>16</v>
      </c>
      <c r="K1381" t="s">
        <v>4118</v>
      </c>
      <c r="L1381" t="s">
        <v>4119</v>
      </c>
    </row>
    <row r="1382" spans="1:12" x14ac:dyDescent="0.25">
      <c r="A1382" t="s">
        <v>54</v>
      </c>
      <c r="B1382" t="s">
        <v>4120</v>
      </c>
      <c r="C1382" t="s">
        <v>20</v>
      </c>
      <c r="D1382">
        <v>44</v>
      </c>
      <c r="E1382">
        <v>0</v>
      </c>
      <c r="F1382">
        <v>0</v>
      </c>
      <c r="G1382" t="b">
        <v>0</v>
      </c>
      <c r="H1382">
        <v>0</v>
      </c>
      <c r="I1382" t="s">
        <v>28</v>
      </c>
      <c r="J1382" t="s">
        <v>16</v>
      </c>
      <c r="K1382" t="s">
        <v>4121</v>
      </c>
      <c r="L1382" t="s">
        <v>4122</v>
      </c>
    </row>
    <row r="1383" spans="1:12" x14ac:dyDescent="0.25">
      <c r="A1383" t="s">
        <v>64</v>
      </c>
      <c r="B1383" t="s">
        <v>4123</v>
      </c>
      <c r="C1383" t="s">
        <v>20</v>
      </c>
      <c r="D1383">
        <v>750</v>
      </c>
      <c r="E1383">
        <v>0</v>
      </c>
      <c r="F1383">
        <v>0</v>
      </c>
      <c r="G1383" t="b">
        <v>0</v>
      </c>
      <c r="H1383">
        <v>0</v>
      </c>
      <c r="I1383" t="s">
        <v>28</v>
      </c>
      <c r="J1383" t="s">
        <v>16</v>
      </c>
      <c r="K1383" t="s">
        <v>4124</v>
      </c>
      <c r="L1383" t="s">
        <v>4125</v>
      </c>
    </row>
    <row r="1384" spans="1:12" x14ac:dyDescent="0.25">
      <c r="A1384" t="s">
        <v>23</v>
      </c>
      <c r="B1384" t="s">
        <v>4126</v>
      </c>
      <c r="C1384" t="s">
        <v>20</v>
      </c>
      <c r="D1384">
        <v>850</v>
      </c>
      <c r="E1384">
        <v>0</v>
      </c>
      <c r="F1384">
        <v>0</v>
      </c>
      <c r="G1384" t="b">
        <v>0</v>
      </c>
      <c r="H1384">
        <v>0</v>
      </c>
      <c r="I1384" t="s">
        <v>28</v>
      </c>
      <c r="J1384" t="s">
        <v>16</v>
      </c>
      <c r="K1384" t="s">
        <v>4127</v>
      </c>
      <c r="L1384" t="s">
        <v>4128</v>
      </c>
    </row>
    <row r="1385" spans="1:12" x14ac:dyDescent="0.25">
      <c r="A1385" t="s">
        <v>12</v>
      </c>
      <c r="B1385" t="s">
        <v>88</v>
      </c>
      <c r="C1385" t="s">
        <v>69</v>
      </c>
      <c r="D1385">
        <v>380</v>
      </c>
      <c r="E1385">
        <v>0</v>
      </c>
      <c r="F1385">
        <v>0</v>
      </c>
      <c r="G1385" t="b">
        <v>0</v>
      </c>
      <c r="H1385">
        <v>0</v>
      </c>
      <c r="I1385" t="s">
        <v>15</v>
      </c>
      <c r="J1385" t="s">
        <v>16</v>
      </c>
      <c r="K1385" t="s">
        <v>4129</v>
      </c>
      <c r="L1385" t="s">
        <v>4130</v>
      </c>
    </row>
    <row r="1386" spans="1:12" x14ac:dyDescent="0.25">
      <c r="A1386" t="s">
        <v>12</v>
      </c>
      <c r="B1386" t="s">
        <v>4131</v>
      </c>
      <c r="C1386" t="s">
        <v>684</v>
      </c>
      <c r="D1386">
        <v>375</v>
      </c>
      <c r="E1386">
        <v>0</v>
      </c>
      <c r="F1386">
        <v>0</v>
      </c>
      <c r="G1386" t="b">
        <v>0</v>
      </c>
      <c r="H1386">
        <v>0</v>
      </c>
      <c r="I1386" t="s">
        <v>15</v>
      </c>
      <c r="J1386" t="s">
        <v>16</v>
      </c>
      <c r="K1386" t="s">
        <v>4132</v>
      </c>
      <c r="L1386" t="s">
        <v>4133</v>
      </c>
    </row>
    <row r="1387" spans="1:12" x14ac:dyDescent="0.25">
      <c r="A1387" t="s">
        <v>12</v>
      </c>
      <c r="B1387" t="s">
        <v>4134</v>
      </c>
      <c r="C1387" t="s">
        <v>20</v>
      </c>
      <c r="D1387">
        <v>480</v>
      </c>
      <c r="E1387">
        <v>0</v>
      </c>
      <c r="F1387">
        <v>0</v>
      </c>
      <c r="G1387" t="b">
        <v>0</v>
      </c>
      <c r="H1387">
        <v>0</v>
      </c>
      <c r="I1387" t="s">
        <v>15</v>
      </c>
      <c r="J1387" t="s">
        <v>16</v>
      </c>
      <c r="K1387" t="s">
        <v>4135</v>
      </c>
      <c r="L1387" t="s">
        <v>4136</v>
      </c>
    </row>
    <row r="1388" spans="1:12" x14ac:dyDescent="0.25">
      <c r="A1388" t="s">
        <v>171</v>
      </c>
      <c r="B1388" t="s">
        <v>4137</v>
      </c>
      <c r="C1388" t="s">
        <v>20</v>
      </c>
      <c r="D1388">
        <v>800</v>
      </c>
      <c r="E1388">
        <v>0</v>
      </c>
      <c r="F1388">
        <v>0</v>
      </c>
      <c r="G1388" t="b">
        <v>0</v>
      </c>
      <c r="H1388">
        <v>0</v>
      </c>
      <c r="I1388" t="s">
        <v>28</v>
      </c>
      <c r="J1388" t="s">
        <v>16</v>
      </c>
      <c r="K1388" t="s">
        <v>4138</v>
      </c>
      <c r="L1388" t="s">
        <v>4139</v>
      </c>
    </row>
    <row r="1389" spans="1:12" x14ac:dyDescent="0.25">
      <c r="A1389" t="s">
        <v>23</v>
      </c>
      <c r="B1389" t="s">
        <v>4140</v>
      </c>
      <c r="C1389" t="s">
        <v>20</v>
      </c>
      <c r="D1389">
        <v>280</v>
      </c>
      <c r="E1389">
        <v>0</v>
      </c>
      <c r="F1389">
        <v>0</v>
      </c>
      <c r="G1389" t="b">
        <v>0</v>
      </c>
      <c r="H1389">
        <v>0</v>
      </c>
      <c r="I1389" t="s">
        <v>28</v>
      </c>
      <c r="J1389" t="s">
        <v>16</v>
      </c>
      <c r="K1389" t="s">
        <v>4141</v>
      </c>
      <c r="L1389" t="s">
        <v>4142</v>
      </c>
    </row>
    <row r="1390" spans="1:12" x14ac:dyDescent="0.25">
      <c r="A1390" t="s">
        <v>141</v>
      </c>
      <c r="B1390" t="s">
        <v>4143</v>
      </c>
      <c r="C1390" t="s">
        <v>20</v>
      </c>
      <c r="D1390">
        <v>79</v>
      </c>
      <c r="E1390">
        <v>0</v>
      </c>
      <c r="F1390">
        <v>0</v>
      </c>
      <c r="G1390" t="b">
        <v>0</v>
      </c>
      <c r="H1390">
        <v>0</v>
      </c>
      <c r="I1390" t="s">
        <v>28</v>
      </c>
      <c r="J1390" t="s">
        <v>16</v>
      </c>
      <c r="K1390" t="s">
        <v>4144</v>
      </c>
      <c r="L1390" t="s">
        <v>4145</v>
      </c>
    </row>
    <row r="1391" spans="1:12" x14ac:dyDescent="0.25">
      <c r="A1391" t="s">
        <v>12</v>
      </c>
      <c r="B1391" t="s">
        <v>4146</v>
      </c>
      <c r="C1391" t="s">
        <v>2477</v>
      </c>
      <c r="D1391">
        <v>119</v>
      </c>
      <c r="E1391">
        <v>0</v>
      </c>
      <c r="F1391">
        <v>0</v>
      </c>
      <c r="G1391" t="b">
        <v>0</v>
      </c>
      <c r="H1391">
        <v>0</v>
      </c>
      <c r="I1391" t="s">
        <v>15</v>
      </c>
      <c r="J1391" t="s">
        <v>16</v>
      </c>
      <c r="K1391" t="s">
        <v>4147</v>
      </c>
      <c r="L1391" t="s">
        <v>4148</v>
      </c>
    </row>
    <row r="1392" spans="1:12" x14ac:dyDescent="0.25">
      <c r="A1392" t="s">
        <v>54</v>
      </c>
      <c r="B1392" t="s">
        <v>4149</v>
      </c>
      <c r="C1392" t="s">
        <v>20</v>
      </c>
      <c r="D1392">
        <v>10</v>
      </c>
      <c r="E1392">
        <v>0</v>
      </c>
      <c r="F1392">
        <v>0</v>
      </c>
      <c r="G1392" t="b">
        <v>0</v>
      </c>
      <c r="H1392">
        <v>0</v>
      </c>
      <c r="I1392" t="s">
        <v>28</v>
      </c>
      <c r="J1392" t="s">
        <v>16</v>
      </c>
      <c r="K1392" t="s">
        <v>4150</v>
      </c>
      <c r="L1392" t="s">
        <v>4151</v>
      </c>
    </row>
    <row r="1393" spans="1:12" x14ac:dyDescent="0.25">
      <c r="A1393" t="s">
        <v>4152</v>
      </c>
      <c r="B1393" t="s">
        <v>4153</v>
      </c>
      <c r="C1393" t="s">
        <v>20</v>
      </c>
      <c r="D1393">
        <v>40</v>
      </c>
      <c r="E1393">
        <v>0</v>
      </c>
      <c r="F1393">
        <v>0</v>
      </c>
      <c r="G1393" t="b">
        <v>0</v>
      </c>
      <c r="H1393">
        <v>0</v>
      </c>
      <c r="I1393" t="s">
        <v>28</v>
      </c>
      <c r="J1393" t="s">
        <v>16</v>
      </c>
      <c r="K1393" t="s">
        <v>4154</v>
      </c>
      <c r="L1393" t="s">
        <v>4155</v>
      </c>
    </row>
    <row r="1394" spans="1:12" x14ac:dyDescent="0.25">
      <c r="A1394" t="s">
        <v>662</v>
      </c>
      <c r="B1394" t="s">
        <v>4156</v>
      </c>
      <c r="C1394" t="s">
        <v>20</v>
      </c>
      <c r="D1394">
        <v>349</v>
      </c>
      <c r="E1394">
        <v>0</v>
      </c>
      <c r="F1394">
        <v>0</v>
      </c>
      <c r="G1394" t="b">
        <v>0</v>
      </c>
      <c r="H1394">
        <v>0</v>
      </c>
      <c r="I1394" t="s">
        <v>28</v>
      </c>
      <c r="J1394" t="s">
        <v>16</v>
      </c>
      <c r="K1394" t="s">
        <v>4157</v>
      </c>
      <c r="L1394" t="s">
        <v>4158</v>
      </c>
    </row>
    <row r="1395" spans="1:12" x14ac:dyDescent="0.25">
      <c r="A1395" t="s">
        <v>1886</v>
      </c>
      <c r="B1395" t="s">
        <v>4159</v>
      </c>
      <c r="C1395" t="s">
        <v>20</v>
      </c>
      <c r="D1395">
        <v>10</v>
      </c>
      <c r="E1395">
        <v>0</v>
      </c>
      <c r="F1395">
        <v>0</v>
      </c>
      <c r="G1395" t="b">
        <v>0</v>
      </c>
      <c r="H1395">
        <v>0</v>
      </c>
      <c r="I1395" t="s">
        <v>28</v>
      </c>
      <c r="J1395" t="s">
        <v>1894</v>
      </c>
      <c r="K1395" t="s">
        <v>4160</v>
      </c>
      <c r="L1395" t="s">
        <v>4161</v>
      </c>
    </row>
    <row r="1396" spans="1:12" x14ac:dyDescent="0.25">
      <c r="A1396" t="s">
        <v>54</v>
      </c>
      <c r="B1396" t="s">
        <v>4162</v>
      </c>
      <c r="C1396" t="s">
        <v>20</v>
      </c>
      <c r="D1396">
        <v>999</v>
      </c>
      <c r="E1396">
        <v>0</v>
      </c>
      <c r="F1396">
        <v>0</v>
      </c>
      <c r="G1396" t="b">
        <v>0</v>
      </c>
      <c r="H1396">
        <v>0</v>
      </c>
      <c r="I1396" t="s">
        <v>28</v>
      </c>
      <c r="J1396" t="s">
        <v>16</v>
      </c>
      <c r="K1396" t="s">
        <v>3775</v>
      </c>
      <c r="L1396" t="s">
        <v>4163</v>
      </c>
    </row>
    <row r="1397" spans="1:12" x14ac:dyDescent="0.25">
      <c r="A1397" t="s">
        <v>23</v>
      </c>
      <c r="B1397" t="s">
        <v>4164</v>
      </c>
      <c r="C1397" t="s">
        <v>706</v>
      </c>
      <c r="D1397">
        <v>494</v>
      </c>
      <c r="E1397">
        <v>0</v>
      </c>
      <c r="F1397">
        <v>0</v>
      </c>
      <c r="G1397" t="b">
        <v>0</v>
      </c>
      <c r="H1397">
        <v>0</v>
      </c>
      <c r="I1397" t="s">
        <v>15</v>
      </c>
      <c r="J1397" t="s">
        <v>16</v>
      </c>
      <c r="K1397" t="s">
        <v>4165</v>
      </c>
      <c r="L1397" t="s">
        <v>4166</v>
      </c>
    </row>
    <row r="1398" spans="1:12" x14ac:dyDescent="0.25">
      <c r="A1398" t="s">
        <v>64</v>
      </c>
      <c r="B1398" t="s">
        <v>4167</v>
      </c>
      <c r="C1398" t="s">
        <v>20</v>
      </c>
      <c r="D1398">
        <v>390</v>
      </c>
      <c r="E1398">
        <v>0</v>
      </c>
      <c r="F1398">
        <v>0</v>
      </c>
      <c r="G1398" t="b">
        <v>0</v>
      </c>
      <c r="H1398">
        <v>0</v>
      </c>
      <c r="I1398" t="s">
        <v>15</v>
      </c>
      <c r="J1398" t="s">
        <v>16</v>
      </c>
      <c r="K1398" t="s">
        <v>4168</v>
      </c>
      <c r="L1398" t="s">
        <v>4169</v>
      </c>
    </row>
    <row r="1399" spans="1:12" x14ac:dyDescent="0.25">
      <c r="A1399" t="s">
        <v>54</v>
      </c>
      <c r="B1399" t="s">
        <v>4170</v>
      </c>
      <c r="C1399" t="s">
        <v>20</v>
      </c>
      <c r="D1399">
        <v>25</v>
      </c>
      <c r="E1399">
        <v>0</v>
      </c>
      <c r="F1399">
        <v>0</v>
      </c>
      <c r="G1399" t="b">
        <v>0</v>
      </c>
      <c r="H1399">
        <v>0</v>
      </c>
      <c r="I1399" t="s">
        <v>28</v>
      </c>
      <c r="J1399" t="s">
        <v>16</v>
      </c>
      <c r="K1399" t="s">
        <v>4171</v>
      </c>
      <c r="L1399" t="s">
        <v>4172</v>
      </c>
    </row>
    <row r="1400" spans="1:12" x14ac:dyDescent="0.25">
      <c r="A1400" t="s">
        <v>54</v>
      </c>
      <c r="B1400" t="s">
        <v>4173</v>
      </c>
      <c r="C1400" t="s">
        <v>20</v>
      </c>
      <c r="D1400">
        <v>514</v>
      </c>
      <c r="E1400">
        <v>0</v>
      </c>
      <c r="F1400">
        <v>0</v>
      </c>
      <c r="G1400" t="b">
        <v>0</v>
      </c>
      <c r="H1400">
        <v>0</v>
      </c>
      <c r="I1400" t="s">
        <v>15</v>
      </c>
      <c r="J1400" t="s">
        <v>16</v>
      </c>
      <c r="K1400" t="s">
        <v>4174</v>
      </c>
      <c r="L1400" t="s">
        <v>4175</v>
      </c>
    </row>
    <row r="1401" spans="1:12" x14ac:dyDescent="0.25">
      <c r="A1401" t="s">
        <v>12</v>
      </c>
      <c r="B1401" t="s">
        <v>4176</v>
      </c>
      <c r="C1401" t="s">
        <v>20</v>
      </c>
      <c r="D1401">
        <v>580</v>
      </c>
      <c r="E1401">
        <v>0</v>
      </c>
      <c r="F1401">
        <v>0</v>
      </c>
      <c r="G1401" t="b">
        <v>0</v>
      </c>
      <c r="H1401">
        <v>0</v>
      </c>
      <c r="I1401" t="s">
        <v>28</v>
      </c>
      <c r="J1401" t="s">
        <v>16</v>
      </c>
      <c r="K1401" t="s">
        <v>4177</v>
      </c>
      <c r="L1401" t="s">
        <v>4178</v>
      </c>
    </row>
    <row r="1402" spans="1:12" x14ac:dyDescent="0.25">
      <c r="A1402" t="s">
        <v>662</v>
      </c>
      <c r="B1402" t="s">
        <v>4179</v>
      </c>
      <c r="C1402" t="s">
        <v>20</v>
      </c>
      <c r="D1402">
        <v>24</v>
      </c>
      <c r="E1402">
        <v>0</v>
      </c>
      <c r="F1402">
        <v>0</v>
      </c>
      <c r="G1402" t="b">
        <v>0</v>
      </c>
      <c r="H1402">
        <v>0</v>
      </c>
      <c r="I1402" t="s">
        <v>28</v>
      </c>
      <c r="J1402" t="s">
        <v>16</v>
      </c>
      <c r="K1402" t="s">
        <v>4180</v>
      </c>
      <c r="L1402" t="s">
        <v>4181</v>
      </c>
    </row>
    <row r="1403" spans="1:12" x14ac:dyDescent="0.25">
      <c r="A1403" t="s">
        <v>23</v>
      </c>
      <c r="B1403" t="s">
        <v>4182</v>
      </c>
      <c r="C1403" t="s">
        <v>1172</v>
      </c>
      <c r="D1403">
        <v>694</v>
      </c>
      <c r="E1403">
        <v>0</v>
      </c>
      <c r="F1403">
        <v>0</v>
      </c>
      <c r="G1403" t="b">
        <v>0</v>
      </c>
      <c r="H1403">
        <v>0</v>
      </c>
      <c r="I1403" t="s">
        <v>15</v>
      </c>
      <c r="J1403" t="s">
        <v>16</v>
      </c>
      <c r="K1403" t="s">
        <v>4183</v>
      </c>
      <c r="L1403" t="s">
        <v>4184</v>
      </c>
    </row>
    <row r="1404" spans="1:12" x14ac:dyDescent="0.25">
      <c r="A1404" t="s">
        <v>12</v>
      </c>
      <c r="B1404" t="s">
        <v>4185</v>
      </c>
      <c r="C1404" t="s">
        <v>20</v>
      </c>
      <c r="D1404">
        <v>999</v>
      </c>
      <c r="E1404">
        <v>0</v>
      </c>
      <c r="F1404">
        <v>0</v>
      </c>
      <c r="G1404" t="b">
        <v>0</v>
      </c>
      <c r="H1404">
        <v>0</v>
      </c>
      <c r="I1404" t="s">
        <v>28</v>
      </c>
      <c r="J1404" t="s">
        <v>16</v>
      </c>
      <c r="K1404" t="s">
        <v>4186</v>
      </c>
      <c r="L1404" t="s">
        <v>4187</v>
      </c>
    </row>
    <row r="1405" spans="1:12" x14ac:dyDescent="0.25">
      <c r="A1405" t="s">
        <v>54</v>
      </c>
      <c r="B1405" t="s">
        <v>4188</v>
      </c>
      <c r="C1405" t="s">
        <v>20</v>
      </c>
      <c r="D1405">
        <v>230</v>
      </c>
      <c r="E1405">
        <v>0</v>
      </c>
      <c r="F1405">
        <v>0</v>
      </c>
      <c r="G1405" t="b">
        <v>0</v>
      </c>
      <c r="H1405">
        <v>0</v>
      </c>
      <c r="I1405" t="s">
        <v>28</v>
      </c>
      <c r="J1405" t="s">
        <v>16</v>
      </c>
      <c r="K1405" t="s">
        <v>4189</v>
      </c>
      <c r="L1405" t="s">
        <v>4190</v>
      </c>
    </row>
    <row r="1406" spans="1:12" x14ac:dyDescent="0.25">
      <c r="A1406" t="s">
        <v>23</v>
      </c>
      <c r="B1406" t="s">
        <v>4191</v>
      </c>
      <c r="C1406" t="s">
        <v>20</v>
      </c>
      <c r="D1406">
        <v>530</v>
      </c>
      <c r="E1406">
        <v>0</v>
      </c>
      <c r="F1406">
        <v>0</v>
      </c>
      <c r="G1406" t="b">
        <v>0</v>
      </c>
      <c r="H1406">
        <v>0</v>
      </c>
      <c r="I1406" t="s">
        <v>15</v>
      </c>
      <c r="J1406" t="s">
        <v>16</v>
      </c>
      <c r="K1406" t="s">
        <v>788</v>
      </c>
      <c r="L1406" t="s">
        <v>4192</v>
      </c>
    </row>
    <row r="1407" spans="1:12" x14ac:dyDescent="0.25">
      <c r="A1407" t="s">
        <v>141</v>
      </c>
      <c r="B1407" t="s">
        <v>3700</v>
      </c>
      <c r="C1407" t="s">
        <v>72</v>
      </c>
      <c r="D1407">
        <v>1865</v>
      </c>
      <c r="E1407">
        <v>0</v>
      </c>
      <c r="F1407">
        <v>0</v>
      </c>
      <c r="G1407" t="b">
        <v>0</v>
      </c>
      <c r="H1407">
        <v>0</v>
      </c>
      <c r="I1407" t="s">
        <v>15</v>
      </c>
      <c r="J1407" t="s">
        <v>16</v>
      </c>
      <c r="K1407" t="s">
        <v>4193</v>
      </c>
      <c r="L1407" t="s">
        <v>4194</v>
      </c>
    </row>
    <row r="1408" spans="1:12" x14ac:dyDescent="0.25">
      <c r="A1408" t="s">
        <v>81</v>
      </c>
      <c r="B1408" t="s">
        <v>4195</v>
      </c>
      <c r="C1408" t="s">
        <v>20</v>
      </c>
      <c r="D1408">
        <v>1118</v>
      </c>
      <c r="E1408">
        <v>0</v>
      </c>
      <c r="F1408">
        <v>0</v>
      </c>
      <c r="G1408" t="b">
        <v>0</v>
      </c>
      <c r="H1408">
        <v>0</v>
      </c>
      <c r="I1408" t="s">
        <v>15</v>
      </c>
      <c r="J1408" t="s">
        <v>16</v>
      </c>
      <c r="K1408" t="s">
        <v>4196</v>
      </c>
      <c r="L1408" t="s">
        <v>4197</v>
      </c>
    </row>
    <row r="1409" spans="1:12" x14ac:dyDescent="0.25">
      <c r="A1409" t="s">
        <v>141</v>
      </c>
      <c r="B1409" t="s">
        <v>4198</v>
      </c>
      <c r="C1409" t="s">
        <v>20</v>
      </c>
      <c r="D1409">
        <v>50</v>
      </c>
      <c r="E1409">
        <v>0</v>
      </c>
      <c r="F1409">
        <v>0</v>
      </c>
      <c r="G1409" t="b">
        <v>0</v>
      </c>
      <c r="H1409">
        <v>0</v>
      </c>
      <c r="I1409" t="s">
        <v>28</v>
      </c>
      <c r="J1409" t="s">
        <v>16</v>
      </c>
      <c r="K1409" t="s">
        <v>4199</v>
      </c>
      <c r="L1409" t="s">
        <v>4200</v>
      </c>
    </row>
    <row r="1410" spans="1:12" x14ac:dyDescent="0.25">
      <c r="A1410" t="s">
        <v>171</v>
      </c>
      <c r="B1410" t="s">
        <v>4201</v>
      </c>
      <c r="C1410" t="s">
        <v>20</v>
      </c>
      <c r="D1410">
        <v>2875</v>
      </c>
      <c r="E1410">
        <v>0</v>
      </c>
      <c r="F1410">
        <v>0</v>
      </c>
      <c r="G1410" t="b">
        <v>0</v>
      </c>
      <c r="H1410">
        <v>0</v>
      </c>
      <c r="I1410" t="s">
        <v>15</v>
      </c>
      <c r="J1410" t="s">
        <v>16</v>
      </c>
      <c r="K1410" t="s">
        <v>3371</v>
      </c>
      <c r="L1410" t="s">
        <v>4202</v>
      </c>
    </row>
    <row r="1411" spans="1:12" x14ac:dyDescent="0.25">
      <c r="A1411" t="s">
        <v>12</v>
      </c>
      <c r="B1411" t="s">
        <v>4203</v>
      </c>
      <c r="C1411" t="s">
        <v>20</v>
      </c>
      <c r="D1411">
        <v>900</v>
      </c>
      <c r="E1411">
        <v>0</v>
      </c>
      <c r="F1411">
        <v>0</v>
      </c>
      <c r="G1411" t="b">
        <v>0</v>
      </c>
      <c r="H1411">
        <v>0</v>
      </c>
      <c r="I1411" t="s">
        <v>28</v>
      </c>
      <c r="J1411" t="s">
        <v>16</v>
      </c>
      <c r="K1411" t="s">
        <v>4204</v>
      </c>
      <c r="L1411" t="s">
        <v>4205</v>
      </c>
    </row>
    <row r="1412" spans="1:12" x14ac:dyDescent="0.25">
      <c r="A1412" t="s">
        <v>23</v>
      </c>
      <c r="B1412" t="s">
        <v>4206</v>
      </c>
      <c r="C1412" t="s">
        <v>20</v>
      </c>
      <c r="D1412">
        <v>369</v>
      </c>
      <c r="E1412">
        <v>0</v>
      </c>
      <c r="F1412">
        <v>0</v>
      </c>
      <c r="G1412" t="b">
        <v>0</v>
      </c>
      <c r="H1412">
        <v>0</v>
      </c>
      <c r="I1412" t="s">
        <v>15</v>
      </c>
      <c r="J1412" t="s">
        <v>16</v>
      </c>
      <c r="K1412" t="s">
        <v>4207</v>
      </c>
      <c r="L1412" t="s">
        <v>4208</v>
      </c>
    </row>
    <row r="1413" spans="1:12" x14ac:dyDescent="0.25">
      <c r="A1413" t="s">
        <v>1485</v>
      </c>
      <c r="B1413" t="s">
        <v>4209</v>
      </c>
      <c r="C1413" t="s">
        <v>20</v>
      </c>
      <c r="D1413">
        <v>65</v>
      </c>
      <c r="E1413">
        <v>0</v>
      </c>
      <c r="F1413">
        <v>0</v>
      </c>
      <c r="G1413" t="b">
        <v>0</v>
      </c>
      <c r="H1413">
        <v>0</v>
      </c>
      <c r="I1413" t="s">
        <v>28</v>
      </c>
      <c r="J1413" t="s">
        <v>16</v>
      </c>
      <c r="K1413" t="s">
        <v>4210</v>
      </c>
      <c r="L1413" t="s">
        <v>4211</v>
      </c>
    </row>
    <row r="1414" spans="1:12" x14ac:dyDescent="0.25">
      <c r="A1414" t="s">
        <v>171</v>
      </c>
      <c r="B1414" t="s">
        <v>4212</v>
      </c>
      <c r="C1414" t="s">
        <v>20</v>
      </c>
      <c r="D1414">
        <v>420</v>
      </c>
      <c r="E1414">
        <v>0</v>
      </c>
      <c r="F1414">
        <v>0</v>
      </c>
      <c r="G1414" t="b">
        <v>0</v>
      </c>
      <c r="H1414">
        <v>0</v>
      </c>
      <c r="I1414" t="s">
        <v>28</v>
      </c>
      <c r="J1414" t="s">
        <v>16</v>
      </c>
      <c r="K1414" t="s">
        <v>4213</v>
      </c>
      <c r="L1414" t="s">
        <v>4214</v>
      </c>
    </row>
    <row r="1415" spans="1:12" x14ac:dyDescent="0.25">
      <c r="A1415" t="s">
        <v>54</v>
      </c>
      <c r="B1415" t="s">
        <v>4215</v>
      </c>
      <c r="C1415" t="s">
        <v>20</v>
      </c>
      <c r="D1415">
        <v>30</v>
      </c>
      <c r="E1415">
        <v>0</v>
      </c>
      <c r="F1415">
        <v>0</v>
      </c>
      <c r="G1415" t="b">
        <v>0</v>
      </c>
      <c r="H1415">
        <v>0</v>
      </c>
      <c r="I1415" t="s">
        <v>28</v>
      </c>
      <c r="J1415" t="s">
        <v>1894</v>
      </c>
      <c r="K1415" t="s">
        <v>4216</v>
      </c>
      <c r="L1415" t="s">
        <v>4217</v>
      </c>
    </row>
    <row r="1416" spans="1:12" x14ac:dyDescent="0.25">
      <c r="A1416" t="s">
        <v>141</v>
      </c>
      <c r="B1416" t="s">
        <v>4218</v>
      </c>
      <c r="C1416" t="s">
        <v>92</v>
      </c>
      <c r="D1416">
        <v>999</v>
      </c>
      <c r="E1416">
        <v>0</v>
      </c>
      <c r="F1416">
        <v>0</v>
      </c>
      <c r="G1416" t="b">
        <v>0</v>
      </c>
      <c r="H1416">
        <v>0</v>
      </c>
      <c r="I1416" t="s">
        <v>15</v>
      </c>
      <c r="J1416" t="s">
        <v>16</v>
      </c>
      <c r="K1416" t="s">
        <v>4219</v>
      </c>
      <c r="L1416" t="s">
        <v>4220</v>
      </c>
    </row>
    <row r="1417" spans="1:12" x14ac:dyDescent="0.25">
      <c r="A1417" t="s">
        <v>141</v>
      </c>
      <c r="B1417" t="s">
        <v>4221</v>
      </c>
      <c r="C1417" t="s">
        <v>20</v>
      </c>
      <c r="D1417">
        <v>499</v>
      </c>
      <c r="E1417">
        <v>0</v>
      </c>
      <c r="F1417">
        <v>0</v>
      </c>
      <c r="G1417" t="b">
        <v>0</v>
      </c>
      <c r="H1417">
        <v>0</v>
      </c>
      <c r="I1417" t="s">
        <v>28</v>
      </c>
      <c r="J1417" t="s">
        <v>16</v>
      </c>
      <c r="K1417" t="s">
        <v>4222</v>
      </c>
      <c r="L1417" t="s">
        <v>4223</v>
      </c>
    </row>
    <row r="1418" spans="1:12" x14ac:dyDescent="0.25">
      <c r="A1418" t="s">
        <v>662</v>
      </c>
      <c r="B1418" t="s">
        <v>4224</v>
      </c>
      <c r="C1418" t="s">
        <v>20</v>
      </c>
      <c r="D1418">
        <v>15</v>
      </c>
      <c r="E1418">
        <v>0</v>
      </c>
      <c r="F1418">
        <v>0</v>
      </c>
      <c r="G1418" t="b">
        <v>0</v>
      </c>
      <c r="H1418">
        <v>0</v>
      </c>
      <c r="I1418" t="s">
        <v>28</v>
      </c>
      <c r="J1418" t="s">
        <v>1894</v>
      </c>
      <c r="K1418" t="s">
        <v>4225</v>
      </c>
      <c r="L1418" t="s">
        <v>4226</v>
      </c>
    </row>
    <row r="1419" spans="1:12" x14ac:dyDescent="0.25">
      <c r="A1419" t="s">
        <v>23</v>
      </c>
      <c r="B1419" t="s">
        <v>4227</v>
      </c>
      <c r="C1419" t="s">
        <v>20</v>
      </c>
      <c r="D1419">
        <v>200</v>
      </c>
      <c r="E1419">
        <v>0</v>
      </c>
      <c r="F1419">
        <v>0</v>
      </c>
      <c r="G1419" t="b">
        <v>0</v>
      </c>
      <c r="H1419">
        <v>0</v>
      </c>
      <c r="I1419" t="s">
        <v>28</v>
      </c>
      <c r="J1419" t="s">
        <v>16</v>
      </c>
      <c r="K1419" t="s">
        <v>4228</v>
      </c>
      <c r="L1419" t="s">
        <v>4229</v>
      </c>
    </row>
    <row r="1420" spans="1:12" x14ac:dyDescent="0.25">
      <c r="A1420" t="s">
        <v>23</v>
      </c>
      <c r="B1420" t="s">
        <v>4230</v>
      </c>
      <c r="C1420" t="s">
        <v>20</v>
      </c>
      <c r="D1420">
        <v>524</v>
      </c>
      <c r="E1420">
        <v>0</v>
      </c>
      <c r="F1420">
        <v>0</v>
      </c>
      <c r="G1420" t="b">
        <v>0</v>
      </c>
      <c r="H1420">
        <v>0</v>
      </c>
      <c r="I1420" t="s">
        <v>15</v>
      </c>
      <c r="J1420" t="s">
        <v>16</v>
      </c>
      <c r="K1420" t="s">
        <v>4231</v>
      </c>
      <c r="L1420" t="s">
        <v>4232</v>
      </c>
    </row>
    <row r="1421" spans="1:12" x14ac:dyDescent="0.25">
      <c r="A1421" t="s">
        <v>23</v>
      </c>
      <c r="B1421" t="s">
        <v>4233</v>
      </c>
      <c r="C1421" t="s">
        <v>20</v>
      </c>
      <c r="D1421">
        <v>40</v>
      </c>
      <c r="E1421">
        <v>0</v>
      </c>
      <c r="F1421">
        <v>0</v>
      </c>
      <c r="G1421" t="b">
        <v>0</v>
      </c>
      <c r="H1421">
        <v>0</v>
      </c>
      <c r="I1421" t="s">
        <v>28</v>
      </c>
      <c r="J1421" t="s">
        <v>1894</v>
      </c>
      <c r="K1421" t="s">
        <v>4234</v>
      </c>
      <c r="L1421" t="s">
        <v>4235</v>
      </c>
    </row>
    <row r="1422" spans="1:12" x14ac:dyDescent="0.25">
      <c r="A1422" t="s">
        <v>81</v>
      </c>
      <c r="B1422" t="s">
        <v>4236</v>
      </c>
      <c r="C1422" t="s">
        <v>20</v>
      </c>
      <c r="D1422">
        <v>2697</v>
      </c>
      <c r="E1422">
        <v>0</v>
      </c>
      <c r="F1422">
        <v>0</v>
      </c>
      <c r="G1422" t="b">
        <v>0</v>
      </c>
      <c r="H1422">
        <v>0</v>
      </c>
      <c r="I1422" t="s">
        <v>15</v>
      </c>
      <c r="J1422" t="s">
        <v>16</v>
      </c>
      <c r="K1422" t="s">
        <v>4237</v>
      </c>
      <c r="L1422" t="s">
        <v>4238</v>
      </c>
    </row>
    <row r="1423" spans="1:12" x14ac:dyDescent="0.25">
      <c r="A1423" t="s">
        <v>23</v>
      </c>
      <c r="B1423" t="s">
        <v>4239</v>
      </c>
      <c r="C1423" t="s">
        <v>20</v>
      </c>
      <c r="D1423">
        <v>1</v>
      </c>
      <c r="E1423">
        <v>0</v>
      </c>
      <c r="F1423">
        <v>0</v>
      </c>
      <c r="G1423" t="b">
        <v>0</v>
      </c>
      <c r="H1423">
        <v>0</v>
      </c>
      <c r="I1423" t="s">
        <v>15</v>
      </c>
      <c r="J1423" t="s">
        <v>16</v>
      </c>
      <c r="K1423" t="s">
        <v>4240</v>
      </c>
      <c r="L1423" t="s">
        <v>4241</v>
      </c>
    </row>
    <row r="1424" spans="1:12" x14ac:dyDescent="0.25">
      <c r="A1424" t="s">
        <v>23</v>
      </c>
      <c r="B1424" t="s">
        <v>4242</v>
      </c>
      <c r="C1424" t="s">
        <v>20</v>
      </c>
      <c r="D1424">
        <v>20</v>
      </c>
      <c r="E1424">
        <v>0</v>
      </c>
      <c r="F1424">
        <v>0</v>
      </c>
      <c r="G1424" t="b">
        <v>0</v>
      </c>
      <c r="H1424">
        <v>0</v>
      </c>
      <c r="I1424" t="s">
        <v>28</v>
      </c>
      <c r="J1424" t="s">
        <v>16</v>
      </c>
      <c r="K1424" t="s">
        <v>4243</v>
      </c>
      <c r="L1424" t="s">
        <v>4244</v>
      </c>
    </row>
    <row r="1425" spans="1:12" x14ac:dyDescent="0.25">
      <c r="A1425" t="s">
        <v>141</v>
      </c>
      <c r="B1425" t="s">
        <v>4245</v>
      </c>
      <c r="C1425" t="s">
        <v>20</v>
      </c>
      <c r="D1425">
        <v>3385</v>
      </c>
      <c r="E1425">
        <v>0</v>
      </c>
      <c r="F1425">
        <v>0</v>
      </c>
      <c r="G1425" t="b">
        <v>0</v>
      </c>
      <c r="H1425">
        <v>0</v>
      </c>
      <c r="I1425" t="s">
        <v>15</v>
      </c>
      <c r="J1425" t="s">
        <v>16</v>
      </c>
      <c r="K1425" t="s">
        <v>4246</v>
      </c>
      <c r="L1425" t="s">
        <v>4247</v>
      </c>
    </row>
    <row r="1426" spans="1:12" x14ac:dyDescent="0.25">
      <c r="A1426" t="s">
        <v>1886</v>
      </c>
      <c r="B1426" t="s">
        <v>4248</v>
      </c>
      <c r="C1426" t="s">
        <v>20</v>
      </c>
      <c r="D1426">
        <v>65</v>
      </c>
      <c r="E1426">
        <v>0</v>
      </c>
      <c r="F1426">
        <v>0</v>
      </c>
      <c r="G1426" t="b">
        <v>0</v>
      </c>
      <c r="H1426">
        <v>0</v>
      </c>
      <c r="I1426" t="s">
        <v>28</v>
      </c>
      <c r="J1426" t="s">
        <v>1894</v>
      </c>
      <c r="K1426" t="s">
        <v>4249</v>
      </c>
      <c r="L1426" t="s">
        <v>4250</v>
      </c>
    </row>
    <row r="1427" spans="1:12" x14ac:dyDescent="0.25">
      <c r="A1427" t="s">
        <v>12</v>
      </c>
      <c r="B1427" t="s">
        <v>4251</v>
      </c>
      <c r="C1427" t="s">
        <v>20</v>
      </c>
      <c r="D1427">
        <v>10</v>
      </c>
      <c r="E1427">
        <v>0</v>
      </c>
      <c r="F1427">
        <v>0</v>
      </c>
      <c r="G1427" t="b">
        <v>0</v>
      </c>
      <c r="H1427">
        <v>0</v>
      </c>
      <c r="I1427" t="s">
        <v>28</v>
      </c>
      <c r="J1427" t="s">
        <v>16</v>
      </c>
      <c r="K1427" t="s">
        <v>4252</v>
      </c>
      <c r="L1427" t="s">
        <v>4253</v>
      </c>
    </row>
    <row r="1428" spans="1:12" x14ac:dyDescent="0.25">
      <c r="A1428" t="s">
        <v>81</v>
      </c>
      <c r="B1428" t="s">
        <v>4254</v>
      </c>
      <c r="C1428" t="s">
        <v>20</v>
      </c>
      <c r="D1428">
        <v>620</v>
      </c>
      <c r="E1428">
        <v>0</v>
      </c>
      <c r="F1428">
        <v>0</v>
      </c>
      <c r="G1428" t="b">
        <v>0</v>
      </c>
      <c r="H1428">
        <v>0</v>
      </c>
      <c r="I1428" t="s">
        <v>28</v>
      </c>
      <c r="J1428" t="s">
        <v>16</v>
      </c>
      <c r="K1428" t="s">
        <v>4255</v>
      </c>
      <c r="L1428" t="s">
        <v>4256</v>
      </c>
    </row>
    <row r="1429" spans="1:12" x14ac:dyDescent="0.25">
      <c r="A1429" t="s">
        <v>23</v>
      </c>
      <c r="B1429" t="s">
        <v>4257</v>
      </c>
      <c r="C1429" t="s">
        <v>20</v>
      </c>
      <c r="D1429">
        <v>3399</v>
      </c>
      <c r="E1429">
        <v>0</v>
      </c>
      <c r="F1429">
        <v>0</v>
      </c>
      <c r="G1429" t="b">
        <v>0</v>
      </c>
      <c r="H1429">
        <v>0</v>
      </c>
      <c r="I1429" t="s">
        <v>15</v>
      </c>
      <c r="J1429" t="s">
        <v>16</v>
      </c>
      <c r="K1429" t="s">
        <v>4258</v>
      </c>
      <c r="L1429" t="s">
        <v>4259</v>
      </c>
    </row>
    <row r="1430" spans="1:12" x14ac:dyDescent="0.25">
      <c r="A1430" t="s">
        <v>12</v>
      </c>
      <c r="B1430" t="s">
        <v>4260</v>
      </c>
      <c r="C1430" t="s">
        <v>20</v>
      </c>
      <c r="D1430">
        <v>360</v>
      </c>
      <c r="E1430">
        <v>0</v>
      </c>
      <c r="F1430">
        <v>0</v>
      </c>
      <c r="G1430" t="b">
        <v>0</v>
      </c>
      <c r="H1430">
        <v>0</v>
      </c>
      <c r="I1430" t="s">
        <v>15</v>
      </c>
      <c r="J1430" t="s">
        <v>16</v>
      </c>
      <c r="K1430" t="s">
        <v>4261</v>
      </c>
      <c r="L1430" t="s">
        <v>4262</v>
      </c>
    </row>
    <row r="1431" spans="1:12" x14ac:dyDescent="0.25">
      <c r="A1431" t="s">
        <v>81</v>
      </c>
      <c r="B1431" t="s">
        <v>4263</v>
      </c>
      <c r="C1431" t="s">
        <v>20</v>
      </c>
      <c r="D1431">
        <v>784</v>
      </c>
      <c r="E1431">
        <v>0</v>
      </c>
      <c r="F1431">
        <v>0</v>
      </c>
      <c r="G1431" t="b">
        <v>0</v>
      </c>
      <c r="H1431">
        <v>0</v>
      </c>
      <c r="I1431" t="s">
        <v>28</v>
      </c>
      <c r="J1431" t="s">
        <v>16</v>
      </c>
      <c r="K1431" t="s">
        <v>4264</v>
      </c>
      <c r="L1431" t="s">
        <v>4265</v>
      </c>
    </row>
    <row r="1432" spans="1:12" x14ac:dyDescent="0.25">
      <c r="A1432" t="s">
        <v>54</v>
      </c>
      <c r="B1432" t="s">
        <v>4266</v>
      </c>
      <c r="C1432" t="s">
        <v>20</v>
      </c>
      <c r="D1432">
        <v>25</v>
      </c>
      <c r="E1432">
        <v>0</v>
      </c>
      <c r="F1432">
        <v>0</v>
      </c>
      <c r="G1432" t="b">
        <v>0</v>
      </c>
      <c r="H1432">
        <v>0</v>
      </c>
      <c r="I1432" t="s">
        <v>15</v>
      </c>
      <c r="J1432" t="s">
        <v>16</v>
      </c>
      <c r="K1432" t="s">
        <v>4267</v>
      </c>
      <c r="L1432" t="s">
        <v>4268</v>
      </c>
    </row>
    <row r="1433" spans="1:12" x14ac:dyDescent="0.25">
      <c r="A1433" t="s">
        <v>23</v>
      </c>
      <c r="B1433" t="s">
        <v>4269</v>
      </c>
      <c r="C1433" t="s">
        <v>20</v>
      </c>
      <c r="D1433">
        <v>471</v>
      </c>
      <c r="E1433">
        <v>0</v>
      </c>
      <c r="F1433">
        <v>0</v>
      </c>
      <c r="G1433" t="b">
        <v>0</v>
      </c>
      <c r="H1433">
        <v>0</v>
      </c>
      <c r="I1433" t="s">
        <v>15</v>
      </c>
      <c r="J1433" t="s">
        <v>16</v>
      </c>
      <c r="K1433" t="s">
        <v>4270</v>
      </c>
      <c r="L1433" t="s">
        <v>4271</v>
      </c>
    </row>
    <row r="1434" spans="1:12" x14ac:dyDescent="0.25">
      <c r="A1434" t="s">
        <v>237</v>
      </c>
      <c r="B1434" t="s">
        <v>4272</v>
      </c>
      <c r="C1434" t="s">
        <v>20</v>
      </c>
      <c r="D1434">
        <v>250</v>
      </c>
      <c r="E1434">
        <v>0</v>
      </c>
      <c r="F1434">
        <v>0</v>
      </c>
      <c r="G1434" t="b">
        <v>0</v>
      </c>
      <c r="H1434">
        <v>0</v>
      </c>
      <c r="I1434" t="s">
        <v>28</v>
      </c>
      <c r="J1434" t="s">
        <v>16</v>
      </c>
      <c r="K1434" t="s">
        <v>4273</v>
      </c>
      <c r="L1434" t="s">
        <v>4274</v>
      </c>
    </row>
    <row r="1435" spans="1:12" x14ac:dyDescent="0.25">
      <c r="A1435" t="s">
        <v>141</v>
      </c>
      <c r="B1435" t="s">
        <v>4275</v>
      </c>
      <c r="C1435" t="s">
        <v>20</v>
      </c>
      <c r="D1435">
        <v>2653</v>
      </c>
      <c r="E1435">
        <v>0</v>
      </c>
      <c r="F1435">
        <v>0</v>
      </c>
      <c r="G1435" t="b">
        <v>0</v>
      </c>
      <c r="H1435">
        <v>0</v>
      </c>
      <c r="I1435" t="s">
        <v>15</v>
      </c>
      <c r="J1435" t="s">
        <v>16</v>
      </c>
      <c r="K1435" t="s">
        <v>4276</v>
      </c>
      <c r="L1435" t="s">
        <v>4277</v>
      </c>
    </row>
    <row r="1436" spans="1:12" x14ac:dyDescent="0.25">
      <c r="A1436" t="s">
        <v>171</v>
      </c>
      <c r="B1436" t="s">
        <v>4278</v>
      </c>
      <c r="C1436" t="s">
        <v>20</v>
      </c>
      <c r="D1436">
        <v>4575</v>
      </c>
      <c r="E1436">
        <v>0</v>
      </c>
      <c r="F1436">
        <v>0</v>
      </c>
      <c r="G1436" t="b">
        <v>0</v>
      </c>
      <c r="H1436">
        <v>0</v>
      </c>
      <c r="I1436" t="s">
        <v>15</v>
      </c>
      <c r="J1436" t="s">
        <v>16</v>
      </c>
      <c r="K1436" t="s">
        <v>4279</v>
      </c>
      <c r="L1436" t="s">
        <v>4280</v>
      </c>
    </row>
    <row r="1437" spans="1:12" x14ac:dyDescent="0.25">
      <c r="A1437" t="s">
        <v>23</v>
      </c>
      <c r="B1437" t="s">
        <v>4281</v>
      </c>
      <c r="C1437" t="s">
        <v>20</v>
      </c>
      <c r="D1437">
        <v>1553</v>
      </c>
      <c r="E1437">
        <v>0</v>
      </c>
      <c r="F1437">
        <v>0</v>
      </c>
      <c r="G1437" t="b">
        <v>0</v>
      </c>
      <c r="H1437">
        <v>0</v>
      </c>
      <c r="I1437" t="s">
        <v>15</v>
      </c>
      <c r="J1437" t="s">
        <v>16</v>
      </c>
      <c r="K1437" t="s">
        <v>4282</v>
      </c>
      <c r="L1437" t="s">
        <v>4283</v>
      </c>
    </row>
    <row r="1438" spans="1:12" x14ac:dyDescent="0.25">
      <c r="A1438" t="s">
        <v>54</v>
      </c>
      <c r="B1438" t="s">
        <v>4284</v>
      </c>
      <c r="C1438" t="s">
        <v>20</v>
      </c>
      <c r="D1438">
        <v>10</v>
      </c>
      <c r="E1438">
        <v>0</v>
      </c>
      <c r="F1438">
        <v>0</v>
      </c>
      <c r="G1438" t="b">
        <v>0</v>
      </c>
      <c r="H1438">
        <v>0</v>
      </c>
      <c r="I1438" t="s">
        <v>28</v>
      </c>
      <c r="J1438" t="s">
        <v>16</v>
      </c>
      <c r="K1438" t="s">
        <v>4285</v>
      </c>
      <c r="L1438" t="s">
        <v>4286</v>
      </c>
    </row>
    <row r="1439" spans="1:12" x14ac:dyDescent="0.25">
      <c r="A1439" t="s">
        <v>64</v>
      </c>
      <c r="B1439" t="s">
        <v>4287</v>
      </c>
      <c r="C1439" t="s">
        <v>20</v>
      </c>
      <c r="D1439">
        <v>450</v>
      </c>
      <c r="E1439">
        <v>0</v>
      </c>
      <c r="F1439">
        <v>0</v>
      </c>
      <c r="G1439" t="b">
        <v>0</v>
      </c>
      <c r="H1439">
        <v>0</v>
      </c>
      <c r="I1439" t="s">
        <v>28</v>
      </c>
      <c r="J1439" t="s">
        <v>16</v>
      </c>
      <c r="K1439" t="s">
        <v>4288</v>
      </c>
      <c r="L1439" t="s">
        <v>4289</v>
      </c>
    </row>
    <row r="1440" spans="1:12" x14ac:dyDescent="0.25">
      <c r="A1440" t="s">
        <v>54</v>
      </c>
      <c r="B1440" t="s">
        <v>4290</v>
      </c>
      <c r="C1440" t="s">
        <v>20</v>
      </c>
      <c r="D1440">
        <v>1878</v>
      </c>
      <c r="E1440">
        <v>0</v>
      </c>
      <c r="F1440">
        <v>0</v>
      </c>
      <c r="G1440" t="b">
        <v>0</v>
      </c>
      <c r="H1440">
        <v>0</v>
      </c>
      <c r="I1440" t="s">
        <v>28</v>
      </c>
      <c r="J1440" t="s">
        <v>16</v>
      </c>
      <c r="K1440" t="s">
        <v>4291</v>
      </c>
      <c r="L1440" t="s">
        <v>4292</v>
      </c>
    </row>
    <row r="1441" spans="1:12" x14ac:dyDescent="0.25">
      <c r="A1441" t="s">
        <v>237</v>
      </c>
      <c r="B1441" t="s">
        <v>4293</v>
      </c>
      <c r="C1441" t="s">
        <v>20</v>
      </c>
      <c r="D1441">
        <v>250</v>
      </c>
      <c r="E1441">
        <v>0</v>
      </c>
      <c r="F1441">
        <v>0</v>
      </c>
      <c r="G1441" t="b">
        <v>0</v>
      </c>
      <c r="H1441">
        <v>0</v>
      </c>
      <c r="I1441" t="s">
        <v>28</v>
      </c>
      <c r="J1441" t="s">
        <v>1894</v>
      </c>
      <c r="K1441" t="s">
        <v>4294</v>
      </c>
      <c r="L1441" t="s">
        <v>4295</v>
      </c>
    </row>
    <row r="1442" spans="1:12" x14ac:dyDescent="0.25">
      <c r="A1442" t="s">
        <v>12</v>
      </c>
      <c r="B1442" t="s">
        <v>4296</v>
      </c>
      <c r="C1442" t="s">
        <v>20</v>
      </c>
      <c r="D1442">
        <v>220</v>
      </c>
      <c r="E1442">
        <v>0</v>
      </c>
      <c r="F1442">
        <v>0</v>
      </c>
      <c r="G1442" t="b">
        <v>0</v>
      </c>
      <c r="H1442">
        <v>0</v>
      </c>
      <c r="I1442" t="s">
        <v>28</v>
      </c>
      <c r="J1442" t="s">
        <v>16</v>
      </c>
      <c r="K1442" t="s">
        <v>4297</v>
      </c>
      <c r="L1442" t="s">
        <v>4298</v>
      </c>
    </row>
    <row r="1443" spans="1:12" x14ac:dyDescent="0.25">
      <c r="A1443" t="s">
        <v>1485</v>
      </c>
      <c r="B1443" t="s">
        <v>4299</v>
      </c>
      <c r="C1443" t="s">
        <v>20</v>
      </c>
      <c r="D1443">
        <v>1</v>
      </c>
      <c r="E1443">
        <v>0</v>
      </c>
      <c r="F1443">
        <v>0</v>
      </c>
      <c r="G1443" t="b">
        <v>0</v>
      </c>
      <c r="H1443">
        <v>0</v>
      </c>
      <c r="I1443" t="s">
        <v>28</v>
      </c>
      <c r="J1443" t="s">
        <v>16</v>
      </c>
      <c r="K1443" t="s">
        <v>4300</v>
      </c>
      <c r="L1443" t="s">
        <v>4301</v>
      </c>
    </row>
    <row r="1444" spans="1:12" x14ac:dyDescent="0.25">
      <c r="A1444" t="s">
        <v>23</v>
      </c>
      <c r="B1444" t="s">
        <v>4302</v>
      </c>
      <c r="C1444" t="s">
        <v>20</v>
      </c>
      <c r="D1444">
        <v>480</v>
      </c>
      <c r="E1444">
        <v>0</v>
      </c>
      <c r="F1444">
        <v>0</v>
      </c>
      <c r="G1444" t="b">
        <v>0</v>
      </c>
      <c r="H1444">
        <v>0</v>
      </c>
      <c r="I1444" t="s">
        <v>28</v>
      </c>
      <c r="J1444" t="s">
        <v>16</v>
      </c>
      <c r="K1444" t="s">
        <v>4303</v>
      </c>
      <c r="L1444" t="s">
        <v>4304</v>
      </c>
    </row>
    <row r="1445" spans="1:12" x14ac:dyDescent="0.25">
      <c r="A1445" t="s">
        <v>54</v>
      </c>
      <c r="B1445" t="s">
        <v>4305</v>
      </c>
      <c r="C1445" t="s">
        <v>20</v>
      </c>
      <c r="D1445">
        <v>605</v>
      </c>
      <c r="E1445">
        <v>0</v>
      </c>
      <c r="F1445">
        <v>0</v>
      </c>
      <c r="G1445" t="b">
        <v>0</v>
      </c>
      <c r="H1445">
        <v>0</v>
      </c>
      <c r="I1445" t="s">
        <v>28</v>
      </c>
      <c r="J1445" t="s">
        <v>16</v>
      </c>
      <c r="K1445" t="s">
        <v>4306</v>
      </c>
      <c r="L1445" t="s">
        <v>4307</v>
      </c>
    </row>
    <row r="1446" spans="1:12" x14ac:dyDescent="0.25">
      <c r="A1446" t="s">
        <v>12</v>
      </c>
      <c r="B1446" t="s">
        <v>4308</v>
      </c>
      <c r="C1446" t="s">
        <v>20</v>
      </c>
      <c r="D1446">
        <v>175</v>
      </c>
      <c r="E1446">
        <v>0</v>
      </c>
      <c r="F1446">
        <v>0</v>
      </c>
      <c r="G1446" t="b">
        <v>0</v>
      </c>
      <c r="H1446">
        <v>0</v>
      </c>
      <c r="I1446" t="s">
        <v>28</v>
      </c>
      <c r="J1446" t="s">
        <v>16</v>
      </c>
      <c r="K1446" t="s">
        <v>4309</v>
      </c>
      <c r="L1446" t="s">
        <v>4310</v>
      </c>
    </row>
    <row r="1447" spans="1:12" x14ac:dyDescent="0.25">
      <c r="A1447" t="s">
        <v>64</v>
      </c>
      <c r="B1447" t="s">
        <v>4311</v>
      </c>
      <c r="C1447" t="s">
        <v>20</v>
      </c>
      <c r="D1447">
        <v>599</v>
      </c>
      <c r="E1447">
        <v>5</v>
      </c>
      <c r="F1447">
        <v>0</v>
      </c>
      <c r="G1447" t="b">
        <v>0</v>
      </c>
      <c r="H1447">
        <v>0</v>
      </c>
      <c r="I1447" t="s">
        <v>15</v>
      </c>
      <c r="J1447" t="s">
        <v>16</v>
      </c>
      <c r="K1447" t="s">
        <v>4312</v>
      </c>
      <c r="L1447" t="s">
        <v>4313</v>
      </c>
    </row>
    <row r="1448" spans="1:12" x14ac:dyDescent="0.25">
      <c r="A1448" t="s">
        <v>12</v>
      </c>
      <c r="B1448" t="s">
        <v>4314</v>
      </c>
      <c r="C1448" t="s">
        <v>20</v>
      </c>
      <c r="D1448">
        <v>1785</v>
      </c>
      <c r="E1448">
        <v>0</v>
      </c>
      <c r="F1448">
        <v>0</v>
      </c>
      <c r="G1448" t="b">
        <v>0</v>
      </c>
      <c r="H1448">
        <v>0</v>
      </c>
      <c r="I1448" t="s">
        <v>28</v>
      </c>
      <c r="J1448" t="s">
        <v>16</v>
      </c>
      <c r="K1448" t="s">
        <v>4315</v>
      </c>
      <c r="L1448" t="s">
        <v>4316</v>
      </c>
    </row>
    <row r="1449" spans="1:12" x14ac:dyDescent="0.25">
      <c r="A1449" t="s">
        <v>23</v>
      </c>
      <c r="B1449" t="s">
        <v>4317</v>
      </c>
      <c r="C1449" t="s">
        <v>20</v>
      </c>
      <c r="D1449">
        <v>2125</v>
      </c>
      <c r="E1449">
        <v>0</v>
      </c>
      <c r="F1449">
        <v>0</v>
      </c>
      <c r="G1449" t="b">
        <v>0</v>
      </c>
      <c r="H1449">
        <v>0</v>
      </c>
      <c r="I1449" t="s">
        <v>15</v>
      </c>
      <c r="J1449" t="s">
        <v>16</v>
      </c>
      <c r="K1449" t="s">
        <v>4318</v>
      </c>
      <c r="L1449" t="s">
        <v>4319</v>
      </c>
    </row>
    <row r="1450" spans="1:12" x14ac:dyDescent="0.25">
      <c r="A1450" t="s">
        <v>54</v>
      </c>
      <c r="B1450" t="s">
        <v>4320</v>
      </c>
      <c r="C1450" t="s">
        <v>20</v>
      </c>
      <c r="D1450">
        <v>70</v>
      </c>
      <c r="E1450">
        <v>0</v>
      </c>
      <c r="F1450">
        <v>0</v>
      </c>
      <c r="G1450" t="b">
        <v>0</v>
      </c>
      <c r="H1450">
        <v>0</v>
      </c>
      <c r="I1450" t="s">
        <v>28</v>
      </c>
      <c r="J1450" t="s">
        <v>16</v>
      </c>
      <c r="K1450" t="s">
        <v>4321</v>
      </c>
      <c r="L1450" t="s">
        <v>4322</v>
      </c>
    </row>
    <row r="1451" spans="1:12" x14ac:dyDescent="0.25">
      <c r="A1451" t="s">
        <v>662</v>
      </c>
      <c r="B1451" t="s">
        <v>4323</v>
      </c>
      <c r="C1451" t="s">
        <v>20</v>
      </c>
      <c r="D1451">
        <v>8</v>
      </c>
      <c r="E1451">
        <v>0</v>
      </c>
      <c r="F1451">
        <v>0</v>
      </c>
      <c r="G1451" t="b">
        <v>0</v>
      </c>
      <c r="H1451">
        <v>0</v>
      </c>
      <c r="I1451" t="s">
        <v>28</v>
      </c>
      <c r="J1451" t="s">
        <v>1894</v>
      </c>
      <c r="K1451" t="s">
        <v>4324</v>
      </c>
      <c r="L1451" t="s">
        <v>4325</v>
      </c>
    </row>
    <row r="1452" spans="1:12" x14ac:dyDescent="0.25">
      <c r="A1452" t="s">
        <v>12</v>
      </c>
      <c r="B1452" t="s">
        <v>4326</v>
      </c>
      <c r="C1452" t="s">
        <v>20</v>
      </c>
      <c r="D1452">
        <v>50</v>
      </c>
      <c r="E1452">
        <v>0</v>
      </c>
      <c r="F1452">
        <v>0</v>
      </c>
      <c r="G1452" t="b">
        <v>0</v>
      </c>
      <c r="H1452">
        <v>0</v>
      </c>
      <c r="I1452" t="s">
        <v>28</v>
      </c>
      <c r="J1452" t="s">
        <v>1894</v>
      </c>
      <c r="K1452" t="s">
        <v>4327</v>
      </c>
      <c r="L1452" t="s">
        <v>4328</v>
      </c>
    </row>
    <row r="1453" spans="1:12" x14ac:dyDescent="0.25">
      <c r="A1453" t="s">
        <v>64</v>
      </c>
      <c r="B1453" t="s">
        <v>4329</v>
      </c>
      <c r="C1453" t="s">
        <v>20</v>
      </c>
      <c r="D1453">
        <v>474</v>
      </c>
      <c r="E1453">
        <v>0</v>
      </c>
      <c r="F1453">
        <v>0</v>
      </c>
      <c r="G1453" t="b">
        <v>0</v>
      </c>
      <c r="H1453">
        <v>0</v>
      </c>
      <c r="I1453" t="s">
        <v>15</v>
      </c>
      <c r="J1453" t="s">
        <v>16</v>
      </c>
      <c r="K1453" t="s">
        <v>4330</v>
      </c>
      <c r="L1453" t="s">
        <v>4331</v>
      </c>
    </row>
    <row r="1454" spans="1:12" x14ac:dyDescent="0.25">
      <c r="A1454" t="s">
        <v>237</v>
      </c>
      <c r="B1454" t="s">
        <v>4332</v>
      </c>
      <c r="C1454" t="s">
        <v>20</v>
      </c>
      <c r="D1454">
        <v>200</v>
      </c>
      <c r="E1454">
        <v>0</v>
      </c>
      <c r="F1454">
        <v>0</v>
      </c>
      <c r="G1454" t="b">
        <v>0</v>
      </c>
      <c r="H1454">
        <v>0</v>
      </c>
      <c r="I1454" t="s">
        <v>28</v>
      </c>
      <c r="J1454" t="s">
        <v>16</v>
      </c>
      <c r="K1454" t="s">
        <v>4333</v>
      </c>
      <c r="L1454" t="s">
        <v>4334</v>
      </c>
    </row>
    <row r="1455" spans="1:12" x14ac:dyDescent="0.25">
      <c r="A1455" t="s">
        <v>12</v>
      </c>
      <c r="B1455" t="s">
        <v>4335</v>
      </c>
      <c r="C1455" t="s">
        <v>20</v>
      </c>
      <c r="D1455">
        <v>740</v>
      </c>
      <c r="E1455">
        <v>0</v>
      </c>
      <c r="F1455">
        <v>0</v>
      </c>
      <c r="G1455" t="b">
        <v>0</v>
      </c>
      <c r="H1455">
        <v>0</v>
      </c>
      <c r="I1455" t="s">
        <v>15</v>
      </c>
      <c r="J1455" t="s">
        <v>16</v>
      </c>
      <c r="K1455" t="s">
        <v>4336</v>
      </c>
      <c r="L1455" t="s">
        <v>4337</v>
      </c>
    </row>
    <row r="1456" spans="1:12" x14ac:dyDescent="0.25">
      <c r="A1456" t="s">
        <v>1785</v>
      </c>
      <c r="B1456" t="s">
        <v>4338</v>
      </c>
      <c r="C1456" t="s">
        <v>20</v>
      </c>
      <c r="D1456">
        <v>40</v>
      </c>
      <c r="E1456">
        <v>0</v>
      </c>
      <c r="F1456">
        <v>0</v>
      </c>
      <c r="G1456" t="b">
        <v>0</v>
      </c>
      <c r="H1456">
        <v>0</v>
      </c>
      <c r="I1456" t="s">
        <v>28</v>
      </c>
      <c r="J1456" t="s">
        <v>16</v>
      </c>
      <c r="K1456" t="s">
        <v>4339</v>
      </c>
      <c r="L1456" t="s">
        <v>4340</v>
      </c>
    </row>
    <row r="1457" spans="1:12" x14ac:dyDescent="0.25">
      <c r="A1457" t="s">
        <v>23</v>
      </c>
      <c r="B1457" t="s">
        <v>4341</v>
      </c>
      <c r="C1457" t="s">
        <v>20</v>
      </c>
      <c r="D1457">
        <v>310</v>
      </c>
      <c r="E1457">
        <v>0</v>
      </c>
      <c r="F1457">
        <v>0</v>
      </c>
      <c r="G1457" t="b">
        <v>0</v>
      </c>
      <c r="H1457">
        <v>0</v>
      </c>
      <c r="I1457" t="s">
        <v>15</v>
      </c>
      <c r="J1457" t="s">
        <v>16</v>
      </c>
      <c r="K1457" t="s">
        <v>4342</v>
      </c>
      <c r="L1457" t="s">
        <v>4343</v>
      </c>
    </row>
    <row r="1458" spans="1:12" x14ac:dyDescent="0.25">
      <c r="A1458" t="s">
        <v>266</v>
      </c>
      <c r="B1458" t="s">
        <v>4344</v>
      </c>
      <c r="C1458" t="s">
        <v>20</v>
      </c>
      <c r="D1458">
        <v>39</v>
      </c>
      <c r="E1458">
        <v>0</v>
      </c>
      <c r="F1458">
        <v>0</v>
      </c>
      <c r="G1458" t="b">
        <v>0</v>
      </c>
      <c r="H1458">
        <v>0</v>
      </c>
      <c r="I1458" t="s">
        <v>15</v>
      </c>
      <c r="J1458" t="s">
        <v>1894</v>
      </c>
      <c r="K1458" t="s">
        <v>4345</v>
      </c>
      <c r="L1458" t="s">
        <v>4346</v>
      </c>
    </row>
    <row r="1459" spans="1:12" x14ac:dyDescent="0.25">
      <c r="A1459" t="s">
        <v>54</v>
      </c>
      <c r="B1459" t="s">
        <v>4347</v>
      </c>
      <c r="C1459" t="s">
        <v>20</v>
      </c>
      <c r="D1459">
        <v>20</v>
      </c>
      <c r="E1459">
        <v>0</v>
      </c>
      <c r="F1459">
        <v>0</v>
      </c>
      <c r="G1459" t="b">
        <v>0</v>
      </c>
      <c r="H1459">
        <v>0</v>
      </c>
      <c r="I1459" t="s">
        <v>28</v>
      </c>
      <c r="J1459" t="s">
        <v>1894</v>
      </c>
      <c r="K1459" t="s">
        <v>4348</v>
      </c>
      <c r="L1459" t="s">
        <v>4349</v>
      </c>
    </row>
    <row r="1460" spans="1:12" x14ac:dyDescent="0.25">
      <c r="A1460" t="s">
        <v>12</v>
      </c>
      <c r="B1460" t="s">
        <v>4350</v>
      </c>
      <c r="C1460" t="s">
        <v>20</v>
      </c>
      <c r="D1460">
        <v>399</v>
      </c>
      <c r="E1460">
        <v>0</v>
      </c>
      <c r="F1460">
        <v>0</v>
      </c>
      <c r="G1460" t="b">
        <v>0</v>
      </c>
      <c r="H1460">
        <v>0</v>
      </c>
      <c r="I1460" t="s">
        <v>28</v>
      </c>
      <c r="J1460" t="s">
        <v>16</v>
      </c>
      <c r="K1460" t="s">
        <v>4351</v>
      </c>
      <c r="L1460" t="s">
        <v>4352</v>
      </c>
    </row>
    <row r="1461" spans="1:12" x14ac:dyDescent="0.25">
      <c r="A1461" t="s">
        <v>12</v>
      </c>
      <c r="B1461" t="s">
        <v>4353</v>
      </c>
      <c r="C1461" t="s">
        <v>20</v>
      </c>
      <c r="D1461">
        <v>90</v>
      </c>
      <c r="E1461">
        <v>0</v>
      </c>
      <c r="F1461">
        <v>0</v>
      </c>
      <c r="G1461" t="b">
        <v>0</v>
      </c>
      <c r="H1461">
        <v>0</v>
      </c>
      <c r="I1461" t="s">
        <v>28</v>
      </c>
      <c r="J1461" t="s">
        <v>16</v>
      </c>
      <c r="K1461" t="s">
        <v>4354</v>
      </c>
      <c r="L1461" t="s">
        <v>4355</v>
      </c>
    </row>
    <row r="1462" spans="1:12" x14ac:dyDescent="0.25">
      <c r="A1462" t="s">
        <v>12</v>
      </c>
      <c r="B1462" t="s">
        <v>4356</v>
      </c>
      <c r="C1462" t="s">
        <v>20</v>
      </c>
      <c r="D1462">
        <v>225</v>
      </c>
      <c r="E1462">
        <v>0</v>
      </c>
      <c r="F1462">
        <v>0</v>
      </c>
      <c r="G1462" t="b">
        <v>0</v>
      </c>
      <c r="H1462">
        <v>0</v>
      </c>
      <c r="I1462" t="s">
        <v>28</v>
      </c>
      <c r="J1462" t="s">
        <v>16</v>
      </c>
      <c r="K1462" t="s">
        <v>4357</v>
      </c>
      <c r="L1462" t="s">
        <v>4358</v>
      </c>
    </row>
    <row r="1463" spans="1:12" x14ac:dyDescent="0.25">
      <c r="A1463" t="s">
        <v>12</v>
      </c>
      <c r="B1463" t="s">
        <v>1415</v>
      </c>
      <c r="C1463" t="s">
        <v>20</v>
      </c>
      <c r="D1463">
        <v>289</v>
      </c>
      <c r="E1463">
        <v>0</v>
      </c>
      <c r="F1463">
        <v>0</v>
      </c>
      <c r="G1463" t="b">
        <v>0</v>
      </c>
      <c r="H1463">
        <v>0</v>
      </c>
      <c r="I1463" t="s">
        <v>28</v>
      </c>
      <c r="J1463" t="s">
        <v>16</v>
      </c>
      <c r="K1463" t="s">
        <v>4359</v>
      </c>
      <c r="L1463" t="s">
        <v>4360</v>
      </c>
    </row>
    <row r="1464" spans="1:12" x14ac:dyDescent="0.25">
      <c r="A1464" t="s">
        <v>141</v>
      </c>
      <c r="B1464" t="s">
        <v>4361</v>
      </c>
      <c r="C1464" t="s">
        <v>20</v>
      </c>
      <c r="D1464">
        <v>650</v>
      </c>
      <c r="E1464">
        <v>0</v>
      </c>
      <c r="F1464">
        <v>0</v>
      </c>
      <c r="G1464" t="b">
        <v>0</v>
      </c>
      <c r="H1464">
        <v>0</v>
      </c>
      <c r="I1464" t="s">
        <v>28</v>
      </c>
      <c r="J1464" t="s">
        <v>16</v>
      </c>
      <c r="K1464" t="s">
        <v>4362</v>
      </c>
      <c r="L1464" t="s">
        <v>4363</v>
      </c>
    </row>
    <row r="1465" spans="1:12" x14ac:dyDescent="0.25">
      <c r="A1465" t="s">
        <v>12</v>
      </c>
      <c r="B1465" t="s">
        <v>1457</v>
      </c>
      <c r="C1465" t="s">
        <v>20</v>
      </c>
      <c r="D1465">
        <v>620</v>
      </c>
      <c r="E1465">
        <v>0</v>
      </c>
      <c r="F1465">
        <v>0</v>
      </c>
      <c r="G1465" t="b">
        <v>0</v>
      </c>
      <c r="H1465">
        <v>0</v>
      </c>
      <c r="I1465" t="s">
        <v>15</v>
      </c>
      <c r="J1465" t="s">
        <v>16</v>
      </c>
      <c r="K1465" t="s">
        <v>4364</v>
      </c>
      <c r="L1465" t="s">
        <v>4365</v>
      </c>
    </row>
    <row r="1466" spans="1:12" x14ac:dyDescent="0.25">
      <c r="A1466" t="s">
        <v>23</v>
      </c>
      <c r="B1466" t="s">
        <v>4366</v>
      </c>
      <c r="C1466" t="s">
        <v>20</v>
      </c>
      <c r="D1466">
        <v>600</v>
      </c>
      <c r="E1466">
        <v>0</v>
      </c>
      <c r="F1466">
        <v>0</v>
      </c>
      <c r="G1466" t="b">
        <v>0</v>
      </c>
      <c r="H1466">
        <v>0</v>
      </c>
      <c r="I1466" t="s">
        <v>28</v>
      </c>
      <c r="J1466" t="s">
        <v>16</v>
      </c>
      <c r="K1466" t="s">
        <v>4367</v>
      </c>
      <c r="L1466" t="s">
        <v>4368</v>
      </c>
    </row>
    <row r="1467" spans="1:12" x14ac:dyDescent="0.25">
      <c r="A1467" t="s">
        <v>23</v>
      </c>
      <c r="B1467" t="s">
        <v>4369</v>
      </c>
      <c r="C1467" t="s">
        <v>20</v>
      </c>
      <c r="D1467">
        <v>3</v>
      </c>
      <c r="E1467">
        <v>0</v>
      </c>
      <c r="F1467">
        <v>0</v>
      </c>
      <c r="G1467" t="b">
        <v>0</v>
      </c>
      <c r="H1467">
        <v>0</v>
      </c>
      <c r="I1467" t="s">
        <v>28</v>
      </c>
      <c r="J1467" t="s">
        <v>16</v>
      </c>
      <c r="K1467" t="s">
        <v>4370</v>
      </c>
      <c r="L1467" t="s">
        <v>4371</v>
      </c>
    </row>
    <row r="1468" spans="1:12" x14ac:dyDescent="0.25">
      <c r="A1468" t="s">
        <v>64</v>
      </c>
      <c r="B1468" t="s">
        <v>4372</v>
      </c>
      <c r="C1468" t="s">
        <v>20</v>
      </c>
      <c r="D1468">
        <v>913</v>
      </c>
      <c r="E1468">
        <v>0</v>
      </c>
      <c r="F1468">
        <v>0</v>
      </c>
      <c r="G1468" t="b">
        <v>0</v>
      </c>
      <c r="H1468">
        <v>0</v>
      </c>
      <c r="I1468" t="s">
        <v>15</v>
      </c>
      <c r="J1468" t="s">
        <v>16</v>
      </c>
      <c r="K1468" t="s">
        <v>4373</v>
      </c>
      <c r="L1468" t="s">
        <v>4374</v>
      </c>
    </row>
    <row r="1469" spans="1:12" x14ac:dyDescent="0.25">
      <c r="A1469" t="s">
        <v>54</v>
      </c>
      <c r="B1469" t="s">
        <v>4375</v>
      </c>
      <c r="C1469" t="s">
        <v>20</v>
      </c>
      <c r="D1469">
        <v>15</v>
      </c>
      <c r="E1469">
        <v>0</v>
      </c>
      <c r="F1469">
        <v>0</v>
      </c>
      <c r="G1469" t="b">
        <v>0</v>
      </c>
      <c r="H1469">
        <v>0</v>
      </c>
      <c r="I1469" t="s">
        <v>15</v>
      </c>
      <c r="J1469" t="s">
        <v>1894</v>
      </c>
      <c r="K1469" t="s">
        <v>4376</v>
      </c>
      <c r="L1469" t="s">
        <v>4377</v>
      </c>
    </row>
    <row r="1470" spans="1:12" x14ac:dyDescent="0.25">
      <c r="A1470" t="s">
        <v>23</v>
      </c>
      <c r="B1470" t="s">
        <v>4378</v>
      </c>
      <c r="C1470" t="s">
        <v>20</v>
      </c>
      <c r="D1470">
        <v>150</v>
      </c>
      <c r="E1470">
        <v>0</v>
      </c>
      <c r="F1470">
        <v>0</v>
      </c>
      <c r="G1470" t="b">
        <v>0</v>
      </c>
      <c r="H1470">
        <v>0</v>
      </c>
      <c r="I1470" t="s">
        <v>28</v>
      </c>
      <c r="J1470" t="s">
        <v>16</v>
      </c>
      <c r="K1470" t="s">
        <v>4379</v>
      </c>
      <c r="L1470" t="s">
        <v>4380</v>
      </c>
    </row>
    <row r="1471" spans="1:12" x14ac:dyDescent="0.25">
      <c r="A1471" t="s">
        <v>54</v>
      </c>
      <c r="B1471" t="s">
        <v>4381</v>
      </c>
      <c r="C1471" t="s">
        <v>20</v>
      </c>
      <c r="D1471">
        <v>180</v>
      </c>
      <c r="E1471">
        <v>0</v>
      </c>
      <c r="F1471">
        <v>0</v>
      </c>
      <c r="G1471" t="b">
        <v>0</v>
      </c>
      <c r="H1471">
        <v>0</v>
      </c>
      <c r="I1471" t="s">
        <v>28</v>
      </c>
      <c r="J1471" t="s">
        <v>16</v>
      </c>
      <c r="K1471" t="s">
        <v>4382</v>
      </c>
      <c r="L1471" t="s">
        <v>4383</v>
      </c>
    </row>
    <row r="1472" spans="1:12" x14ac:dyDescent="0.25">
      <c r="A1472" t="s">
        <v>81</v>
      </c>
      <c r="B1472" t="s">
        <v>4384</v>
      </c>
      <c r="C1472" t="s">
        <v>20</v>
      </c>
      <c r="D1472">
        <v>815</v>
      </c>
      <c r="E1472">
        <v>0</v>
      </c>
      <c r="F1472">
        <v>0</v>
      </c>
      <c r="G1472" t="b">
        <v>0</v>
      </c>
      <c r="H1472">
        <v>0</v>
      </c>
      <c r="I1472" t="s">
        <v>15</v>
      </c>
      <c r="J1472" t="s">
        <v>16</v>
      </c>
      <c r="K1472" t="s">
        <v>4385</v>
      </c>
      <c r="L1472" t="s">
        <v>4386</v>
      </c>
    </row>
    <row r="1473" spans="1:12" x14ac:dyDescent="0.25">
      <c r="A1473" t="s">
        <v>54</v>
      </c>
      <c r="B1473" t="s">
        <v>4387</v>
      </c>
      <c r="C1473" t="s">
        <v>20</v>
      </c>
      <c r="D1473">
        <v>396</v>
      </c>
      <c r="E1473">
        <v>0</v>
      </c>
      <c r="F1473">
        <v>0</v>
      </c>
      <c r="G1473" t="b">
        <v>0</v>
      </c>
      <c r="H1473">
        <v>0</v>
      </c>
      <c r="I1473" t="s">
        <v>15</v>
      </c>
      <c r="J1473" t="s">
        <v>16</v>
      </c>
      <c r="K1473" t="s">
        <v>4388</v>
      </c>
      <c r="L1473" t="s">
        <v>4389</v>
      </c>
    </row>
    <row r="1474" spans="1:12" x14ac:dyDescent="0.25">
      <c r="A1474" t="s">
        <v>12</v>
      </c>
      <c r="B1474" t="s">
        <v>4390</v>
      </c>
      <c r="C1474" t="s">
        <v>2250</v>
      </c>
      <c r="D1474">
        <v>698</v>
      </c>
      <c r="E1474">
        <v>0</v>
      </c>
      <c r="F1474">
        <v>0</v>
      </c>
      <c r="G1474" t="b">
        <v>0</v>
      </c>
      <c r="H1474">
        <v>0</v>
      </c>
      <c r="I1474" t="s">
        <v>15</v>
      </c>
      <c r="J1474" t="s">
        <v>16</v>
      </c>
      <c r="K1474" t="s">
        <v>4391</v>
      </c>
      <c r="L1474" t="s">
        <v>4392</v>
      </c>
    </row>
    <row r="1475" spans="1:12" x14ac:dyDescent="0.25">
      <c r="A1475" t="s">
        <v>23</v>
      </c>
      <c r="B1475" t="s">
        <v>4393</v>
      </c>
      <c r="C1475" t="s">
        <v>20</v>
      </c>
      <c r="D1475">
        <v>460</v>
      </c>
      <c r="E1475">
        <v>0</v>
      </c>
      <c r="F1475">
        <v>0</v>
      </c>
      <c r="G1475" t="b">
        <v>0</v>
      </c>
      <c r="H1475">
        <v>0</v>
      </c>
      <c r="I1475" t="s">
        <v>15</v>
      </c>
      <c r="J1475" t="s">
        <v>16</v>
      </c>
      <c r="K1475" t="s">
        <v>4394</v>
      </c>
      <c r="L1475" t="s">
        <v>4395</v>
      </c>
    </row>
    <row r="1476" spans="1:12" x14ac:dyDescent="0.25">
      <c r="A1476" t="s">
        <v>54</v>
      </c>
      <c r="B1476" t="s">
        <v>4396</v>
      </c>
      <c r="C1476" t="s">
        <v>20</v>
      </c>
      <c r="D1476">
        <v>700</v>
      </c>
      <c r="E1476">
        <v>0</v>
      </c>
      <c r="F1476">
        <v>0</v>
      </c>
      <c r="G1476" t="b">
        <v>0</v>
      </c>
      <c r="H1476">
        <v>0</v>
      </c>
      <c r="I1476" t="s">
        <v>28</v>
      </c>
      <c r="J1476" t="s">
        <v>16</v>
      </c>
      <c r="K1476" t="s">
        <v>4397</v>
      </c>
      <c r="L1476" t="s">
        <v>4398</v>
      </c>
    </row>
    <row r="1477" spans="1:12" x14ac:dyDescent="0.25">
      <c r="A1477" t="s">
        <v>2151</v>
      </c>
      <c r="B1477" t="s">
        <v>4399</v>
      </c>
      <c r="C1477" t="s">
        <v>20</v>
      </c>
      <c r="D1477">
        <v>1233</v>
      </c>
      <c r="E1477">
        <v>0</v>
      </c>
      <c r="F1477">
        <v>0</v>
      </c>
      <c r="G1477" t="b">
        <v>0</v>
      </c>
      <c r="H1477">
        <v>0</v>
      </c>
      <c r="I1477" t="s">
        <v>15</v>
      </c>
      <c r="J1477" t="s">
        <v>16</v>
      </c>
      <c r="K1477" t="s">
        <v>4400</v>
      </c>
      <c r="L1477" t="s">
        <v>4401</v>
      </c>
    </row>
    <row r="1478" spans="1:12" x14ac:dyDescent="0.25">
      <c r="A1478" t="s">
        <v>54</v>
      </c>
      <c r="B1478" t="s">
        <v>4402</v>
      </c>
      <c r="C1478" t="s">
        <v>20</v>
      </c>
      <c r="D1478">
        <v>999</v>
      </c>
      <c r="E1478">
        <v>0</v>
      </c>
      <c r="F1478">
        <v>5</v>
      </c>
      <c r="G1478" t="b">
        <v>1</v>
      </c>
      <c r="H1478">
        <v>1</v>
      </c>
      <c r="I1478" t="s">
        <v>28</v>
      </c>
      <c r="J1478" t="s">
        <v>16</v>
      </c>
      <c r="K1478" t="s">
        <v>3775</v>
      </c>
      <c r="L1478" t="s">
        <v>4403</v>
      </c>
    </row>
    <row r="1479" spans="1:12" x14ac:dyDescent="0.25">
      <c r="A1479" t="s">
        <v>1785</v>
      </c>
      <c r="B1479" t="s">
        <v>4404</v>
      </c>
      <c r="C1479" t="s">
        <v>20</v>
      </c>
      <c r="D1479">
        <v>184</v>
      </c>
      <c r="E1479">
        <v>0</v>
      </c>
      <c r="F1479">
        <v>0</v>
      </c>
      <c r="G1479" t="b">
        <v>0</v>
      </c>
      <c r="H1479">
        <v>0</v>
      </c>
      <c r="I1479" t="s">
        <v>15</v>
      </c>
      <c r="J1479" t="s">
        <v>16</v>
      </c>
      <c r="K1479" t="s">
        <v>4405</v>
      </c>
      <c r="L1479" t="s">
        <v>4406</v>
      </c>
    </row>
    <row r="1480" spans="1:12" x14ac:dyDescent="0.25">
      <c r="A1480" t="s">
        <v>2009</v>
      </c>
      <c r="B1480" t="s">
        <v>4407</v>
      </c>
      <c r="C1480" t="s">
        <v>20</v>
      </c>
      <c r="D1480">
        <v>10</v>
      </c>
      <c r="E1480">
        <v>0</v>
      </c>
      <c r="F1480">
        <v>0</v>
      </c>
      <c r="G1480" t="b">
        <v>0</v>
      </c>
      <c r="H1480">
        <v>0</v>
      </c>
      <c r="I1480" t="s">
        <v>28</v>
      </c>
      <c r="J1480" t="s">
        <v>1894</v>
      </c>
      <c r="K1480" t="s">
        <v>4408</v>
      </c>
      <c r="L1480" t="s">
        <v>4409</v>
      </c>
    </row>
    <row r="1481" spans="1:12" x14ac:dyDescent="0.25">
      <c r="A1481" t="s">
        <v>23</v>
      </c>
      <c r="B1481" t="s">
        <v>4410</v>
      </c>
      <c r="C1481" t="s">
        <v>20</v>
      </c>
      <c r="D1481">
        <v>545</v>
      </c>
      <c r="E1481">
        <v>0</v>
      </c>
      <c r="F1481">
        <v>0</v>
      </c>
      <c r="G1481" t="b">
        <v>0</v>
      </c>
      <c r="H1481">
        <v>0</v>
      </c>
      <c r="I1481" t="s">
        <v>15</v>
      </c>
      <c r="J1481" t="s">
        <v>16</v>
      </c>
      <c r="K1481" t="s">
        <v>4411</v>
      </c>
      <c r="L1481" t="s">
        <v>4412</v>
      </c>
    </row>
    <row r="1482" spans="1:12" x14ac:dyDescent="0.25">
      <c r="A1482" t="s">
        <v>12</v>
      </c>
      <c r="B1482" t="s">
        <v>4413</v>
      </c>
      <c r="C1482" t="s">
        <v>20</v>
      </c>
      <c r="D1482">
        <v>850</v>
      </c>
      <c r="E1482">
        <v>0</v>
      </c>
      <c r="F1482">
        <v>0</v>
      </c>
      <c r="G1482" t="b">
        <v>0</v>
      </c>
      <c r="H1482">
        <v>0</v>
      </c>
      <c r="I1482" t="s">
        <v>28</v>
      </c>
      <c r="J1482" t="s">
        <v>16</v>
      </c>
      <c r="K1482" t="s">
        <v>4414</v>
      </c>
      <c r="L1482" t="s">
        <v>4415</v>
      </c>
    </row>
    <row r="1483" spans="1:12" x14ac:dyDescent="0.25">
      <c r="A1483" t="s">
        <v>141</v>
      </c>
      <c r="B1483" t="s">
        <v>4416</v>
      </c>
      <c r="C1483" t="s">
        <v>20</v>
      </c>
      <c r="D1483">
        <v>1</v>
      </c>
      <c r="E1483">
        <v>0</v>
      </c>
      <c r="F1483">
        <v>0</v>
      </c>
      <c r="G1483" t="b">
        <v>0</v>
      </c>
      <c r="H1483">
        <v>0</v>
      </c>
      <c r="I1483" t="s">
        <v>15</v>
      </c>
      <c r="J1483" t="s">
        <v>16</v>
      </c>
      <c r="K1483" t="s">
        <v>4417</v>
      </c>
      <c r="L1483" t="s">
        <v>4418</v>
      </c>
    </row>
    <row r="1484" spans="1:12" x14ac:dyDescent="0.25">
      <c r="A1484" t="s">
        <v>141</v>
      </c>
      <c r="B1484" t="s">
        <v>4419</v>
      </c>
      <c r="C1484" t="s">
        <v>20</v>
      </c>
      <c r="D1484">
        <v>900</v>
      </c>
      <c r="E1484">
        <v>0</v>
      </c>
      <c r="F1484">
        <v>0</v>
      </c>
      <c r="G1484" t="b">
        <v>0</v>
      </c>
      <c r="H1484">
        <v>0</v>
      </c>
      <c r="I1484" t="s">
        <v>28</v>
      </c>
      <c r="J1484" t="s">
        <v>16</v>
      </c>
      <c r="K1484" t="s">
        <v>4420</v>
      </c>
      <c r="L1484" t="s">
        <v>4421</v>
      </c>
    </row>
    <row r="1485" spans="1:12" x14ac:dyDescent="0.25">
      <c r="A1485" t="s">
        <v>171</v>
      </c>
      <c r="B1485" t="s">
        <v>4422</v>
      </c>
      <c r="C1485" t="s">
        <v>20</v>
      </c>
      <c r="D1485">
        <v>1648</v>
      </c>
      <c r="E1485">
        <v>0</v>
      </c>
      <c r="F1485">
        <v>0</v>
      </c>
      <c r="G1485" t="b">
        <v>0</v>
      </c>
      <c r="H1485">
        <v>0</v>
      </c>
      <c r="I1485" t="s">
        <v>28</v>
      </c>
      <c r="J1485" t="s">
        <v>16</v>
      </c>
      <c r="K1485" t="s">
        <v>4423</v>
      </c>
      <c r="L1485" t="s">
        <v>4424</v>
      </c>
    </row>
    <row r="1486" spans="1:12" x14ac:dyDescent="0.25">
      <c r="A1486" t="s">
        <v>23</v>
      </c>
      <c r="B1486" t="s">
        <v>4425</v>
      </c>
      <c r="C1486" t="s">
        <v>20</v>
      </c>
      <c r="D1486">
        <v>315</v>
      </c>
      <c r="E1486">
        <v>0</v>
      </c>
      <c r="F1486">
        <v>0</v>
      </c>
      <c r="G1486" t="b">
        <v>0</v>
      </c>
      <c r="H1486">
        <v>0</v>
      </c>
      <c r="I1486" t="s">
        <v>15</v>
      </c>
      <c r="J1486" t="s">
        <v>16</v>
      </c>
      <c r="K1486" t="s">
        <v>3659</v>
      </c>
      <c r="L1486" t="s">
        <v>4426</v>
      </c>
    </row>
    <row r="1487" spans="1:12" x14ac:dyDescent="0.25">
      <c r="A1487" t="s">
        <v>64</v>
      </c>
      <c r="B1487" t="s">
        <v>4427</v>
      </c>
      <c r="C1487" t="s">
        <v>20</v>
      </c>
      <c r="D1487">
        <v>650</v>
      </c>
      <c r="E1487">
        <v>0</v>
      </c>
      <c r="F1487">
        <v>0</v>
      </c>
      <c r="G1487" t="b">
        <v>0</v>
      </c>
      <c r="H1487">
        <v>0</v>
      </c>
      <c r="I1487" t="s">
        <v>28</v>
      </c>
      <c r="J1487" t="s">
        <v>16</v>
      </c>
      <c r="K1487" t="s">
        <v>4428</v>
      </c>
      <c r="L1487" t="s">
        <v>4429</v>
      </c>
    </row>
    <row r="1488" spans="1:12" x14ac:dyDescent="0.25">
      <c r="A1488" t="s">
        <v>23</v>
      </c>
      <c r="B1488" t="s">
        <v>4430</v>
      </c>
      <c r="C1488" t="s">
        <v>20</v>
      </c>
      <c r="D1488">
        <v>21</v>
      </c>
      <c r="E1488">
        <v>0</v>
      </c>
      <c r="F1488">
        <v>0</v>
      </c>
      <c r="G1488" t="b">
        <v>0</v>
      </c>
      <c r="H1488">
        <v>0</v>
      </c>
      <c r="I1488" t="s">
        <v>28</v>
      </c>
      <c r="J1488" t="s">
        <v>16</v>
      </c>
      <c r="K1488" t="s">
        <v>4431</v>
      </c>
      <c r="L1488" t="s">
        <v>4432</v>
      </c>
    </row>
    <row r="1489" spans="1:12" x14ac:dyDescent="0.25">
      <c r="A1489" t="s">
        <v>23</v>
      </c>
      <c r="B1489" t="s">
        <v>4433</v>
      </c>
      <c r="C1489" t="s">
        <v>20</v>
      </c>
      <c r="D1489">
        <v>2</v>
      </c>
      <c r="E1489">
        <v>0</v>
      </c>
      <c r="F1489">
        <v>0</v>
      </c>
      <c r="G1489" t="b">
        <v>0</v>
      </c>
      <c r="H1489">
        <v>0</v>
      </c>
      <c r="I1489" t="s">
        <v>28</v>
      </c>
      <c r="J1489" t="s">
        <v>16</v>
      </c>
      <c r="K1489" t="s">
        <v>4434</v>
      </c>
      <c r="L1489" t="s">
        <v>4435</v>
      </c>
    </row>
    <row r="1490" spans="1:12" x14ac:dyDescent="0.25">
      <c r="A1490" t="s">
        <v>23</v>
      </c>
      <c r="B1490" t="s">
        <v>4436</v>
      </c>
      <c r="C1490" t="s">
        <v>20</v>
      </c>
      <c r="D1490">
        <v>1</v>
      </c>
      <c r="E1490">
        <v>0</v>
      </c>
      <c r="F1490">
        <v>0</v>
      </c>
      <c r="G1490" t="b">
        <v>0</v>
      </c>
      <c r="H1490">
        <v>0</v>
      </c>
      <c r="I1490" t="s">
        <v>28</v>
      </c>
      <c r="J1490" t="s">
        <v>16</v>
      </c>
      <c r="K1490" t="s">
        <v>4437</v>
      </c>
      <c r="L1490" t="s">
        <v>4438</v>
      </c>
    </row>
    <row r="1491" spans="1:12" x14ac:dyDescent="0.25">
      <c r="A1491" t="s">
        <v>54</v>
      </c>
      <c r="B1491" t="s">
        <v>4439</v>
      </c>
      <c r="C1491" t="s">
        <v>20</v>
      </c>
      <c r="D1491">
        <v>1486</v>
      </c>
      <c r="E1491">
        <v>0</v>
      </c>
      <c r="F1491">
        <v>0</v>
      </c>
      <c r="G1491" t="b">
        <v>0</v>
      </c>
      <c r="H1491">
        <v>0</v>
      </c>
      <c r="I1491" t="s">
        <v>28</v>
      </c>
      <c r="J1491" t="s">
        <v>16</v>
      </c>
      <c r="K1491" t="s">
        <v>4440</v>
      </c>
      <c r="L1491" t="s">
        <v>4441</v>
      </c>
    </row>
    <row r="1492" spans="1:12" x14ac:dyDescent="0.25">
      <c r="A1492" t="s">
        <v>141</v>
      </c>
      <c r="B1492" t="s">
        <v>4442</v>
      </c>
      <c r="C1492" t="s">
        <v>20</v>
      </c>
      <c r="D1492">
        <v>1</v>
      </c>
      <c r="E1492">
        <v>0</v>
      </c>
      <c r="F1492">
        <v>0</v>
      </c>
      <c r="G1492" t="b">
        <v>0</v>
      </c>
      <c r="H1492">
        <v>0</v>
      </c>
      <c r="I1492" t="s">
        <v>15</v>
      </c>
      <c r="J1492" t="s">
        <v>16</v>
      </c>
      <c r="K1492" t="s">
        <v>4443</v>
      </c>
      <c r="L1492" t="s">
        <v>4444</v>
      </c>
    </row>
    <row r="1493" spans="1:12" x14ac:dyDescent="0.25">
      <c r="A1493" t="s">
        <v>12</v>
      </c>
      <c r="B1493" t="s">
        <v>4445</v>
      </c>
      <c r="C1493" t="s">
        <v>20</v>
      </c>
      <c r="D1493">
        <v>8</v>
      </c>
      <c r="E1493">
        <v>0</v>
      </c>
      <c r="F1493">
        <v>0</v>
      </c>
      <c r="G1493" t="b">
        <v>0</v>
      </c>
      <c r="H1493">
        <v>0</v>
      </c>
      <c r="I1493" t="s">
        <v>15</v>
      </c>
      <c r="J1493" t="s">
        <v>1894</v>
      </c>
      <c r="K1493" t="s">
        <v>4446</v>
      </c>
      <c r="L1493" t="s">
        <v>4447</v>
      </c>
    </row>
    <row r="1494" spans="1:12" x14ac:dyDescent="0.25">
      <c r="A1494" t="s">
        <v>12</v>
      </c>
      <c r="B1494" t="s">
        <v>3513</v>
      </c>
      <c r="C1494" t="s">
        <v>20</v>
      </c>
      <c r="D1494">
        <v>1689</v>
      </c>
      <c r="E1494">
        <v>0</v>
      </c>
      <c r="F1494">
        <v>0</v>
      </c>
      <c r="G1494" t="b">
        <v>0</v>
      </c>
      <c r="H1494">
        <v>0</v>
      </c>
      <c r="I1494" t="s">
        <v>15</v>
      </c>
      <c r="J1494" t="s">
        <v>16</v>
      </c>
      <c r="K1494" t="s">
        <v>4448</v>
      </c>
      <c r="L1494" t="s">
        <v>4449</v>
      </c>
    </row>
    <row r="1495" spans="1:12" x14ac:dyDescent="0.25">
      <c r="A1495" t="s">
        <v>12</v>
      </c>
      <c r="B1495" t="s">
        <v>4450</v>
      </c>
      <c r="C1495" t="s">
        <v>20</v>
      </c>
      <c r="D1495">
        <v>229</v>
      </c>
      <c r="E1495">
        <v>0</v>
      </c>
      <c r="F1495">
        <v>0</v>
      </c>
      <c r="G1495" t="b">
        <v>0</v>
      </c>
      <c r="H1495">
        <v>0</v>
      </c>
      <c r="I1495" t="s">
        <v>15</v>
      </c>
      <c r="J1495" t="s">
        <v>16</v>
      </c>
      <c r="K1495" t="s">
        <v>4451</v>
      </c>
      <c r="L1495" t="s">
        <v>4452</v>
      </c>
    </row>
    <row r="1496" spans="1:12" x14ac:dyDescent="0.25">
      <c r="A1496" t="s">
        <v>12</v>
      </c>
      <c r="B1496" t="s">
        <v>4453</v>
      </c>
      <c r="C1496" t="s">
        <v>20</v>
      </c>
      <c r="D1496">
        <v>120</v>
      </c>
      <c r="E1496">
        <v>0</v>
      </c>
      <c r="F1496">
        <v>0</v>
      </c>
      <c r="G1496" t="b">
        <v>0</v>
      </c>
      <c r="H1496">
        <v>0</v>
      </c>
      <c r="I1496" t="s">
        <v>28</v>
      </c>
      <c r="J1496" t="s">
        <v>16</v>
      </c>
      <c r="K1496" t="s">
        <v>4454</v>
      </c>
      <c r="L1496" t="s">
        <v>4455</v>
      </c>
    </row>
    <row r="1497" spans="1:12" x14ac:dyDescent="0.25">
      <c r="A1497" t="s">
        <v>1886</v>
      </c>
      <c r="B1497" t="s">
        <v>2197</v>
      </c>
      <c r="C1497" t="s">
        <v>20</v>
      </c>
      <c r="D1497">
        <v>99</v>
      </c>
      <c r="E1497">
        <v>0</v>
      </c>
      <c r="F1497">
        <v>0</v>
      </c>
      <c r="G1497" t="b">
        <v>0</v>
      </c>
      <c r="H1497">
        <v>0</v>
      </c>
      <c r="I1497" t="s">
        <v>15</v>
      </c>
      <c r="J1497" t="s">
        <v>1894</v>
      </c>
      <c r="K1497" t="s">
        <v>4456</v>
      </c>
      <c r="L1497" t="s">
        <v>4457</v>
      </c>
    </row>
    <row r="1498" spans="1:12" x14ac:dyDescent="0.25">
      <c r="A1498" t="s">
        <v>1886</v>
      </c>
      <c r="B1498" t="s">
        <v>2197</v>
      </c>
      <c r="C1498" t="s">
        <v>20</v>
      </c>
      <c r="D1498">
        <v>89</v>
      </c>
      <c r="E1498">
        <v>0</v>
      </c>
      <c r="F1498">
        <v>0</v>
      </c>
      <c r="G1498" t="b">
        <v>0</v>
      </c>
      <c r="H1498">
        <v>0</v>
      </c>
      <c r="I1498" t="s">
        <v>28</v>
      </c>
      <c r="J1498" t="s">
        <v>1894</v>
      </c>
      <c r="K1498" t="s">
        <v>4458</v>
      </c>
      <c r="L1498" t="s">
        <v>4459</v>
      </c>
    </row>
    <row r="1499" spans="1:12" x14ac:dyDescent="0.25">
      <c r="A1499" t="s">
        <v>171</v>
      </c>
      <c r="B1499" t="s">
        <v>4460</v>
      </c>
      <c r="C1499" t="s">
        <v>20</v>
      </c>
      <c r="D1499">
        <v>745</v>
      </c>
      <c r="E1499">
        <v>0</v>
      </c>
      <c r="F1499">
        <v>0</v>
      </c>
      <c r="G1499" t="b">
        <v>0</v>
      </c>
      <c r="H1499">
        <v>0</v>
      </c>
      <c r="I1499" t="s">
        <v>15</v>
      </c>
      <c r="J1499" t="s">
        <v>16</v>
      </c>
      <c r="K1499" t="s">
        <v>4461</v>
      </c>
      <c r="L1499" t="s">
        <v>4462</v>
      </c>
    </row>
    <row r="1500" spans="1:12" x14ac:dyDescent="0.25">
      <c r="A1500" t="s">
        <v>54</v>
      </c>
      <c r="B1500" t="s">
        <v>4463</v>
      </c>
      <c r="C1500" t="s">
        <v>20</v>
      </c>
      <c r="D1500">
        <v>5</v>
      </c>
      <c r="E1500">
        <v>0</v>
      </c>
      <c r="F1500">
        <v>0</v>
      </c>
      <c r="G1500" t="b">
        <v>0</v>
      </c>
      <c r="H1500">
        <v>0</v>
      </c>
      <c r="I1500" t="s">
        <v>28</v>
      </c>
      <c r="J1500" t="s">
        <v>1894</v>
      </c>
      <c r="K1500" t="s">
        <v>4464</v>
      </c>
      <c r="L1500" t="s">
        <v>4465</v>
      </c>
    </row>
    <row r="1501" spans="1:12" x14ac:dyDescent="0.25">
      <c r="A1501" t="s">
        <v>23</v>
      </c>
      <c r="B1501" t="s">
        <v>4466</v>
      </c>
      <c r="C1501" t="s">
        <v>20</v>
      </c>
      <c r="D1501">
        <v>1125</v>
      </c>
      <c r="E1501">
        <v>0</v>
      </c>
      <c r="F1501">
        <v>0</v>
      </c>
      <c r="G1501" t="b">
        <v>0</v>
      </c>
      <c r="H1501">
        <v>0</v>
      </c>
      <c r="I1501" t="s">
        <v>28</v>
      </c>
      <c r="J1501" t="s">
        <v>16</v>
      </c>
      <c r="K1501" t="s">
        <v>4467</v>
      </c>
      <c r="L1501" t="s">
        <v>4468</v>
      </c>
    </row>
    <row r="1502" spans="1:12" x14ac:dyDescent="0.25">
      <c r="A1502" t="s">
        <v>23</v>
      </c>
      <c r="B1502" t="s">
        <v>4469</v>
      </c>
      <c r="C1502" t="s">
        <v>20</v>
      </c>
      <c r="D1502">
        <v>100</v>
      </c>
      <c r="E1502">
        <v>0</v>
      </c>
      <c r="F1502">
        <v>0</v>
      </c>
      <c r="G1502" t="b">
        <v>0</v>
      </c>
      <c r="H1502">
        <v>0</v>
      </c>
      <c r="I1502" t="s">
        <v>28</v>
      </c>
      <c r="J1502" t="s">
        <v>16</v>
      </c>
      <c r="K1502" t="s">
        <v>4470</v>
      </c>
      <c r="L1502" t="s">
        <v>4471</v>
      </c>
    </row>
    <row r="1503" spans="1:12" x14ac:dyDescent="0.25">
      <c r="A1503" t="s">
        <v>1960</v>
      </c>
      <c r="B1503" t="s">
        <v>4472</v>
      </c>
      <c r="C1503" t="s">
        <v>20</v>
      </c>
      <c r="D1503">
        <v>140</v>
      </c>
      <c r="E1503">
        <v>0</v>
      </c>
      <c r="F1503">
        <v>0</v>
      </c>
      <c r="G1503" t="b">
        <v>0</v>
      </c>
      <c r="H1503">
        <v>0</v>
      </c>
      <c r="I1503" t="s">
        <v>28</v>
      </c>
      <c r="J1503" t="s">
        <v>16</v>
      </c>
      <c r="K1503" t="s">
        <v>4473</v>
      </c>
      <c r="L1503" t="s">
        <v>4474</v>
      </c>
    </row>
    <row r="1504" spans="1:12" x14ac:dyDescent="0.25">
      <c r="A1504" t="s">
        <v>23</v>
      </c>
      <c r="B1504" t="s">
        <v>4475</v>
      </c>
      <c r="C1504" t="s">
        <v>20</v>
      </c>
      <c r="D1504">
        <v>173</v>
      </c>
      <c r="E1504">
        <v>0</v>
      </c>
      <c r="F1504">
        <v>0</v>
      </c>
      <c r="G1504" t="b">
        <v>0</v>
      </c>
      <c r="H1504">
        <v>0</v>
      </c>
      <c r="I1504" t="s">
        <v>28</v>
      </c>
      <c r="J1504" t="s">
        <v>16</v>
      </c>
      <c r="K1504" t="s">
        <v>4476</v>
      </c>
      <c r="L1504" t="s">
        <v>4477</v>
      </c>
    </row>
    <row r="1505" spans="1:12" x14ac:dyDescent="0.25">
      <c r="A1505" t="s">
        <v>54</v>
      </c>
      <c r="B1505" t="s">
        <v>4478</v>
      </c>
      <c r="C1505" t="s">
        <v>20</v>
      </c>
      <c r="D1505">
        <v>360</v>
      </c>
      <c r="E1505">
        <v>0</v>
      </c>
      <c r="F1505">
        <v>0</v>
      </c>
      <c r="G1505" t="b">
        <v>0</v>
      </c>
      <c r="H1505">
        <v>0</v>
      </c>
      <c r="I1505" t="s">
        <v>15</v>
      </c>
      <c r="J1505" t="s">
        <v>16</v>
      </c>
      <c r="K1505" t="s">
        <v>418</v>
      </c>
      <c r="L1505" t="s">
        <v>4479</v>
      </c>
    </row>
    <row r="1506" spans="1:12" x14ac:dyDescent="0.25">
      <c r="A1506" t="s">
        <v>54</v>
      </c>
      <c r="B1506" t="s">
        <v>4480</v>
      </c>
      <c r="C1506" t="s">
        <v>20</v>
      </c>
      <c r="D1506">
        <v>300</v>
      </c>
      <c r="E1506">
        <v>0</v>
      </c>
      <c r="F1506">
        <v>0</v>
      </c>
      <c r="G1506" t="b">
        <v>0</v>
      </c>
      <c r="H1506">
        <v>0</v>
      </c>
      <c r="I1506" t="s">
        <v>28</v>
      </c>
      <c r="J1506" t="s">
        <v>16</v>
      </c>
      <c r="K1506" t="s">
        <v>4481</v>
      </c>
      <c r="L1506" t="s">
        <v>4482</v>
      </c>
    </row>
    <row r="1507" spans="1:12" x14ac:dyDescent="0.25">
      <c r="A1507" t="s">
        <v>23</v>
      </c>
      <c r="B1507" t="s">
        <v>4483</v>
      </c>
      <c r="C1507" t="s">
        <v>20</v>
      </c>
      <c r="D1507">
        <v>599</v>
      </c>
      <c r="E1507">
        <v>0</v>
      </c>
      <c r="F1507">
        <v>0</v>
      </c>
      <c r="G1507" t="b">
        <v>0</v>
      </c>
      <c r="H1507">
        <v>0</v>
      </c>
      <c r="I1507" t="s">
        <v>15</v>
      </c>
      <c r="J1507" t="s">
        <v>16</v>
      </c>
      <c r="K1507" t="s">
        <v>4484</v>
      </c>
      <c r="L1507" t="s">
        <v>4485</v>
      </c>
    </row>
    <row r="1508" spans="1:12" x14ac:dyDescent="0.25">
      <c r="A1508" t="s">
        <v>23</v>
      </c>
      <c r="B1508" t="s">
        <v>4486</v>
      </c>
      <c r="C1508" t="s">
        <v>20</v>
      </c>
      <c r="D1508">
        <v>610</v>
      </c>
      <c r="E1508">
        <v>0</v>
      </c>
      <c r="F1508">
        <v>0</v>
      </c>
      <c r="G1508" t="b">
        <v>0</v>
      </c>
      <c r="H1508">
        <v>0</v>
      </c>
      <c r="I1508" t="s">
        <v>15</v>
      </c>
      <c r="J1508" t="s">
        <v>16</v>
      </c>
      <c r="K1508" t="s">
        <v>4487</v>
      </c>
      <c r="L1508" t="s">
        <v>4488</v>
      </c>
    </row>
    <row r="1509" spans="1:12" x14ac:dyDescent="0.25">
      <c r="A1509" t="s">
        <v>12</v>
      </c>
      <c r="B1509" t="s">
        <v>4489</v>
      </c>
      <c r="C1509" t="s">
        <v>20</v>
      </c>
      <c r="D1509">
        <v>280</v>
      </c>
      <c r="E1509">
        <v>0</v>
      </c>
      <c r="F1509">
        <v>0</v>
      </c>
      <c r="G1509" t="b">
        <v>0</v>
      </c>
      <c r="H1509">
        <v>0</v>
      </c>
      <c r="I1509" t="s">
        <v>28</v>
      </c>
      <c r="J1509" t="s">
        <v>16</v>
      </c>
      <c r="K1509" t="s">
        <v>4490</v>
      </c>
      <c r="L1509" t="s">
        <v>4491</v>
      </c>
    </row>
    <row r="1510" spans="1:12" x14ac:dyDescent="0.25">
      <c r="A1510" t="s">
        <v>23</v>
      </c>
      <c r="B1510" t="s">
        <v>4492</v>
      </c>
      <c r="C1510" t="s">
        <v>20</v>
      </c>
      <c r="D1510">
        <v>985</v>
      </c>
      <c r="E1510">
        <v>0</v>
      </c>
      <c r="F1510">
        <v>0</v>
      </c>
      <c r="G1510" t="b">
        <v>0</v>
      </c>
      <c r="H1510">
        <v>0</v>
      </c>
      <c r="I1510" t="s">
        <v>28</v>
      </c>
      <c r="J1510" t="s">
        <v>16</v>
      </c>
      <c r="K1510" t="s">
        <v>4493</v>
      </c>
      <c r="L1510" t="s">
        <v>4494</v>
      </c>
    </row>
    <row r="1511" spans="1:12" x14ac:dyDescent="0.25">
      <c r="A1511" t="s">
        <v>64</v>
      </c>
      <c r="B1511" t="s">
        <v>4495</v>
      </c>
      <c r="C1511" t="s">
        <v>20</v>
      </c>
      <c r="D1511">
        <v>30</v>
      </c>
      <c r="E1511">
        <v>0</v>
      </c>
      <c r="F1511">
        <v>0</v>
      </c>
      <c r="G1511" t="b">
        <v>0</v>
      </c>
      <c r="H1511">
        <v>0</v>
      </c>
      <c r="I1511" t="s">
        <v>28</v>
      </c>
      <c r="J1511" t="s">
        <v>16</v>
      </c>
      <c r="K1511" t="s">
        <v>4496</v>
      </c>
      <c r="L1511" t="s">
        <v>4497</v>
      </c>
    </row>
    <row r="1512" spans="1:12" x14ac:dyDescent="0.25">
      <c r="A1512" t="s">
        <v>12</v>
      </c>
      <c r="B1512" t="s">
        <v>4498</v>
      </c>
      <c r="C1512" t="s">
        <v>20</v>
      </c>
      <c r="D1512">
        <v>244</v>
      </c>
      <c r="E1512">
        <v>0</v>
      </c>
      <c r="F1512">
        <v>0</v>
      </c>
      <c r="G1512" t="b">
        <v>0</v>
      </c>
      <c r="H1512">
        <v>0</v>
      </c>
      <c r="I1512" t="s">
        <v>15</v>
      </c>
      <c r="J1512" t="s">
        <v>16</v>
      </c>
      <c r="K1512" t="s">
        <v>4499</v>
      </c>
      <c r="L1512" t="s">
        <v>4500</v>
      </c>
    </row>
    <row r="1513" spans="1:12" x14ac:dyDescent="0.25">
      <c r="A1513" t="s">
        <v>54</v>
      </c>
      <c r="B1513" t="s">
        <v>885</v>
      </c>
      <c r="C1513" t="s">
        <v>20</v>
      </c>
      <c r="D1513">
        <v>1</v>
      </c>
      <c r="E1513">
        <v>0</v>
      </c>
      <c r="F1513">
        <v>0</v>
      </c>
      <c r="G1513" t="b">
        <v>0</v>
      </c>
      <c r="H1513">
        <v>0</v>
      </c>
      <c r="I1513" t="s">
        <v>28</v>
      </c>
      <c r="J1513" t="s">
        <v>16</v>
      </c>
      <c r="K1513" t="s">
        <v>4501</v>
      </c>
      <c r="L1513" t="s">
        <v>4502</v>
      </c>
    </row>
    <row r="1514" spans="1:12" x14ac:dyDescent="0.25">
      <c r="A1514" t="s">
        <v>23</v>
      </c>
      <c r="B1514" t="s">
        <v>4503</v>
      </c>
      <c r="C1514" t="s">
        <v>20</v>
      </c>
      <c r="D1514">
        <v>210</v>
      </c>
      <c r="E1514">
        <v>0</v>
      </c>
      <c r="F1514">
        <v>0</v>
      </c>
      <c r="G1514" t="b">
        <v>0</v>
      </c>
      <c r="H1514">
        <v>0</v>
      </c>
      <c r="I1514" t="s">
        <v>28</v>
      </c>
      <c r="J1514" t="s">
        <v>16</v>
      </c>
      <c r="K1514" t="s">
        <v>4504</v>
      </c>
      <c r="L1514" t="s">
        <v>4505</v>
      </c>
    </row>
    <row r="1515" spans="1:12" x14ac:dyDescent="0.25">
      <c r="A1515" t="s">
        <v>54</v>
      </c>
      <c r="B1515" t="s">
        <v>4506</v>
      </c>
      <c r="C1515" t="s">
        <v>20</v>
      </c>
      <c r="D1515">
        <v>999</v>
      </c>
      <c r="E1515">
        <v>0</v>
      </c>
      <c r="F1515">
        <v>0</v>
      </c>
      <c r="G1515" t="b">
        <v>0</v>
      </c>
      <c r="H1515">
        <v>0</v>
      </c>
      <c r="I1515" t="s">
        <v>15</v>
      </c>
      <c r="J1515" t="s">
        <v>16</v>
      </c>
      <c r="K1515" t="s">
        <v>4507</v>
      </c>
      <c r="L1515" t="s">
        <v>4508</v>
      </c>
    </row>
    <row r="1516" spans="1:12" x14ac:dyDescent="0.25">
      <c r="A1516" t="s">
        <v>23</v>
      </c>
      <c r="B1516" t="s">
        <v>4509</v>
      </c>
      <c r="C1516" t="s">
        <v>20</v>
      </c>
      <c r="D1516">
        <v>1</v>
      </c>
      <c r="E1516">
        <v>0</v>
      </c>
      <c r="F1516">
        <v>0</v>
      </c>
      <c r="G1516" t="b">
        <v>0</v>
      </c>
      <c r="H1516">
        <v>0</v>
      </c>
      <c r="I1516" t="s">
        <v>28</v>
      </c>
      <c r="J1516" t="s">
        <v>16</v>
      </c>
      <c r="K1516" t="s">
        <v>4510</v>
      </c>
      <c r="L1516" t="s">
        <v>4511</v>
      </c>
    </row>
    <row r="1517" spans="1:12" x14ac:dyDescent="0.25">
      <c r="A1517" t="s">
        <v>54</v>
      </c>
      <c r="B1517" t="s">
        <v>4512</v>
      </c>
      <c r="C1517" t="s">
        <v>20</v>
      </c>
      <c r="D1517">
        <v>888</v>
      </c>
      <c r="E1517">
        <v>0</v>
      </c>
      <c r="F1517">
        <v>0</v>
      </c>
      <c r="G1517" t="b">
        <v>0</v>
      </c>
      <c r="H1517">
        <v>0</v>
      </c>
      <c r="I1517" t="s">
        <v>28</v>
      </c>
      <c r="J1517" t="s">
        <v>16</v>
      </c>
      <c r="K1517" t="s">
        <v>4513</v>
      </c>
      <c r="L1517" t="s">
        <v>4514</v>
      </c>
    </row>
    <row r="1518" spans="1:12" x14ac:dyDescent="0.25">
      <c r="A1518" t="s">
        <v>23</v>
      </c>
      <c r="B1518" t="s">
        <v>4515</v>
      </c>
      <c r="C1518" t="s">
        <v>20</v>
      </c>
      <c r="D1518">
        <v>17</v>
      </c>
      <c r="E1518">
        <v>0</v>
      </c>
      <c r="F1518">
        <v>0</v>
      </c>
      <c r="G1518" t="b">
        <v>0</v>
      </c>
      <c r="H1518">
        <v>0</v>
      </c>
      <c r="I1518" t="s">
        <v>28</v>
      </c>
      <c r="J1518" t="s">
        <v>16</v>
      </c>
      <c r="K1518" t="s">
        <v>4516</v>
      </c>
      <c r="L1518" t="s">
        <v>4517</v>
      </c>
    </row>
    <row r="1519" spans="1:12" x14ac:dyDescent="0.25">
      <c r="A1519" t="s">
        <v>237</v>
      </c>
      <c r="B1519" t="s">
        <v>4518</v>
      </c>
      <c r="C1519" t="s">
        <v>20</v>
      </c>
      <c r="D1519">
        <v>500</v>
      </c>
      <c r="E1519">
        <v>0</v>
      </c>
      <c r="F1519">
        <v>0</v>
      </c>
      <c r="G1519" t="b">
        <v>0</v>
      </c>
      <c r="H1519">
        <v>0</v>
      </c>
      <c r="I1519" t="s">
        <v>28</v>
      </c>
      <c r="J1519" t="s">
        <v>16</v>
      </c>
      <c r="K1519" t="s">
        <v>4519</v>
      </c>
      <c r="L1519" t="s">
        <v>4520</v>
      </c>
    </row>
    <row r="1520" spans="1:12" x14ac:dyDescent="0.25">
      <c r="A1520" t="s">
        <v>12</v>
      </c>
      <c r="B1520" t="s">
        <v>4521</v>
      </c>
      <c r="C1520" t="s">
        <v>20</v>
      </c>
      <c r="D1520">
        <v>424</v>
      </c>
      <c r="E1520">
        <v>0</v>
      </c>
      <c r="F1520">
        <v>0</v>
      </c>
      <c r="G1520" t="b">
        <v>0</v>
      </c>
      <c r="H1520">
        <v>0</v>
      </c>
      <c r="I1520" t="s">
        <v>28</v>
      </c>
      <c r="J1520" t="s">
        <v>16</v>
      </c>
      <c r="K1520" t="s">
        <v>4522</v>
      </c>
      <c r="L1520" t="s">
        <v>4523</v>
      </c>
    </row>
    <row r="1521" spans="1:12" x14ac:dyDescent="0.25">
      <c r="A1521" t="s">
        <v>12</v>
      </c>
      <c r="B1521" t="s">
        <v>4524</v>
      </c>
      <c r="C1521" t="s">
        <v>20</v>
      </c>
      <c r="D1521">
        <v>130</v>
      </c>
      <c r="E1521">
        <v>0</v>
      </c>
      <c r="F1521">
        <v>0</v>
      </c>
      <c r="G1521" t="b">
        <v>0</v>
      </c>
      <c r="H1521">
        <v>0</v>
      </c>
      <c r="I1521" t="s">
        <v>28</v>
      </c>
      <c r="J1521" t="s">
        <v>16</v>
      </c>
      <c r="K1521" t="s">
        <v>4525</v>
      </c>
      <c r="L1521" t="s">
        <v>4526</v>
      </c>
    </row>
    <row r="1522" spans="1:12" x14ac:dyDescent="0.25">
      <c r="A1522" t="s">
        <v>81</v>
      </c>
      <c r="B1522" t="s">
        <v>4527</v>
      </c>
      <c r="C1522" t="s">
        <v>20</v>
      </c>
      <c r="D1522">
        <v>1331</v>
      </c>
      <c r="E1522">
        <v>0</v>
      </c>
      <c r="F1522">
        <v>0</v>
      </c>
      <c r="G1522" t="b">
        <v>0</v>
      </c>
      <c r="H1522">
        <v>0</v>
      </c>
      <c r="I1522" t="s">
        <v>15</v>
      </c>
      <c r="J1522" t="s">
        <v>16</v>
      </c>
      <c r="K1522" t="s">
        <v>4528</v>
      </c>
      <c r="L1522" t="s">
        <v>4529</v>
      </c>
    </row>
    <row r="1523" spans="1:12" x14ac:dyDescent="0.25">
      <c r="A1523" t="s">
        <v>54</v>
      </c>
      <c r="B1523" t="s">
        <v>4530</v>
      </c>
      <c r="C1523" t="s">
        <v>20</v>
      </c>
      <c r="D1523">
        <v>329</v>
      </c>
      <c r="E1523">
        <v>0</v>
      </c>
      <c r="F1523">
        <v>0</v>
      </c>
      <c r="G1523" t="b">
        <v>0</v>
      </c>
      <c r="H1523">
        <v>0</v>
      </c>
      <c r="I1523" t="s">
        <v>28</v>
      </c>
      <c r="J1523" t="s">
        <v>16</v>
      </c>
      <c r="K1523" t="s">
        <v>4531</v>
      </c>
      <c r="L1523" t="s">
        <v>4532</v>
      </c>
    </row>
    <row r="1524" spans="1:12" x14ac:dyDescent="0.25">
      <c r="A1524" t="s">
        <v>23</v>
      </c>
      <c r="B1524" t="s">
        <v>4533</v>
      </c>
      <c r="C1524" t="s">
        <v>20</v>
      </c>
      <c r="D1524">
        <v>1149</v>
      </c>
      <c r="E1524">
        <v>0</v>
      </c>
      <c r="F1524">
        <v>0</v>
      </c>
      <c r="G1524" t="b">
        <v>0</v>
      </c>
      <c r="H1524">
        <v>0</v>
      </c>
      <c r="I1524" t="s">
        <v>15</v>
      </c>
      <c r="J1524" t="s">
        <v>16</v>
      </c>
      <c r="K1524" t="s">
        <v>4534</v>
      </c>
      <c r="L1524" t="s">
        <v>4535</v>
      </c>
    </row>
    <row r="1525" spans="1:12" x14ac:dyDescent="0.25">
      <c r="A1525" t="s">
        <v>266</v>
      </c>
      <c r="B1525" t="s">
        <v>4536</v>
      </c>
      <c r="C1525" t="s">
        <v>20</v>
      </c>
      <c r="D1525">
        <v>340</v>
      </c>
      <c r="E1525">
        <v>0</v>
      </c>
      <c r="F1525">
        <v>0</v>
      </c>
      <c r="G1525" t="b">
        <v>0</v>
      </c>
      <c r="H1525">
        <v>0</v>
      </c>
      <c r="I1525" t="s">
        <v>28</v>
      </c>
      <c r="J1525" t="s">
        <v>16</v>
      </c>
      <c r="K1525" t="s">
        <v>4537</v>
      </c>
      <c r="L1525" t="s">
        <v>4538</v>
      </c>
    </row>
    <row r="1526" spans="1:12" x14ac:dyDescent="0.25">
      <c r="A1526" t="s">
        <v>171</v>
      </c>
      <c r="B1526" t="s">
        <v>4539</v>
      </c>
      <c r="C1526" t="s">
        <v>20</v>
      </c>
      <c r="D1526">
        <v>855</v>
      </c>
      <c r="E1526">
        <v>0</v>
      </c>
      <c r="F1526">
        <v>0</v>
      </c>
      <c r="G1526" t="b">
        <v>0</v>
      </c>
      <c r="H1526">
        <v>0</v>
      </c>
      <c r="I1526" t="s">
        <v>15</v>
      </c>
      <c r="J1526" t="s">
        <v>16</v>
      </c>
      <c r="K1526" t="s">
        <v>4540</v>
      </c>
      <c r="L1526" t="s">
        <v>4541</v>
      </c>
    </row>
    <row r="1527" spans="1:12" x14ac:dyDescent="0.25">
      <c r="A1527" t="s">
        <v>171</v>
      </c>
      <c r="B1527" t="s">
        <v>4542</v>
      </c>
      <c r="C1527" t="s">
        <v>20</v>
      </c>
      <c r="D1527">
        <v>2377</v>
      </c>
      <c r="E1527">
        <v>0</v>
      </c>
      <c r="F1527">
        <v>0</v>
      </c>
      <c r="G1527" t="b">
        <v>0</v>
      </c>
      <c r="H1527">
        <v>0</v>
      </c>
      <c r="I1527" t="s">
        <v>15</v>
      </c>
      <c r="J1527" t="s">
        <v>16</v>
      </c>
      <c r="K1527" t="s">
        <v>4543</v>
      </c>
      <c r="L1527" t="s">
        <v>4544</v>
      </c>
    </row>
    <row r="1528" spans="1:12" x14ac:dyDescent="0.25">
      <c r="A1528" t="s">
        <v>81</v>
      </c>
      <c r="B1528" t="s">
        <v>4545</v>
      </c>
      <c r="C1528" t="s">
        <v>20</v>
      </c>
      <c r="D1528">
        <v>1512</v>
      </c>
      <c r="E1528">
        <v>0</v>
      </c>
      <c r="F1528">
        <v>0</v>
      </c>
      <c r="G1528" t="b">
        <v>0</v>
      </c>
      <c r="H1528">
        <v>0</v>
      </c>
      <c r="I1528" t="s">
        <v>15</v>
      </c>
      <c r="J1528" t="s">
        <v>16</v>
      </c>
      <c r="K1528" t="s">
        <v>4546</v>
      </c>
      <c r="L1528" t="s">
        <v>4547</v>
      </c>
    </row>
    <row r="1529" spans="1:12" x14ac:dyDescent="0.25">
      <c r="A1529" t="s">
        <v>23</v>
      </c>
      <c r="B1529" t="s">
        <v>4548</v>
      </c>
      <c r="C1529" t="s">
        <v>20</v>
      </c>
      <c r="D1529">
        <v>440</v>
      </c>
      <c r="E1529">
        <v>0</v>
      </c>
      <c r="F1529">
        <v>0</v>
      </c>
      <c r="G1529" t="b">
        <v>0</v>
      </c>
      <c r="H1529">
        <v>0</v>
      </c>
      <c r="I1529" t="s">
        <v>15</v>
      </c>
      <c r="J1529" t="s">
        <v>16</v>
      </c>
      <c r="K1529" t="s">
        <v>1790</v>
      </c>
      <c r="L1529" t="s">
        <v>4549</v>
      </c>
    </row>
    <row r="1530" spans="1:12" x14ac:dyDescent="0.25">
      <c r="A1530" t="s">
        <v>12</v>
      </c>
      <c r="B1530" t="s">
        <v>4550</v>
      </c>
      <c r="C1530" t="s">
        <v>20</v>
      </c>
      <c r="D1530">
        <v>325</v>
      </c>
      <c r="E1530">
        <v>0</v>
      </c>
      <c r="F1530">
        <v>0</v>
      </c>
      <c r="G1530" t="b">
        <v>0</v>
      </c>
      <c r="H1530">
        <v>0</v>
      </c>
      <c r="I1530" t="s">
        <v>15</v>
      </c>
      <c r="J1530" t="s">
        <v>16</v>
      </c>
      <c r="K1530" t="s">
        <v>4551</v>
      </c>
      <c r="L1530" t="s">
        <v>4552</v>
      </c>
    </row>
    <row r="1531" spans="1:12" x14ac:dyDescent="0.25">
      <c r="A1531" t="s">
        <v>23</v>
      </c>
      <c r="B1531" t="s">
        <v>4553</v>
      </c>
      <c r="C1531" t="s">
        <v>20</v>
      </c>
      <c r="D1531">
        <v>22</v>
      </c>
      <c r="E1531">
        <v>0</v>
      </c>
      <c r="F1531">
        <v>0</v>
      </c>
      <c r="G1531" t="b">
        <v>0</v>
      </c>
      <c r="H1531">
        <v>0</v>
      </c>
      <c r="I1531" t="s">
        <v>28</v>
      </c>
      <c r="J1531" t="s">
        <v>16</v>
      </c>
      <c r="K1531" t="s">
        <v>4554</v>
      </c>
      <c r="L1531" t="s">
        <v>4555</v>
      </c>
    </row>
    <row r="1532" spans="1:12" x14ac:dyDescent="0.25">
      <c r="A1532" t="s">
        <v>54</v>
      </c>
      <c r="B1532" t="s">
        <v>4556</v>
      </c>
      <c r="C1532" t="s">
        <v>20</v>
      </c>
      <c r="D1532">
        <v>336</v>
      </c>
      <c r="E1532">
        <v>0</v>
      </c>
      <c r="F1532">
        <v>0</v>
      </c>
      <c r="G1532" t="b">
        <v>0</v>
      </c>
      <c r="H1532">
        <v>0</v>
      </c>
      <c r="I1532" t="s">
        <v>15</v>
      </c>
      <c r="J1532" t="s">
        <v>16</v>
      </c>
      <c r="K1532" t="s">
        <v>1718</v>
      </c>
      <c r="L1532" t="s">
        <v>4557</v>
      </c>
    </row>
    <row r="1533" spans="1:12" x14ac:dyDescent="0.25">
      <c r="A1533" t="s">
        <v>171</v>
      </c>
      <c r="B1533" t="s">
        <v>4558</v>
      </c>
      <c r="C1533" t="s">
        <v>20</v>
      </c>
      <c r="D1533">
        <v>3267</v>
      </c>
      <c r="E1533">
        <v>0</v>
      </c>
      <c r="F1533">
        <v>0</v>
      </c>
      <c r="G1533" t="b">
        <v>0</v>
      </c>
      <c r="H1533">
        <v>0</v>
      </c>
      <c r="I1533" t="s">
        <v>15</v>
      </c>
      <c r="J1533" t="s">
        <v>16</v>
      </c>
      <c r="K1533" t="s">
        <v>4559</v>
      </c>
      <c r="L1533" t="s">
        <v>4560</v>
      </c>
    </row>
    <row r="1534" spans="1:12" x14ac:dyDescent="0.25">
      <c r="A1534" t="s">
        <v>12</v>
      </c>
      <c r="B1534" t="s">
        <v>4561</v>
      </c>
      <c r="C1534" t="s">
        <v>20</v>
      </c>
      <c r="D1534">
        <v>100</v>
      </c>
      <c r="E1534">
        <v>0</v>
      </c>
      <c r="F1534">
        <v>0</v>
      </c>
      <c r="G1534" t="b">
        <v>0</v>
      </c>
      <c r="H1534">
        <v>0</v>
      </c>
      <c r="I1534" t="s">
        <v>28</v>
      </c>
      <c r="J1534" t="s">
        <v>16</v>
      </c>
      <c r="K1534" t="s">
        <v>4562</v>
      </c>
      <c r="L1534" t="s">
        <v>4563</v>
      </c>
    </row>
    <row r="1535" spans="1:12" x14ac:dyDescent="0.25">
      <c r="A1535" t="s">
        <v>54</v>
      </c>
      <c r="B1535" t="s">
        <v>4564</v>
      </c>
      <c r="C1535" t="s">
        <v>1172</v>
      </c>
      <c r="D1535">
        <v>644</v>
      </c>
      <c r="E1535">
        <v>0</v>
      </c>
      <c r="F1535">
        <v>0</v>
      </c>
      <c r="G1535" t="b">
        <v>0</v>
      </c>
      <c r="H1535">
        <v>0</v>
      </c>
      <c r="I1535" t="s">
        <v>15</v>
      </c>
      <c r="J1535" t="s">
        <v>16</v>
      </c>
      <c r="K1535" t="s">
        <v>4565</v>
      </c>
      <c r="L1535" t="s">
        <v>4566</v>
      </c>
    </row>
    <row r="1536" spans="1:12" x14ac:dyDescent="0.25">
      <c r="A1536" t="s">
        <v>237</v>
      </c>
      <c r="B1536" t="s">
        <v>4567</v>
      </c>
      <c r="C1536" t="s">
        <v>20</v>
      </c>
      <c r="D1536">
        <v>1</v>
      </c>
      <c r="E1536">
        <v>0</v>
      </c>
      <c r="F1536">
        <v>0</v>
      </c>
      <c r="G1536" t="b">
        <v>0</v>
      </c>
      <c r="H1536">
        <v>0</v>
      </c>
      <c r="I1536" t="s">
        <v>28</v>
      </c>
      <c r="J1536" t="s">
        <v>16</v>
      </c>
      <c r="K1536" t="s">
        <v>4568</v>
      </c>
      <c r="L1536" t="s">
        <v>4569</v>
      </c>
    </row>
    <row r="1537" spans="1:12" x14ac:dyDescent="0.25">
      <c r="A1537" t="s">
        <v>23</v>
      </c>
      <c r="B1537" t="s">
        <v>4570</v>
      </c>
      <c r="C1537" t="s">
        <v>20</v>
      </c>
      <c r="D1537">
        <v>1</v>
      </c>
      <c r="E1537">
        <v>0</v>
      </c>
      <c r="F1537">
        <v>0</v>
      </c>
      <c r="G1537" t="b">
        <v>0</v>
      </c>
      <c r="H1537">
        <v>0</v>
      </c>
      <c r="I1537" t="s">
        <v>15</v>
      </c>
      <c r="J1537" t="s">
        <v>16</v>
      </c>
      <c r="K1537" t="s">
        <v>4571</v>
      </c>
      <c r="L1537" t="s">
        <v>4572</v>
      </c>
    </row>
    <row r="1538" spans="1:12" x14ac:dyDescent="0.25">
      <c r="A1538" t="s">
        <v>54</v>
      </c>
      <c r="B1538" t="s">
        <v>4573</v>
      </c>
      <c r="C1538" t="s">
        <v>69</v>
      </c>
      <c r="D1538">
        <v>640</v>
      </c>
      <c r="E1538">
        <v>0</v>
      </c>
      <c r="F1538">
        <v>0</v>
      </c>
      <c r="G1538" t="b">
        <v>0</v>
      </c>
      <c r="H1538">
        <v>0</v>
      </c>
      <c r="I1538" t="s">
        <v>15</v>
      </c>
      <c r="J1538" t="s">
        <v>16</v>
      </c>
      <c r="K1538" t="s">
        <v>4574</v>
      </c>
      <c r="L1538" t="s">
        <v>4575</v>
      </c>
    </row>
    <row r="1539" spans="1:12" x14ac:dyDescent="0.25">
      <c r="A1539" t="s">
        <v>54</v>
      </c>
      <c r="B1539" t="s">
        <v>4576</v>
      </c>
      <c r="C1539" t="s">
        <v>20</v>
      </c>
      <c r="D1539">
        <v>269</v>
      </c>
      <c r="E1539">
        <v>0</v>
      </c>
      <c r="F1539">
        <v>0</v>
      </c>
      <c r="G1539" t="b">
        <v>0</v>
      </c>
      <c r="H1539">
        <v>0</v>
      </c>
      <c r="I1539" t="s">
        <v>28</v>
      </c>
      <c r="J1539" t="s">
        <v>16</v>
      </c>
      <c r="K1539" t="s">
        <v>4577</v>
      </c>
      <c r="L1539" t="s">
        <v>4578</v>
      </c>
    </row>
    <row r="1540" spans="1:12" x14ac:dyDescent="0.25">
      <c r="A1540" t="s">
        <v>23</v>
      </c>
      <c r="B1540" t="s">
        <v>4579</v>
      </c>
      <c r="C1540" t="s">
        <v>20</v>
      </c>
      <c r="D1540">
        <v>4352</v>
      </c>
      <c r="E1540">
        <v>0</v>
      </c>
      <c r="F1540">
        <v>0</v>
      </c>
      <c r="G1540" t="b">
        <v>0</v>
      </c>
      <c r="H1540">
        <v>0</v>
      </c>
      <c r="I1540" t="s">
        <v>28</v>
      </c>
      <c r="J1540" t="s">
        <v>16</v>
      </c>
      <c r="K1540" t="s">
        <v>4580</v>
      </c>
      <c r="L1540" t="s">
        <v>4581</v>
      </c>
    </row>
    <row r="1541" spans="1:12" x14ac:dyDescent="0.25">
      <c r="A1541" t="s">
        <v>23</v>
      </c>
      <c r="B1541" t="s">
        <v>4582</v>
      </c>
      <c r="C1541" t="s">
        <v>20</v>
      </c>
      <c r="D1541">
        <v>1</v>
      </c>
      <c r="E1541">
        <v>0</v>
      </c>
      <c r="F1541">
        <v>0</v>
      </c>
      <c r="G1541" t="b">
        <v>0</v>
      </c>
      <c r="H1541">
        <v>0</v>
      </c>
      <c r="I1541" t="s">
        <v>15</v>
      </c>
      <c r="J1541" t="s">
        <v>16</v>
      </c>
      <c r="K1541" t="s">
        <v>4583</v>
      </c>
      <c r="L1541" t="s">
        <v>4584</v>
      </c>
    </row>
    <row r="1542" spans="1:12" x14ac:dyDescent="0.25">
      <c r="A1542" t="s">
        <v>23</v>
      </c>
      <c r="B1542" t="s">
        <v>4585</v>
      </c>
      <c r="C1542" t="s">
        <v>20</v>
      </c>
      <c r="D1542">
        <v>250</v>
      </c>
      <c r="E1542">
        <v>0</v>
      </c>
      <c r="F1542">
        <v>0</v>
      </c>
      <c r="G1542" t="b">
        <v>0</v>
      </c>
      <c r="H1542">
        <v>0</v>
      </c>
      <c r="I1542" t="s">
        <v>28</v>
      </c>
      <c r="J1542" t="s">
        <v>16</v>
      </c>
      <c r="K1542" t="s">
        <v>4586</v>
      </c>
      <c r="L1542" t="s">
        <v>4587</v>
      </c>
    </row>
    <row r="1543" spans="1:12" x14ac:dyDescent="0.25">
      <c r="A1543" t="s">
        <v>1886</v>
      </c>
      <c r="B1543" t="s">
        <v>4588</v>
      </c>
      <c r="C1543" t="s">
        <v>20</v>
      </c>
      <c r="D1543">
        <v>85</v>
      </c>
      <c r="E1543">
        <v>0</v>
      </c>
      <c r="F1543">
        <v>0</v>
      </c>
      <c r="G1543" t="b">
        <v>0</v>
      </c>
      <c r="H1543">
        <v>0</v>
      </c>
      <c r="I1543" t="s">
        <v>28</v>
      </c>
      <c r="J1543" t="s">
        <v>16</v>
      </c>
      <c r="K1543" t="s">
        <v>4589</v>
      </c>
      <c r="L1543" t="s">
        <v>4590</v>
      </c>
    </row>
    <row r="1544" spans="1:12" x14ac:dyDescent="0.25">
      <c r="A1544" t="s">
        <v>662</v>
      </c>
      <c r="B1544" t="s">
        <v>4591</v>
      </c>
      <c r="C1544" t="s">
        <v>20</v>
      </c>
      <c r="D1544">
        <v>25</v>
      </c>
      <c r="E1544">
        <v>0</v>
      </c>
      <c r="F1544">
        <v>0</v>
      </c>
      <c r="G1544" t="b">
        <v>0</v>
      </c>
      <c r="H1544">
        <v>0</v>
      </c>
      <c r="I1544" t="s">
        <v>28</v>
      </c>
      <c r="J1544" t="s">
        <v>1894</v>
      </c>
      <c r="K1544" t="s">
        <v>4592</v>
      </c>
      <c r="L1544" t="s">
        <v>4593</v>
      </c>
    </row>
    <row r="1545" spans="1:12" x14ac:dyDescent="0.25">
      <c r="A1545" t="s">
        <v>12</v>
      </c>
      <c r="B1545" t="s">
        <v>4594</v>
      </c>
      <c r="C1545" t="s">
        <v>2477</v>
      </c>
      <c r="D1545">
        <v>99</v>
      </c>
      <c r="E1545">
        <v>0</v>
      </c>
      <c r="F1545">
        <v>0</v>
      </c>
      <c r="G1545" t="b">
        <v>0</v>
      </c>
      <c r="H1545">
        <v>0</v>
      </c>
      <c r="I1545" t="s">
        <v>15</v>
      </c>
      <c r="J1545" t="s">
        <v>16</v>
      </c>
      <c r="K1545" t="s">
        <v>4595</v>
      </c>
      <c r="L1545" t="s">
        <v>4596</v>
      </c>
    </row>
    <row r="1546" spans="1:12" x14ac:dyDescent="0.25">
      <c r="A1546" t="s">
        <v>171</v>
      </c>
      <c r="B1546" t="s">
        <v>4597</v>
      </c>
      <c r="C1546" t="s">
        <v>20</v>
      </c>
      <c r="D1546">
        <v>429</v>
      </c>
      <c r="E1546">
        <v>0</v>
      </c>
      <c r="F1546">
        <v>0</v>
      </c>
      <c r="G1546" t="b">
        <v>0</v>
      </c>
      <c r="H1546">
        <v>0</v>
      </c>
      <c r="I1546" t="s">
        <v>15</v>
      </c>
      <c r="J1546" t="s">
        <v>16</v>
      </c>
      <c r="K1546" t="s">
        <v>4598</v>
      </c>
      <c r="L1546" t="s">
        <v>4599</v>
      </c>
    </row>
    <row r="1547" spans="1:12" x14ac:dyDescent="0.25">
      <c r="A1547" t="s">
        <v>1485</v>
      </c>
      <c r="B1547" t="s">
        <v>4600</v>
      </c>
      <c r="C1547" t="s">
        <v>20</v>
      </c>
      <c r="D1547">
        <v>828</v>
      </c>
      <c r="E1547">
        <v>0</v>
      </c>
      <c r="F1547">
        <v>0</v>
      </c>
      <c r="G1547" t="b">
        <v>0</v>
      </c>
      <c r="H1547">
        <v>0</v>
      </c>
      <c r="I1547" t="s">
        <v>15</v>
      </c>
      <c r="J1547" t="s">
        <v>16</v>
      </c>
      <c r="K1547" t="s">
        <v>4601</v>
      </c>
      <c r="L1547" t="s">
        <v>4602</v>
      </c>
    </row>
    <row r="1548" spans="1:12" x14ac:dyDescent="0.25">
      <c r="A1548" t="s">
        <v>2009</v>
      </c>
      <c r="B1548" t="s">
        <v>4603</v>
      </c>
      <c r="C1548" t="s">
        <v>20</v>
      </c>
      <c r="D1548">
        <v>260</v>
      </c>
      <c r="E1548">
        <v>0</v>
      </c>
      <c r="F1548">
        <v>0</v>
      </c>
      <c r="G1548" t="b">
        <v>0</v>
      </c>
      <c r="H1548">
        <v>0</v>
      </c>
      <c r="I1548" t="s">
        <v>28</v>
      </c>
      <c r="J1548" t="s">
        <v>16</v>
      </c>
      <c r="K1548" t="s">
        <v>4604</v>
      </c>
      <c r="L1548" t="s">
        <v>4605</v>
      </c>
    </row>
    <row r="1549" spans="1:12" x14ac:dyDescent="0.25">
      <c r="A1549" t="s">
        <v>64</v>
      </c>
      <c r="B1549" t="s">
        <v>4606</v>
      </c>
      <c r="C1549" t="s">
        <v>1046</v>
      </c>
      <c r="D1549">
        <v>1149</v>
      </c>
      <c r="E1549">
        <v>0</v>
      </c>
      <c r="F1549">
        <v>0</v>
      </c>
      <c r="G1549" t="b">
        <v>0</v>
      </c>
      <c r="H1549">
        <v>0</v>
      </c>
      <c r="I1549" t="s">
        <v>15</v>
      </c>
      <c r="J1549" t="s">
        <v>16</v>
      </c>
      <c r="K1549" t="s">
        <v>4607</v>
      </c>
      <c r="L1549" t="s">
        <v>4608</v>
      </c>
    </row>
    <row r="1550" spans="1:12" x14ac:dyDescent="0.25">
      <c r="A1550" t="s">
        <v>23</v>
      </c>
      <c r="B1550" t="s">
        <v>4609</v>
      </c>
      <c r="C1550" t="s">
        <v>20</v>
      </c>
      <c r="D1550">
        <v>659</v>
      </c>
      <c r="E1550">
        <v>0</v>
      </c>
      <c r="F1550">
        <v>0</v>
      </c>
      <c r="G1550" t="b">
        <v>0</v>
      </c>
      <c r="H1550">
        <v>0</v>
      </c>
      <c r="I1550" t="s">
        <v>15</v>
      </c>
      <c r="J1550" t="s">
        <v>16</v>
      </c>
      <c r="K1550" t="s">
        <v>3808</v>
      </c>
      <c r="L1550" t="s">
        <v>4610</v>
      </c>
    </row>
    <row r="1551" spans="1:12" x14ac:dyDescent="0.25">
      <c r="A1551" t="s">
        <v>54</v>
      </c>
      <c r="B1551" t="s">
        <v>4611</v>
      </c>
      <c r="C1551" t="s">
        <v>20</v>
      </c>
      <c r="D1551">
        <v>360</v>
      </c>
      <c r="E1551">
        <v>0</v>
      </c>
      <c r="F1551">
        <v>0</v>
      </c>
      <c r="G1551" t="b">
        <v>0</v>
      </c>
      <c r="H1551">
        <v>0</v>
      </c>
      <c r="I1551" t="s">
        <v>15</v>
      </c>
      <c r="J1551" t="s">
        <v>16</v>
      </c>
      <c r="K1551" t="s">
        <v>4612</v>
      </c>
      <c r="L1551" t="s">
        <v>4613</v>
      </c>
    </row>
    <row r="1552" spans="1:12" x14ac:dyDescent="0.25">
      <c r="A1552" t="s">
        <v>12</v>
      </c>
      <c r="B1552" t="s">
        <v>4614</v>
      </c>
      <c r="C1552" t="s">
        <v>20</v>
      </c>
      <c r="D1552">
        <v>10</v>
      </c>
      <c r="E1552">
        <v>0</v>
      </c>
      <c r="F1552">
        <v>0</v>
      </c>
      <c r="G1552" t="b">
        <v>0</v>
      </c>
      <c r="H1552">
        <v>0</v>
      </c>
      <c r="I1552" t="s">
        <v>28</v>
      </c>
      <c r="J1552" t="s">
        <v>16</v>
      </c>
      <c r="K1552" t="s">
        <v>4615</v>
      </c>
      <c r="L1552" t="s">
        <v>4616</v>
      </c>
    </row>
    <row r="1553" spans="1:12" x14ac:dyDescent="0.25">
      <c r="A1553" t="s">
        <v>54</v>
      </c>
      <c r="B1553" t="s">
        <v>1229</v>
      </c>
      <c r="C1553" t="s">
        <v>20</v>
      </c>
      <c r="D1553">
        <v>910</v>
      </c>
      <c r="E1553">
        <v>0</v>
      </c>
      <c r="F1553">
        <v>0</v>
      </c>
      <c r="G1553" t="b">
        <v>0</v>
      </c>
      <c r="H1553">
        <v>0</v>
      </c>
      <c r="I1553" t="s">
        <v>15</v>
      </c>
      <c r="J1553" t="s">
        <v>16</v>
      </c>
      <c r="K1553" t="s">
        <v>4617</v>
      </c>
      <c r="L1553" t="s">
        <v>4618</v>
      </c>
    </row>
    <row r="1554" spans="1:12" x14ac:dyDescent="0.25">
      <c r="A1554" t="s">
        <v>141</v>
      </c>
      <c r="B1554" t="s">
        <v>4619</v>
      </c>
      <c r="C1554" t="s">
        <v>20</v>
      </c>
      <c r="D1554">
        <v>20</v>
      </c>
      <c r="E1554">
        <v>0</v>
      </c>
      <c r="F1554">
        <v>0</v>
      </c>
      <c r="G1554" t="b">
        <v>0</v>
      </c>
      <c r="H1554">
        <v>0</v>
      </c>
      <c r="I1554" t="s">
        <v>28</v>
      </c>
      <c r="J1554" t="s">
        <v>1894</v>
      </c>
      <c r="K1554" t="s">
        <v>4620</v>
      </c>
      <c r="L1554" t="s">
        <v>4621</v>
      </c>
    </row>
    <row r="1555" spans="1:12" x14ac:dyDescent="0.25">
      <c r="A1555" t="s">
        <v>662</v>
      </c>
      <c r="B1555" t="s">
        <v>4622</v>
      </c>
      <c r="C1555" t="s">
        <v>20</v>
      </c>
      <c r="D1555">
        <v>290</v>
      </c>
      <c r="E1555">
        <v>0</v>
      </c>
      <c r="F1555">
        <v>0</v>
      </c>
      <c r="G1555" t="b">
        <v>0</v>
      </c>
      <c r="H1555">
        <v>0</v>
      </c>
      <c r="I1555" t="s">
        <v>28</v>
      </c>
      <c r="J1555" t="s">
        <v>16</v>
      </c>
      <c r="K1555" t="s">
        <v>4623</v>
      </c>
      <c r="L1555" t="s">
        <v>4624</v>
      </c>
    </row>
    <row r="1556" spans="1:12" x14ac:dyDescent="0.25">
      <c r="A1556" t="s">
        <v>171</v>
      </c>
      <c r="B1556" t="s">
        <v>4625</v>
      </c>
      <c r="C1556" t="s">
        <v>20</v>
      </c>
      <c r="D1556">
        <v>27</v>
      </c>
      <c r="E1556">
        <v>0</v>
      </c>
      <c r="F1556">
        <v>0</v>
      </c>
      <c r="G1556" t="b">
        <v>0</v>
      </c>
      <c r="H1556">
        <v>0</v>
      </c>
      <c r="I1556" t="s">
        <v>15</v>
      </c>
      <c r="J1556" t="s">
        <v>16</v>
      </c>
      <c r="K1556" t="s">
        <v>2957</v>
      </c>
      <c r="L1556" t="s">
        <v>4626</v>
      </c>
    </row>
    <row r="1557" spans="1:12" x14ac:dyDescent="0.25">
      <c r="A1557" t="s">
        <v>23</v>
      </c>
      <c r="B1557" t="s">
        <v>4627</v>
      </c>
      <c r="C1557" t="s">
        <v>20</v>
      </c>
      <c r="D1557">
        <v>440</v>
      </c>
      <c r="E1557">
        <v>0</v>
      </c>
      <c r="F1557">
        <v>0</v>
      </c>
      <c r="G1557" t="b">
        <v>0</v>
      </c>
      <c r="H1557">
        <v>0</v>
      </c>
      <c r="I1557" t="s">
        <v>15</v>
      </c>
      <c r="J1557" t="s">
        <v>16</v>
      </c>
      <c r="K1557" t="s">
        <v>4628</v>
      </c>
      <c r="L1557" t="s">
        <v>4629</v>
      </c>
    </row>
    <row r="1558" spans="1:12" x14ac:dyDescent="0.25">
      <c r="A1558" t="s">
        <v>23</v>
      </c>
      <c r="B1558" t="s">
        <v>4630</v>
      </c>
      <c r="C1558" t="s">
        <v>20</v>
      </c>
      <c r="D1558">
        <v>2207</v>
      </c>
      <c r="E1558">
        <v>0</v>
      </c>
      <c r="F1558">
        <v>0</v>
      </c>
      <c r="G1558" t="b">
        <v>0</v>
      </c>
      <c r="H1558">
        <v>0</v>
      </c>
      <c r="I1558" t="s">
        <v>15</v>
      </c>
      <c r="J1558" t="s">
        <v>16</v>
      </c>
      <c r="K1558" t="s">
        <v>1031</v>
      </c>
      <c r="L1558" t="s">
        <v>4631</v>
      </c>
    </row>
    <row r="1559" spans="1:12" x14ac:dyDescent="0.25">
      <c r="A1559" t="s">
        <v>23</v>
      </c>
      <c r="B1559" t="s">
        <v>4632</v>
      </c>
      <c r="C1559" t="s">
        <v>20</v>
      </c>
      <c r="D1559">
        <v>1914</v>
      </c>
      <c r="E1559">
        <v>0</v>
      </c>
      <c r="F1559">
        <v>0</v>
      </c>
      <c r="G1559" t="b">
        <v>0</v>
      </c>
      <c r="H1559">
        <v>0</v>
      </c>
      <c r="I1559" t="s">
        <v>15</v>
      </c>
      <c r="J1559" t="s">
        <v>16</v>
      </c>
      <c r="K1559" t="s">
        <v>4633</v>
      </c>
      <c r="L1559" t="s">
        <v>4634</v>
      </c>
    </row>
    <row r="1560" spans="1:12" x14ac:dyDescent="0.25">
      <c r="A1560" t="s">
        <v>1785</v>
      </c>
      <c r="B1560" t="s">
        <v>4635</v>
      </c>
      <c r="C1560" t="s">
        <v>20</v>
      </c>
      <c r="D1560">
        <v>75</v>
      </c>
      <c r="E1560">
        <v>0</v>
      </c>
      <c r="F1560">
        <v>0</v>
      </c>
      <c r="G1560" t="b">
        <v>0</v>
      </c>
      <c r="H1560">
        <v>0</v>
      </c>
      <c r="I1560" t="s">
        <v>28</v>
      </c>
      <c r="J1560" t="s">
        <v>16</v>
      </c>
      <c r="K1560" t="s">
        <v>4636</v>
      </c>
      <c r="L1560" t="s">
        <v>4637</v>
      </c>
    </row>
    <row r="1561" spans="1:12" x14ac:dyDescent="0.25">
      <c r="A1561" t="s">
        <v>12</v>
      </c>
      <c r="B1561" t="s">
        <v>162</v>
      </c>
      <c r="C1561" t="s">
        <v>20</v>
      </c>
      <c r="D1561">
        <v>330</v>
      </c>
      <c r="E1561">
        <v>0</v>
      </c>
      <c r="F1561">
        <v>0</v>
      </c>
      <c r="G1561" t="b">
        <v>0</v>
      </c>
      <c r="H1561">
        <v>0</v>
      </c>
      <c r="I1561" t="s">
        <v>15</v>
      </c>
      <c r="J1561" t="s">
        <v>16</v>
      </c>
      <c r="K1561" t="s">
        <v>4638</v>
      </c>
      <c r="L1561" t="s">
        <v>4639</v>
      </c>
    </row>
    <row r="1562" spans="1:12" x14ac:dyDescent="0.25">
      <c r="A1562" t="s">
        <v>1960</v>
      </c>
      <c r="B1562" t="s">
        <v>2215</v>
      </c>
      <c r="C1562" t="s">
        <v>20</v>
      </c>
      <c r="D1562">
        <v>20</v>
      </c>
      <c r="E1562">
        <v>0</v>
      </c>
      <c r="F1562">
        <v>0</v>
      </c>
      <c r="G1562" t="b">
        <v>0</v>
      </c>
      <c r="H1562">
        <v>0</v>
      </c>
      <c r="I1562" t="s">
        <v>28</v>
      </c>
      <c r="J1562" t="s">
        <v>16</v>
      </c>
      <c r="K1562" t="s">
        <v>4640</v>
      </c>
      <c r="L1562" t="s">
        <v>4641</v>
      </c>
    </row>
    <row r="1563" spans="1:12" x14ac:dyDescent="0.25">
      <c r="A1563" t="s">
        <v>64</v>
      </c>
      <c r="B1563" t="s">
        <v>4642</v>
      </c>
      <c r="C1563" t="s">
        <v>20</v>
      </c>
      <c r="D1563">
        <v>793</v>
      </c>
      <c r="E1563">
        <v>0</v>
      </c>
      <c r="F1563">
        <v>0</v>
      </c>
      <c r="G1563" t="b">
        <v>0</v>
      </c>
      <c r="H1563">
        <v>0</v>
      </c>
      <c r="I1563" t="s">
        <v>28</v>
      </c>
      <c r="J1563" t="s">
        <v>16</v>
      </c>
      <c r="K1563" t="s">
        <v>4643</v>
      </c>
      <c r="L1563" t="s">
        <v>4644</v>
      </c>
    </row>
    <row r="1564" spans="1:12" x14ac:dyDescent="0.25">
      <c r="A1564" t="s">
        <v>23</v>
      </c>
      <c r="B1564" t="s">
        <v>4645</v>
      </c>
      <c r="C1564" t="s">
        <v>20</v>
      </c>
      <c r="D1564">
        <v>1498</v>
      </c>
      <c r="E1564">
        <v>0</v>
      </c>
      <c r="F1564">
        <v>0</v>
      </c>
      <c r="G1564" t="b">
        <v>0</v>
      </c>
      <c r="H1564">
        <v>0</v>
      </c>
      <c r="I1564" t="s">
        <v>15</v>
      </c>
      <c r="J1564" t="s">
        <v>16</v>
      </c>
      <c r="K1564" t="s">
        <v>4646</v>
      </c>
      <c r="L1564" t="s">
        <v>4647</v>
      </c>
    </row>
    <row r="1565" spans="1:12" x14ac:dyDescent="0.25">
      <c r="A1565" t="s">
        <v>171</v>
      </c>
      <c r="B1565" t="s">
        <v>4648</v>
      </c>
      <c r="C1565" t="s">
        <v>20</v>
      </c>
      <c r="D1565">
        <v>851</v>
      </c>
      <c r="E1565">
        <v>0</v>
      </c>
      <c r="F1565">
        <v>0</v>
      </c>
      <c r="G1565" t="b">
        <v>0</v>
      </c>
      <c r="H1565">
        <v>0</v>
      </c>
      <c r="I1565" t="s">
        <v>15</v>
      </c>
      <c r="J1565" t="s">
        <v>16</v>
      </c>
      <c r="K1565" t="s">
        <v>4649</v>
      </c>
      <c r="L1565" t="s">
        <v>4650</v>
      </c>
    </row>
    <row r="1566" spans="1:12" x14ac:dyDescent="0.25">
      <c r="A1566" t="s">
        <v>12</v>
      </c>
      <c r="B1566" t="s">
        <v>4651</v>
      </c>
      <c r="C1566" t="s">
        <v>20</v>
      </c>
      <c r="D1566">
        <v>529</v>
      </c>
      <c r="E1566">
        <v>0</v>
      </c>
      <c r="F1566">
        <v>5</v>
      </c>
      <c r="G1566" t="b">
        <v>1</v>
      </c>
      <c r="H1566">
        <v>1</v>
      </c>
      <c r="I1566" t="s">
        <v>15</v>
      </c>
      <c r="J1566" t="s">
        <v>16</v>
      </c>
      <c r="K1566" t="s">
        <v>4652</v>
      </c>
      <c r="L1566" t="s">
        <v>4653</v>
      </c>
    </row>
    <row r="1567" spans="1:12" x14ac:dyDescent="0.25">
      <c r="A1567" t="s">
        <v>54</v>
      </c>
      <c r="B1567" t="s">
        <v>4654</v>
      </c>
      <c r="C1567" t="s">
        <v>20</v>
      </c>
      <c r="D1567">
        <v>1</v>
      </c>
      <c r="E1567">
        <v>0</v>
      </c>
      <c r="F1567">
        <v>0</v>
      </c>
      <c r="G1567" t="b">
        <v>0</v>
      </c>
      <c r="H1567">
        <v>0</v>
      </c>
      <c r="I1567" t="s">
        <v>28</v>
      </c>
      <c r="J1567" t="s">
        <v>16</v>
      </c>
      <c r="K1567" t="s">
        <v>4655</v>
      </c>
      <c r="L1567" t="s">
        <v>4656</v>
      </c>
    </row>
    <row r="1568" spans="1:12" x14ac:dyDescent="0.25">
      <c r="A1568" t="s">
        <v>54</v>
      </c>
      <c r="B1568" t="s">
        <v>4657</v>
      </c>
      <c r="C1568" t="s">
        <v>20</v>
      </c>
      <c r="D1568">
        <v>200</v>
      </c>
      <c r="E1568">
        <v>0</v>
      </c>
      <c r="F1568">
        <v>0</v>
      </c>
      <c r="G1568" t="b">
        <v>0</v>
      </c>
      <c r="H1568">
        <v>0</v>
      </c>
      <c r="I1568" t="s">
        <v>15</v>
      </c>
      <c r="J1568" t="s">
        <v>16</v>
      </c>
      <c r="K1568" t="s">
        <v>4658</v>
      </c>
      <c r="L1568" t="s">
        <v>4659</v>
      </c>
    </row>
    <row r="1569" spans="1:12" x14ac:dyDescent="0.25">
      <c r="A1569" t="s">
        <v>171</v>
      </c>
      <c r="B1569" t="s">
        <v>4660</v>
      </c>
      <c r="C1569" t="s">
        <v>20</v>
      </c>
      <c r="D1569">
        <v>1</v>
      </c>
      <c r="E1569">
        <v>0</v>
      </c>
      <c r="F1569">
        <v>0</v>
      </c>
      <c r="G1569" t="b">
        <v>0</v>
      </c>
      <c r="H1569">
        <v>0</v>
      </c>
      <c r="I1569" t="s">
        <v>28</v>
      </c>
      <c r="J1569" t="s">
        <v>16</v>
      </c>
      <c r="K1569" t="s">
        <v>4661</v>
      </c>
      <c r="L1569" t="s">
        <v>4662</v>
      </c>
    </row>
    <row r="1570" spans="1:12" x14ac:dyDescent="0.25">
      <c r="A1570" t="s">
        <v>64</v>
      </c>
      <c r="B1570" t="s">
        <v>4663</v>
      </c>
      <c r="C1570" t="s">
        <v>1046</v>
      </c>
      <c r="D1570">
        <v>1135</v>
      </c>
      <c r="E1570">
        <v>0</v>
      </c>
      <c r="F1570">
        <v>0</v>
      </c>
      <c r="G1570" t="b">
        <v>0</v>
      </c>
      <c r="H1570">
        <v>0</v>
      </c>
      <c r="I1570" t="s">
        <v>15</v>
      </c>
      <c r="J1570" t="s">
        <v>16</v>
      </c>
      <c r="K1570" t="s">
        <v>4664</v>
      </c>
      <c r="L1570" t="s">
        <v>4665</v>
      </c>
    </row>
    <row r="1571" spans="1:12" x14ac:dyDescent="0.25">
      <c r="A1571" t="s">
        <v>1886</v>
      </c>
      <c r="B1571" t="s">
        <v>4666</v>
      </c>
      <c r="C1571" t="s">
        <v>20</v>
      </c>
      <c r="D1571">
        <v>49</v>
      </c>
      <c r="E1571">
        <v>0</v>
      </c>
      <c r="F1571">
        <v>0</v>
      </c>
      <c r="G1571" t="b">
        <v>0</v>
      </c>
      <c r="H1571">
        <v>0</v>
      </c>
      <c r="I1571" t="s">
        <v>15</v>
      </c>
      <c r="J1571" t="s">
        <v>1894</v>
      </c>
      <c r="K1571" t="s">
        <v>4667</v>
      </c>
      <c r="L1571" t="s">
        <v>4668</v>
      </c>
    </row>
    <row r="1572" spans="1:12" x14ac:dyDescent="0.25">
      <c r="A1572" t="s">
        <v>23</v>
      </c>
      <c r="B1572" t="s">
        <v>4669</v>
      </c>
      <c r="C1572" t="s">
        <v>20</v>
      </c>
      <c r="D1572">
        <v>30</v>
      </c>
      <c r="E1572">
        <v>0</v>
      </c>
      <c r="F1572">
        <v>0</v>
      </c>
      <c r="G1572" t="b">
        <v>0</v>
      </c>
      <c r="H1572">
        <v>0</v>
      </c>
      <c r="I1572" t="s">
        <v>28</v>
      </c>
      <c r="J1572" t="s">
        <v>16</v>
      </c>
      <c r="K1572" t="s">
        <v>4670</v>
      </c>
      <c r="L1572" t="s">
        <v>4671</v>
      </c>
    </row>
    <row r="1573" spans="1:12" x14ac:dyDescent="0.25">
      <c r="A1573" t="s">
        <v>222</v>
      </c>
      <c r="B1573" t="s">
        <v>4672</v>
      </c>
      <c r="C1573" t="s">
        <v>20</v>
      </c>
      <c r="D1573">
        <v>590</v>
      </c>
      <c r="E1573">
        <v>0</v>
      </c>
      <c r="F1573">
        <v>0</v>
      </c>
      <c r="G1573" t="b">
        <v>0</v>
      </c>
      <c r="H1573">
        <v>0</v>
      </c>
      <c r="I1573" t="s">
        <v>15</v>
      </c>
      <c r="J1573" t="s">
        <v>16</v>
      </c>
      <c r="K1573" t="s">
        <v>4673</v>
      </c>
      <c r="L1573" t="s">
        <v>4674</v>
      </c>
    </row>
    <row r="1574" spans="1:12" x14ac:dyDescent="0.25">
      <c r="A1574" t="s">
        <v>141</v>
      </c>
      <c r="B1574" t="s">
        <v>4675</v>
      </c>
      <c r="C1574" t="s">
        <v>1606</v>
      </c>
      <c r="D1574">
        <v>553</v>
      </c>
      <c r="E1574">
        <v>0</v>
      </c>
      <c r="F1574">
        <v>0</v>
      </c>
      <c r="G1574" t="b">
        <v>0</v>
      </c>
      <c r="H1574">
        <v>0</v>
      </c>
      <c r="I1574" t="s">
        <v>15</v>
      </c>
      <c r="J1574" t="s">
        <v>16</v>
      </c>
      <c r="K1574" t="s">
        <v>4676</v>
      </c>
      <c r="L1574" t="s">
        <v>4677</v>
      </c>
    </row>
    <row r="1575" spans="1:12" x14ac:dyDescent="0.25">
      <c r="A1575" t="s">
        <v>12</v>
      </c>
      <c r="B1575" t="s">
        <v>4678</v>
      </c>
      <c r="C1575" t="s">
        <v>20</v>
      </c>
      <c r="D1575">
        <v>600</v>
      </c>
      <c r="E1575">
        <v>0</v>
      </c>
      <c r="F1575">
        <v>0</v>
      </c>
      <c r="G1575" t="b">
        <v>0</v>
      </c>
      <c r="H1575">
        <v>0</v>
      </c>
      <c r="I1575" t="s">
        <v>15</v>
      </c>
      <c r="J1575" t="s">
        <v>16</v>
      </c>
      <c r="K1575" t="s">
        <v>4679</v>
      </c>
      <c r="L1575" t="s">
        <v>4680</v>
      </c>
    </row>
    <row r="1576" spans="1:12" x14ac:dyDescent="0.25">
      <c r="A1576" t="s">
        <v>23</v>
      </c>
      <c r="B1576" t="s">
        <v>4681</v>
      </c>
      <c r="C1576" t="s">
        <v>20</v>
      </c>
      <c r="D1576">
        <v>1585</v>
      </c>
      <c r="E1576">
        <v>0</v>
      </c>
      <c r="F1576">
        <v>0</v>
      </c>
      <c r="G1576" t="b">
        <v>0</v>
      </c>
      <c r="H1576">
        <v>0</v>
      </c>
      <c r="I1576" t="s">
        <v>15</v>
      </c>
      <c r="J1576" t="s">
        <v>16</v>
      </c>
      <c r="K1576" t="s">
        <v>4682</v>
      </c>
      <c r="L1576" t="s">
        <v>4683</v>
      </c>
    </row>
    <row r="1577" spans="1:12" x14ac:dyDescent="0.25">
      <c r="A1577" t="s">
        <v>23</v>
      </c>
      <c r="B1577" t="s">
        <v>4684</v>
      </c>
      <c r="C1577" t="s">
        <v>20</v>
      </c>
      <c r="D1577">
        <v>515</v>
      </c>
      <c r="E1577">
        <v>0</v>
      </c>
      <c r="F1577">
        <v>0</v>
      </c>
      <c r="G1577" t="b">
        <v>0</v>
      </c>
      <c r="H1577">
        <v>0</v>
      </c>
      <c r="I1577" t="s">
        <v>15</v>
      </c>
      <c r="J1577" t="s">
        <v>16</v>
      </c>
      <c r="K1577" t="s">
        <v>4685</v>
      </c>
      <c r="L1577" t="s">
        <v>4686</v>
      </c>
    </row>
    <row r="1578" spans="1:12" x14ac:dyDescent="0.25">
      <c r="A1578" t="s">
        <v>54</v>
      </c>
      <c r="B1578" t="s">
        <v>4687</v>
      </c>
      <c r="C1578" t="s">
        <v>20</v>
      </c>
      <c r="D1578">
        <v>2</v>
      </c>
      <c r="E1578">
        <v>0</v>
      </c>
      <c r="F1578">
        <v>0</v>
      </c>
      <c r="G1578" t="b">
        <v>0</v>
      </c>
      <c r="H1578">
        <v>0</v>
      </c>
      <c r="I1578" t="s">
        <v>28</v>
      </c>
      <c r="J1578" t="s">
        <v>1894</v>
      </c>
      <c r="K1578" t="s">
        <v>4688</v>
      </c>
      <c r="L1578" t="s">
        <v>4689</v>
      </c>
    </row>
    <row r="1579" spans="1:12" x14ac:dyDescent="0.25">
      <c r="A1579" t="s">
        <v>1886</v>
      </c>
      <c r="B1579" t="s">
        <v>4690</v>
      </c>
      <c r="C1579" t="s">
        <v>20</v>
      </c>
      <c r="D1579">
        <v>195</v>
      </c>
      <c r="E1579">
        <v>0</v>
      </c>
      <c r="F1579">
        <v>0</v>
      </c>
      <c r="G1579" t="b">
        <v>0</v>
      </c>
      <c r="H1579">
        <v>0</v>
      </c>
      <c r="I1579" t="s">
        <v>28</v>
      </c>
      <c r="J1579" t="s">
        <v>16</v>
      </c>
      <c r="K1579" t="s">
        <v>4691</v>
      </c>
      <c r="L1579" t="s">
        <v>4692</v>
      </c>
    </row>
    <row r="1580" spans="1:12" x14ac:dyDescent="0.25">
      <c r="A1580" t="s">
        <v>23</v>
      </c>
      <c r="B1580" t="s">
        <v>4693</v>
      </c>
      <c r="C1580" t="s">
        <v>20</v>
      </c>
      <c r="D1580">
        <v>455</v>
      </c>
      <c r="E1580">
        <v>0</v>
      </c>
      <c r="F1580">
        <v>0</v>
      </c>
      <c r="G1580" t="b">
        <v>0</v>
      </c>
      <c r="H1580">
        <v>0</v>
      </c>
      <c r="I1580" t="s">
        <v>15</v>
      </c>
      <c r="J1580" t="s">
        <v>16</v>
      </c>
      <c r="K1580" t="s">
        <v>4694</v>
      </c>
      <c r="L1580" t="s">
        <v>4695</v>
      </c>
    </row>
    <row r="1581" spans="1:12" x14ac:dyDescent="0.25">
      <c r="A1581" t="s">
        <v>12</v>
      </c>
      <c r="B1581" t="s">
        <v>4696</v>
      </c>
      <c r="C1581" t="s">
        <v>20</v>
      </c>
      <c r="D1581">
        <v>400</v>
      </c>
      <c r="E1581">
        <v>0</v>
      </c>
      <c r="F1581">
        <v>0</v>
      </c>
      <c r="G1581" t="b">
        <v>0</v>
      </c>
      <c r="H1581">
        <v>0</v>
      </c>
      <c r="I1581" t="s">
        <v>28</v>
      </c>
      <c r="J1581" t="s">
        <v>16</v>
      </c>
      <c r="K1581" t="s">
        <v>4697</v>
      </c>
      <c r="L1581" t="s">
        <v>4698</v>
      </c>
    </row>
    <row r="1582" spans="1:12" x14ac:dyDescent="0.25">
      <c r="A1582" t="s">
        <v>23</v>
      </c>
      <c r="B1582" t="s">
        <v>4699</v>
      </c>
      <c r="C1582" t="s">
        <v>20</v>
      </c>
      <c r="D1582">
        <v>60</v>
      </c>
      <c r="E1582">
        <v>0</v>
      </c>
      <c r="F1582">
        <v>0</v>
      </c>
      <c r="G1582" t="b">
        <v>0</v>
      </c>
      <c r="H1582">
        <v>0</v>
      </c>
      <c r="I1582" t="s">
        <v>28</v>
      </c>
      <c r="J1582" t="s">
        <v>16</v>
      </c>
      <c r="K1582" t="s">
        <v>4700</v>
      </c>
      <c r="L1582" t="s">
        <v>4701</v>
      </c>
    </row>
    <row r="1583" spans="1:12" x14ac:dyDescent="0.25">
      <c r="A1583" t="s">
        <v>54</v>
      </c>
      <c r="B1583" t="s">
        <v>4702</v>
      </c>
      <c r="C1583" t="s">
        <v>20</v>
      </c>
      <c r="D1583">
        <v>799</v>
      </c>
      <c r="E1583">
        <v>0</v>
      </c>
      <c r="F1583">
        <v>5</v>
      </c>
      <c r="G1583" t="b">
        <v>1</v>
      </c>
      <c r="H1583">
        <v>1</v>
      </c>
      <c r="I1583" t="s">
        <v>28</v>
      </c>
      <c r="J1583" t="s">
        <v>16</v>
      </c>
      <c r="K1583" t="s">
        <v>4703</v>
      </c>
      <c r="L1583" t="s">
        <v>4704</v>
      </c>
    </row>
    <row r="1584" spans="1:12" x14ac:dyDescent="0.25">
      <c r="A1584" t="s">
        <v>12</v>
      </c>
      <c r="B1584" t="s">
        <v>4705</v>
      </c>
      <c r="C1584" t="s">
        <v>20</v>
      </c>
      <c r="D1584">
        <v>799</v>
      </c>
      <c r="E1584">
        <v>0</v>
      </c>
      <c r="F1584">
        <v>0</v>
      </c>
      <c r="G1584" t="b">
        <v>0</v>
      </c>
      <c r="H1584">
        <v>0</v>
      </c>
      <c r="I1584" t="s">
        <v>28</v>
      </c>
      <c r="J1584" t="s">
        <v>16</v>
      </c>
      <c r="K1584" t="s">
        <v>4706</v>
      </c>
      <c r="L1584" t="s">
        <v>4707</v>
      </c>
    </row>
    <row r="1585" spans="1:12" x14ac:dyDescent="0.25">
      <c r="A1585" t="s">
        <v>12</v>
      </c>
      <c r="B1585" t="s">
        <v>4708</v>
      </c>
      <c r="C1585" t="s">
        <v>20</v>
      </c>
      <c r="D1585">
        <v>647</v>
      </c>
      <c r="E1585">
        <v>0</v>
      </c>
      <c r="F1585">
        <v>0</v>
      </c>
      <c r="G1585" t="b">
        <v>0</v>
      </c>
      <c r="H1585">
        <v>0</v>
      </c>
      <c r="I1585" t="s">
        <v>15</v>
      </c>
      <c r="J1585" t="s">
        <v>16</v>
      </c>
      <c r="K1585" t="s">
        <v>4709</v>
      </c>
      <c r="L1585" t="s">
        <v>4710</v>
      </c>
    </row>
    <row r="1586" spans="1:12" x14ac:dyDescent="0.25">
      <c r="A1586" t="s">
        <v>141</v>
      </c>
      <c r="B1586" t="s">
        <v>4711</v>
      </c>
      <c r="C1586" t="s">
        <v>20</v>
      </c>
      <c r="D1586">
        <v>400</v>
      </c>
      <c r="E1586">
        <v>0</v>
      </c>
      <c r="F1586">
        <v>0</v>
      </c>
      <c r="G1586" t="b">
        <v>0</v>
      </c>
      <c r="H1586">
        <v>0</v>
      </c>
      <c r="I1586" t="s">
        <v>28</v>
      </c>
      <c r="J1586" t="s">
        <v>16</v>
      </c>
      <c r="K1586" t="s">
        <v>4712</v>
      </c>
      <c r="L1586" t="s">
        <v>4713</v>
      </c>
    </row>
    <row r="1587" spans="1:12" x14ac:dyDescent="0.25">
      <c r="A1587" t="s">
        <v>2808</v>
      </c>
      <c r="B1587" t="s">
        <v>4714</v>
      </c>
      <c r="C1587" t="s">
        <v>20</v>
      </c>
      <c r="D1587">
        <v>10</v>
      </c>
      <c r="E1587">
        <v>0</v>
      </c>
      <c r="F1587">
        <v>0</v>
      </c>
      <c r="G1587" t="b">
        <v>0</v>
      </c>
      <c r="H1587">
        <v>0</v>
      </c>
      <c r="I1587" t="s">
        <v>28</v>
      </c>
      <c r="J1587" t="s">
        <v>1894</v>
      </c>
      <c r="K1587" t="s">
        <v>4715</v>
      </c>
      <c r="L1587" t="s">
        <v>4716</v>
      </c>
    </row>
    <row r="1588" spans="1:12" x14ac:dyDescent="0.25">
      <c r="A1588" t="s">
        <v>54</v>
      </c>
      <c r="B1588" t="s">
        <v>4717</v>
      </c>
      <c r="C1588" t="s">
        <v>20</v>
      </c>
      <c r="D1588">
        <v>604</v>
      </c>
      <c r="E1588">
        <v>0</v>
      </c>
      <c r="F1588">
        <v>0</v>
      </c>
      <c r="G1588" t="b">
        <v>0</v>
      </c>
      <c r="H1588">
        <v>0</v>
      </c>
      <c r="I1588" t="s">
        <v>15</v>
      </c>
      <c r="J1588" t="s">
        <v>16</v>
      </c>
      <c r="K1588" t="s">
        <v>4718</v>
      </c>
      <c r="L1588" t="s">
        <v>4719</v>
      </c>
    </row>
    <row r="1589" spans="1:12" x14ac:dyDescent="0.25">
      <c r="A1589" t="s">
        <v>64</v>
      </c>
      <c r="B1589" t="s">
        <v>4720</v>
      </c>
      <c r="C1589" t="s">
        <v>20</v>
      </c>
      <c r="D1589">
        <v>180</v>
      </c>
      <c r="E1589">
        <v>0</v>
      </c>
      <c r="F1589">
        <v>0</v>
      </c>
      <c r="G1589" t="b">
        <v>0</v>
      </c>
      <c r="H1589">
        <v>0</v>
      </c>
      <c r="I1589" t="s">
        <v>28</v>
      </c>
      <c r="J1589" t="s">
        <v>16</v>
      </c>
      <c r="K1589" t="s">
        <v>4721</v>
      </c>
      <c r="L1589" t="s">
        <v>4722</v>
      </c>
    </row>
    <row r="1590" spans="1:12" x14ac:dyDescent="0.25">
      <c r="A1590" t="s">
        <v>12</v>
      </c>
      <c r="B1590" t="s">
        <v>4723</v>
      </c>
      <c r="C1590" t="s">
        <v>20</v>
      </c>
      <c r="D1590">
        <v>280</v>
      </c>
      <c r="E1590">
        <v>0</v>
      </c>
      <c r="F1590">
        <v>0</v>
      </c>
      <c r="G1590" t="b">
        <v>0</v>
      </c>
      <c r="H1590">
        <v>0</v>
      </c>
      <c r="I1590" t="s">
        <v>28</v>
      </c>
      <c r="J1590" t="s">
        <v>16</v>
      </c>
      <c r="K1590" t="s">
        <v>4724</v>
      </c>
      <c r="L1590" t="s">
        <v>4725</v>
      </c>
    </row>
    <row r="1591" spans="1:12" x14ac:dyDescent="0.25">
      <c r="A1591" t="s">
        <v>54</v>
      </c>
      <c r="B1591" t="s">
        <v>4726</v>
      </c>
      <c r="C1591" t="s">
        <v>20</v>
      </c>
      <c r="D1591">
        <v>1419</v>
      </c>
      <c r="E1591">
        <v>0</v>
      </c>
      <c r="F1591">
        <v>0</v>
      </c>
      <c r="G1591" t="b">
        <v>0</v>
      </c>
      <c r="H1591">
        <v>0</v>
      </c>
      <c r="I1591" t="s">
        <v>28</v>
      </c>
      <c r="J1591" t="s">
        <v>16</v>
      </c>
      <c r="K1591" t="s">
        <v>4727</v>
      </c>
      <c r="L1591" t="s">
        <v>4728</v>
      </c>
    </row>
    <row r="1592" spans="1:12" x14ac:dyDescent="0.25">
      <c r="A1592" t="s">
        <v>141</v>
      </c>
      <c r="B1592" t="s">
        <v>4729</v>
      </c>
      <c r="C1592" t="s">
        <v>20</v>
      </c>
      <c r="D1592">
        <v>4575</v>
      </c>
      <c r="E1592">
        <v>0</v>
      </c>
      <c r="F1592">
        <v>0</v>
      </c>
      <c r="G1592" t="b">
        <v>0</v>
      </c>
      <c r="H1592">
        <v>0</v>
      </c>
      <c r="I1592" t="s">
        <v>28</v>
      </c>
      <c r="J1592" t="s">
        <v>16</v>
      </c>
      <c r="K1592" t="s">
        <v>4730</v>
      </c>
      <c r="L1592" t="s">
        <v>4731</v>
      </c>
    </row>
    <row r="1593" spans="1:12" x14ac:dyDescent="0.25">
      <c r="A1593" t="s">
        <v>4732</v>
      </c>
      <c r="B1593" t="s">
        <v>4733</v>
      </c>
      <c r="C1593" t="s">
        <v>20</v>
      </c>
      <c r="D1593">
        <v>1259</v>
      </c>
      <c r="E1593">
        <v>0</v>
      </c>
      <c r="F1593">
        <v>0</v>
      </c>
      <c r="G1593" t="b">
        <v>0</v>
      </c>
      <c r="H1593">
        <v>0</v>
      </c>
      <c r="I1593" t="s">
        <v>28</v>
      </c>
      <c r="J1593" t="s">
        <v>16</v>
      </c>
      <c r="K1593" t="s">
        <v>4734</v>
      </c>
      <c r="L1593" t="s">
        <v>4735</v>
      </c>
    </row>
    <row r="1594" spans="1:12" x14ac:dyDescent="0.25">
      <c r="A1594" t="s">
        <v>54</v>
      </c>
      <c r="B1594" t="s">
        <v>4736</v>
      </c>
      <c r="C1594" t="s">
        <v>20</v>
      </c>
      <c r="D1594">
        <v>560</v>
      </c>
      <c r="E1594">
        <v>0</v>
      </c>
      <c r="F1594">
        <v>0</v>
      </c>
      <c r="G1594" t="b">
        <v>0</v>
      </c>
      <c r="H1594">
        <v>0</v>
      </c>
      <c r="I1594" t="s">
        <v>28</v>
      </c>
      <c r="J1594" t="s">
        <v>16</v>
      </c>
      <c r="K1594" t="s">
        <v>4737</v>
      </c>
      <c r="L1594" t="s">
        <v>4738</v>
      </c>
    </row>
    <row r="1595" spans="1:12" x14ac:dyDescent="0.25">
      <c r="A1595" t="s">
        <v>12</v>
      </c>
      <c r="B1595" t="s">
        <v>4739</v>
      </c>
      <c r="C1595" t="s">
        <v>20</v>
      </c>
      <c r="D1595">
        <v>85</v>
      </c>
      <c r="E1595">
        <v>0</v>
      </c>
      <c r="F1595">
        <v>0</v>
      </c>
      <c r="G1595" t="b">
        <v>0</v>
      </c>
      <c r="H1595">
        <v>0</v>
      </c>
      <c r="I1595" t="s">
        <v>28</v>
      </c>
      <c r="J1595" t="s">
        <v>16</v>
      </c>
      <c r="K1595" t="s">
        <v>4740</v>
      </c>
      <c r="L1595" t="s">
        <v>4741</v>
      </c>
    </row>
    <row r="1596" spans="1:12" x14ac:dyDescent="0.25">
      <c r="A1596" t="s">
        <v>141</v>
      </c>
      <c r="B1596" t="s">
        <v>1696</v>
      </c>
      <c r="C1596" t="s">
        <v>506</v>
      </c>
      <c r="D1596">
        <v>810</v>
      </c>
      <c r="E1596">
        <v>0</v>
      </c>
      <c r="F1596">
        <v>0</v>
      </c>
      <c r="G1596" t="b">
        <v>0</v>
      </c>
      <c r="H1596">
        <v>0</v>
      </c>
      <c r="I1596" t="s">
        <v>15</v>
      </c>
      <c r="J1596" t="s">
        <v>16</v>
      </c>
      <c r="K1596" t="s">
        <v>4742</v>
      </c>
      <c r="L1596" t="s">
        <v>4743</v>
      </c>
    </row>
    <row r="1597" spans="1:12" x14ac:dyDescent="0.25">
      <c r="A1597" t="s">
        <v>23</v>
      </c>
      <c r="B1597" t="s">
        <v>4744</v>
      </c>
      <c r="C1597" t="s">
        <v>20</v>
      </c>
      <c r="D1597">
        <v>260</v>
      </c>
      <c r="E1597">
        <v>0</v>
      </c>
      <c r="F1597">
        <v>0</v>
      </c>
      <c r="G1597" t="b">
        <v>0</v>
      </c>
      <c r="H1597">
        <v>0</v>
      </c>
      <c r="I1597" t="s">
        <v>28</v>
      </c>
      <c r="J1597" t="s">
        <v>16</v>
      </c>
      <c r="K1597" t="s">
        <v>4745</v>
      </c>
      <c r="L1597" t="s">
        <v>4746</v>
      </c>
    </row>
    <row r="1598" spans="1:12" x14ac:dyDescent="0.25">
      <c r="A1598" t="s">
        <v>23</v>
      </c>
      <c r="B1598" t="s">
        <v>4747</v>
      </c>
      <c r="C1598" t="s">
        <v>2477</v>
      </c>
      <c r="D1598">
        <v>239</v>
      </c>
      <c r="E1598">
        <v>0</v>
      </c>
      <c r="F1598">
        <v>0</v>
      </c>
      <c r="G1598" t="b">
        <v>0</v>
      </c>
      <c r="H1598">
        <v>0</v>
      </c>
      <c r="I1598" t="s">
        <v>15</v>
      </c>
      <c r="J1598" t="s">
        <v>16</v>
      </c>
      <c r="K1598" t="s">
        <v>4748</v>
      </c>
      <c r="L1598" t="s">
        <v>4749</v>
      </c>
    </row>
    <row r="1599" spans="1:12" x14ac:dyDescent="0.25">
      <c r="A1599" t="s">
        <v>662</v>
      </c>
      <c r="B1599" t="s">
        <v>4750</v>
      </c>
      <c r="C1599" t="s">
        <v>20</v>
      </c>
      <c r="D1599">
        <v>2</v>
      </c>
      <c r="E1599">
        <v>0</v>
      </c>
      <c r="F1599">
        <v>0</v>
      </c>
      <c r="G1599" t="b">
        <v>0</v>
      </c>
      <c r="H1599">
        <v>0</v>
      </c>
      <c r="I1599" t="s">
        <v>28</v>
      </c>
      <c r="J1599" t="s">
        <v>16</v>
      </c>
      <c r="K1599" t="s">
        <v>4751</v>
      </c>
      <c r="L1599" t="s">
        <v>4752</v>
      </c>
    </row>
    <row r="1600" spans="1:12" x14ac:dyDescent="0.25">
      <c r="A1600" t="s">
        <v>23</v>
      </c>
      <c r="B1600" t="s">
        <v>4753</v>
      </c>
      <c r="C1600" t="s">
        <v>20</v>
      </c>
      <c r="D1600">
        <v>104</v>
      </c>
      <c r="E1600">
        <v>0</v>
      </c>
      <c r="F1600">
        <v>0</v>
      </c>
      <c r="G1600" t="b">
        <v>0</v>
      </c>
      <c r="H1600">
        <v>0</v>
      </c>
      <c r="I1600" t="s">
        <v>15</v>
      </c>
      <c r="J1600" t="s">
        <v>16</v>
      </c>
      <c r="K1600" t="s">
        <v>4754</v>
      </c>
      <c r="L1600" t="s">
        <v>4755</v>
      </c>
    </row>
    <row r="1601" spans="1:12" x14ac:dyDescent="0.25">
      <c r="A1601" t="s">
        <v>54</v>
      </c>
      <c r="B1601" t="s">
        <v>4756</v>
      </c>
      <c r="C1601" t="s">
        <v>20</v>
      </c>
      <c r="D1601">
        <v>10</v>
      </c>
      <c r="E1601">
        <v>0</v>
      </c>
      <c r="F1601">
        <v>0</v>
      </c>
      <c r="G1601" t="b">
        <v>0</v>
      </c>
      <c r="H1601">
        <v>0</v>
      </c>
      <c r="I1601" t="s">
        <v>28</v>
      </c>
      <c r="J1601" t="s">
        <v>16</v>
      </c>
      <c r="K1601" t="s">
        <v>4757</v>
      </c>
      <c r="L1601" t="s">
        <v>4758</v>
      </c>
    </row>
    <row r="1602" spans="1:12" x14ac:dyDescent="0.25">
      <c r="A1602" t="s">
        <v>54</v>
      </c>
      <c r="B1602" t="s">
        <v>4099</v>
      </c>
      <c r="C1602" t="s">
        <v>20</v>
      </c>
      <c r="D1602">
        <v>65</v>
      </c>
      <c r="E1602">
        <v>0</v>
      </c>
      <c r="F1602">
        <v>0</v>
      </c>
      <c r="G1602" t="b">
        <v>0</v>
      </c>
      <c r="H1602">
        <v>0</v>
      </c>
      <c r="I1602" t="s">
        <v>28</v>
      </c>
      <c r="J1602" t="s">
        <v>1894</v>
      </c>
      <c r="K1602" t="s">
        <v>4759</v>
      </c>
      <c r="L1602" t="s">
        <v>4760</v>
      </c>
    </row>
    <row r="1603" spans="1:12" x14ac:dyDescent="0.25">
      <c r="A1603" t="s">
        <v>12</v>
      </c>
      <c r="B1603" t="s">
        <v>4761</v>
      </c>
      <c r="C1603" t="s">
        <v>20</v>
      </c>
      <c r="D1603">
        <v>360</v>
      </c>
      <c r="E1603">
        <v>0</v>
      </c>
      <c r="F1603">
        <v>0</v>
      </c>
      <c r="G1603" t="b">
        <v>0</v>
      </c>
      <c r="H1603">
        <v>0</v>
      </c>
      <c r="I1603" t="s">
        <v>28</v>
      </c>
      <c r="J1603" t="s">
        <v>16</v>
      </c>
      <c r="K1603" t="s">
        <v>4762</v>
      </c>
      <c r="L1603" t="s">
        <v>4763</v>
      </c>
    </row>
    <row r="1604" spans="1:12" x14ac:dyDescent="0.25">
      <c r="A1604" t="s">
        <v>662</v>
      </c>
      <c r="B1604" t="s">
        <v>4764</v>
      </c>
      <c r="C1604" t="s">
        <v>20</v>
      </c>
      <c r="D1604">
        <v>8</v>
      </c>
      <c r="E1604">
        <v>0</v>
      </c>
      <c r="F1604">
        <v>0</v>
      </c>
      <c r="G1604" t="b">
        <v>0</v>
      </c>
      <c r="H1604">
        <v>0</v>
      </c>
      <c r="I1604" t="s">
        <v>28</v>
      </c>
      <c r="J1604" t="s">
        <v>16</v>
      </c>
      <c r="K1604" t="s">
        <v>4765</v>
      </c>
      <c r="L1604" t="s">
        <v>4766</v>
      </c>
    </row>
    <row r="1605" spans="1:12" x14ac:dyDescent="0.25">
      <c r="A1605" t="s">
        <v>23</v>
      </c>
      <c r="B1605" t="s">
        <v>4767</v>
      </c>
      <c r="C1605" t="s">
        <v>20</v>
      </c>
      <c r="D1605">
        <v>125</v>
      </c>
      <c r="E1605">
        <v>0</v>
      </c>
      <c r="F1605">
        <v>0</v>
      </c>
      <c r="G1605" t="b">
        <v>0</v>
      </c>
      <c r="H1605">
        <v>0</v>
      </c>
      <c r="I1605" t="s">
        <v>28</v>
      </c>
      <c r="J1605" t="s">
        <v>16</v>
      </c>
      <c r="K1605" t="s">
        <v>4768</v>
      </c>
      <c r="L1605" t="s">
        <v>4769</v>
      </c>
    </row>
    <row r="1606" spans="1:12" x14ac:dyDescent="0.25">
      <c r="A1606" t="s">
        <v>64</v>
      </c>
      <c r="B1606" t="s">
        <v>4770</v>
      </c>
      <c r="C1606" t="s">
        <v>20</v>
      </c>
      <c r="D1606">
        <v>560</v>
      </c>
      <c r="E1606">
        <v>0</v>
      </c>
      <c r="F1606">
        <v>0</v>
      </c>
      <c r="G1606" t="b">
        <v>0</v>
      </c>
      <c r="H1606">
        <v>0</v>
      </c>
      <c r="I1606" t="s">
        <v>28</v>
      </c>
      <c r="J1606" t="s">
        <v>16</v>
      </c>
      <c r="K1606" t="s">
        <v>4771</v>
      </c>
      <c r="L1606" t="s">
        <v>4772</v>
      </c>
    </row>
    <row r="1607" spans="1:12" x14ac:dyDescent="0.25">
      <c r="A1607" t="s">
        <v>23</v>
      </c>
      <c r="B1607" t="s">
        <v>4773</v>
      </c>
      <c r="C1607" t="s">
        <v>20</v>
      </c>
      <c r="D1607">
        <v>750</v>
      </c>
      <c r="E1607">
        <v>0</v>
      </c>
      <c r="F1607">
        <v>0</v>
      </c>
      <c r="G1607" t="b">
        <v>0</v>
      </c>
      <c r="H1607">
        <v>0</v>
      </c>
      <c r="I1607" t="s">
        <v>28</v>
      </c>
      <c r="J1607" t="s">
        <v>16</v>
      </c>
      <c r="K1607" t="s">
        <v>4774</v>
      </c>
      <c r="L1607" t="s">
        <v>4775</v>
      </c>
    </row>
    <row r="1608" spans="1:12" x14ac:dyDescent="0.25">
      <c r="A1608" t="s">
        <v>23</v>
      </c>
      <c r="B1608" t="s">
        <v>4776</v>
      </c>
      <c r="C1608" t="s">
        <v>20</v>
      </c>
      <c r="D1608">
        <v>650</v>
      </c>
      <c r="E1608">
        <v>0</v>
      </c>
      <c r="F1608">
        <v>0</v>
      </c>
      <c r="G1608" t="b">
        <v>0</v>
      </c>
      <c r="H1608">
        <v>0</v>
      </c>
      <c r="I1608" t="s">
        <v>28</v>
      </c>
      <c r="J1608" t="s">
        <v>16</v>
      </c>
      <c r="K1608" t="s">
        <v>4777</v>
      </c>
      <c r="L1608" t="s">
        <v>4778</v>
      </c>
    </row>
    <row r="1609" spans="1:12" x14ac:dyDescent="0.25">
      <c r="A1609" t="s">
        <v>54</v>
      </c>
      <c r="B1609" t="s">
        <v>4779</v>
      </c>
      <c r="C1609" t="s">
        <v>20</v>
      </c>
      <c r="D1609">
        <v>250</v>
      </c>
      <c r="E1609">
        <v>0</v>
      </c>
      <c r="F1609">
        <v>0</v>
      </c>
      <c r="G1609" t="b">
        <v>0</v>
      </c>
      <c r="H1609">
        <v>0</v>
      </c>
      <c r="I1609" t="s">
        <v>28</v>
      </c>
      <c r="J1609" t="s">
        <v>16</v>
      </c>
      <c r="K1609" t="s">
        <v>4780</v>
      </c>
      <c r="L1609" t="s">
        <v>4781</v>
      </c>
    </row>
    <row r="1610" spans="1:12" x14ac:dyDescent="0.25">
      <c r="A1610" t="s">
        <v>54</v>
      </c>
      <c r="B1610" t="s">
        <v>4782</v>
      </c>
      <c r="C1610" t="s">
        <v>20</v>
      </c>
      <c r="D1610">
        <v>1254</v>
      </c>
      <c r="E1610">
        <v>0</v>
      </c>
      <c r="F1610">
        <v>0</v>
      </c>
      <c r="G1610" t="b">
        <v>0</v>
      </c>
      <c r="H1610">
        <v>0</v>
      </c>
      <c r="I1610" t="s">
        <v>28</v>
      </c>
      <c r="J1610" t="s">
        <v>16</v>
      </c>
      <c r="K1610" t="s">
        <v>4783</v>
      </c>
      <c r="L1610" t="s">
        <v>4784</v>
      </c>
    </row>
    <row r="1611" spans="1:12" x14ac:dyDescent="0.25">
      <c r="A1611" t="s">
        <v>23</v>
      </c>
      <c r="B1611" t="s">
        <v>4785</v>
      </c>
      <c r="C1611" t="s">
        <v>20</v>
      </c>
      <c r="D1611">
        <v>730</v>
      </c>
      <c r="E1611">
        <v>0</v>
      </c>
      <c r="F1611">
        <v>0</v>
      </c>
      <c r="G1611" t="b">
        <v>0</v>
      </c>
      <c r="H1611">
        <v>0</v>
      </c>
      <c r="I1611" t="s">
        <v>15</v>
      </c>
      <c r="J1611" t="s">
        <v>16</v>
      </c>
      <c r="K1611" t="s">
        <v>4786</v>
      </c>
      <c r="L1611" t="s">
        <v>4787</v>
      </c>
    </row>
    <row r="1612" spans="1:12" x14ac:dyDescent="0.25">
      <c r="A1612" t="s">
        <v>23</v>
      </c>
      <c r="B1612" t="s">
        <v>4788</v>
      </c>
      <c r="C1612" t="s">
        <v>20</v>
      </c>
      <c r="D1612">
        <v>960</v>
      </c>
      <c r="E1612">
        <v>0</v>
      </c>
      <c r="F1612">
        <v>0</v>
      </c>
      <c r="G1612" t="b">
        <v>0</v>
      </c>
      <c r="H1612">
        <v>0</v>
      </c>
      <c r="I1612" t="s">
        <v>28</v>
      </c>
      <c r="J1612" t="s">
        <v>16</v>
      </c>
      <c r="K1612" t="s">
        <v>4789</v>
      </c>
      <c r="L1612" t="s">
        <v>4790</v>
      </c>
    </row>
    <row r="1613" spans="1:12" x14ac:dyDescent="0.25">
      <c r="A1613" t="s">
        <v>171</v>
      </c>
      <c r="B1613" t="s">
        <v>4791</v>
      </c>
      <c r="C1613" t="s">
        <v>20</v>
      </c>
      <c r="D1613">
        <v>1</v>
      </c>
      <c r="E1613">
        <v>0</v>
      </c>
      <c r="F1613">
        <v>0</v>
      </c>
      <c r="G1613" t="b">
        <v>0</v>
      </c>
      <c r="H1613">
        <v>0</v>
      </c>
      <c r="I1613" t="s">
        <v>28</v>
      </c>
      <c r="J1613" t="s">
        <v>16</v>
      </c>
      <c r="K1613" t="s">
        <v>4792</v>
      </c>
      <c r="L1613" t="s">
        <v>4793</v>
      </c>
    </row>
    <row r="1614" spans="1:12" x14ac:dyDescent="0.25">
      <c r="A1614" t="s">
        <v>54</v>
      </c>
      <c r="B1614" t="s">
        <v>885</v>
      </c>
      <c r="C1614" t="s">
        <v>20</v>
      </c>
      <c r="D1614">
        <v>1143</v>
      </c>
      <c r="E1614">
        <v>0</v>
      </c>
      <c r="F1614">
        <v>0</v>
      </c>
      <c r="G1614" t="b">
        <v>0</v>
      </c>
      <c r="H1614">
        <v>0</v>
      </c>
      <c r="I1614" t="s">
        <v>28</v>
      </c>
      <c r="J1614" t="s">
        <v>16</v>
      </c>
      <c r="K1614" t="s">
        <v>4794</v>
      </c>
      <c r="L1614" t="s">
        <v>4795</v>
      </c>
    </row>
    <row r="1615" spans="1:12" x14ac:dyDescent="0.25">
      <c r="A1615" t="s">
        <v>12</v>
      </c>
      <c r="B1615" t="s">
        <v>4796</v>
      </c>
      <c r="C1615" t="s">
        <v>20</v>
      </c>
      <c r="D1615">
        <v>211</v>
      </c>
      <c r="E1615">
        <v>0</v>
      </c>
      <c r="F1615">
        <v>0</v>
      </c>
      <c r="G1615" t="b">
        <v>0</v>
      </c>
      <c r="H1615">
        <v>0</v>
      </c>
      <c r="I1615" t="s">
        <v>15</v>
      </c>
      <c r="J1615" t="s">
        <v>16</v>
      </c>
      <c r="K1615" t="s">
        <v>4797</v>
      </c>
      <c r="L1615" t="s">
        <v>4798</v>
      </c>
    </row>
    <row r="1616" spans="1:12" x14ac:dyDescent="0.25">
      <c r="A1616" t="s">
        <v>54</v>
      </c>
      <c r="B1616" t="s">
        <v>4799</v>
      </c>
      <c r="C1616" t="s">
        <v>20</v>
      </c>
      <c r="D1616">
        <v>270</v>
      </c>
      <c r="E1616">
        <v>0</v>
      </c>
      <c r="F1616">
        <v>0</v>
      </c>
      <c r="G1616" t="b">
        <v>0</v>
      </c>
      <c r="H1616">
        <v>0</v>
      </c>
      <c r="I1616" t="s">
        <v>28</v>
      </c>
      <c r="J1616" t="s">
        <v>16</v>
      </c>
      <c r="K1616" t="s">
        <v>4800</v>
      </c>
      <c r="L1616" t="s">
        <v>4801</v>
      </c>
    </row>
    <row r="1617" spans="1:12" x14ac:dyDescent="0.25">
      <c r="A1617" t="s">
        <v>23</v>
      </c>
      <c r="B1617" t="s">
        <v>4802</v>
      </c>
      <c r="C1617" t="s">
        <v>20</v>
      </c>
      <c r="D1617">
        <v>550</v>
      </c>
      <c r="E1617">
        <v>0</v>
      </c>
      <c r="F1617">
        <v>0</v>
      </c>
      <c r="G1617" t="b">
        <v>0</v>
      </c>
      <c r="H1617">
        <v>0</v>
      </c>
      <c r="I1617" t="s">
        <v>15</v>
      </c>
      <c r="J1617" t="s">
        <v>16</v>
      </c>
      <c r="K1617" t="s">
        <v>4803</v>
      </c>
      <c r="L1617" t="s">
        <v>4804</v>
      </c>
    </row>
    <row r="1618" spans="1:12" x14ac:dyDescent="0.25">
      <c r="A1618" t="s">
        <v>64</v>
      </c>
      <c r="B1618" t="s">
        <v>4805</v>
      </c>
      <c r="C1618" t="s">
        <v>20</v>
      </c>
      <c r="D1618">
        <v>480</v>
      </c>
      <c r="E1618">
        <v>0</v>
      </c>
      <c r="F1618">
        <v>0</v>
      </c>
      <c r="G1618" t="b">
        <v>0</v>
      </c>
      <c r="H1618">
        <v>0</v>
      </c>
      <c r="I1618" t="s">
        <v>28</v>
      </c>
      <c r="J1618" t="s">
        <v>16</v>
      </c>
      <c r="K1618" t="s">
        <v>4806</v>
      </c>
      <c r="L1618" t="s">
        <v>4807</v>
      </c>
    </row>
    <row r="1619" spans="1:12" x14ac:dyDescent="0.25">
      <c r="A1619" t="s">
        <v>23</v>
      </c>
      <c r="B1619" t="s">
        <v>4808</v>
      </c>
      <c r="C1619" t="s">
        <v>1046</v>
      </c>
      <c r="D1619">
        <v>2722</v>
      </c>
      <c r="E1619">
        <v>0</v>
      </c>
      <c r="F1619">
        <v>0</v>
      </c>
      <c r="G1619" t="b">
        <v>0</v>
      </c>
      <c r="H1619">
        <v>0</v>
      </c>
      <c r="I1619" t="s">
        <v>15</v>
      </c>
      <c r="J1619" t="s">
        <v>16</v>
      </c>
      <c r="K1619" t="s">
        <v>4809</v>
      </c>
      <c r="L1619" t="s">
        <v>4810</v>
      </c>
    </row>
    <row r="1620" spans="1:12" x14ac:dyDescent="0.25">
      <c r="A1620" t="s">
        <v>237</v>
      </c>
      <c r="B1620" t="s">
        <v>4811</v>
      </c>
      <c r="C1620" t="s">
        <v>20</v>
      </c>
      <c r="D1620">
        <v>2</v>
      </c>
      <c r="E1620">
        <v>0</v>
      </c>
      <c r="F1620">
        <v>0</v>
      </c>
      <c r="G1620" t="b">
        <v>0</v>
      </c>
      <c r="H1620">
        <v>0</v>
      </c>
      <c r="I1620" t="s">
        <v>15</v>
      </c>
      <c r="J1620" t="s">
        <v>16</v>
      </c>
      <c r="K1620" t="s">
        <v>4812</v>
      </c>
      <c r="L1620" t="s">
        <v>4813</v>
      </c>
    </row>
    <row r="1621" spans="1:12" x14ac:dyDescent="0.25">
      <c r="A1621" t="s">
        <v>171</v>
      </c>
      <c r="B1621" t="s">
        <v>4814</v>
      </c>
      <c r="C1621" t="s">
        <v>20</v>
      </c>
      <c r="D1621">
        <v>850</v>
      </c>
      <c r="E1621">
        <v>0</v>
      </c>
      <c r="F1621">
        <v>0</v>
      </c>
      <c r="G1621" t="b">
        <v>0</v>
      </c>
      <c r="H1621">
        <v>0</v>
      </c>
      <c r="I1621" t="s">
        <v>28</v>
      </c>
      <c r="J1621" t="s">
        <v>16</v>
      </c>
      <c r="K1621" t="s">
        <v>4815</v>
      </c>
      <c r="L1621" t="s">
        <v>4816</v>
      </c>
    </row>
    <row r="1622" spans="1:12" x14ac:dyDescent="0.25">
      <c r="A1622" t="s">
        <v>662</v>
      </c>
      <c r="B1622" t="s">
        <v>4817</v>
      </c>
      <c r="C1622" t="s">
        <v>20</v>
      </c>
      <c r="D1622">
        <v>275</v>
      </c>
      <c r="E1622">
        <v>0</v>
      </c>
      <c r="F1622">
        <v>0</v>
      </c>
      <c r="G1622" t="b">
        <v>0</v>
      </c>
      <c r="H1622">
        <v>0</v>
      </c>
      <c r="I1622" t="s">
        <v>15</v>
      </c>
      <c r="J1622" t="s">
        <v>16</v>
      </c>
      <c r="K1622" t="s">
        <v>4818</v>
      </c>
      <c r="L1622" t="s">
        <v>4819</v>
      </c>
    </row>
    <row r="1623" spans="1:12" x14ac:dyDescent="0.25">
      <c r="A1623" t="s">
        <v>237</v>
      </c>
      <c r="B1623" t="s">
        <v>4820</v>
      </c>
      <c r="C1623" t="s">
        <v>20</v>
      </c>
      <c r="D1623">
        <v>999</v>
      </c>
      <c r="E1623">
        <v>0</v>
      </c>
      <c r="F1623">
        <v>0</v>
      </c>
      <c r="G1623" t="b">
        <v>0</v>
      </c>
      <c r="H1623">
        <v>0</v>
      </c>
      <c r="I1623" t="s">
        <v>28</v>
      </c>
      <c r="J1623" t="s">
        <v>16</v>
      </c>
      <c r="K1623" t="s">
        <v>4821</v>
      </c>
      <c r="L1623" t="s">
        <v>4822</v>
      </c>
    </row>
    <row r="1624" spans="1:12" x14ac:dyDescent="0.25">
      <c r="A1624" t="s">
        <v>171</v>
      </c>
      <c r="B1624" t="s">
        <v>4823</v>
      </c>
      <c r="C1624" t="s">
        <v>20</v>
      </c>
      <c r="D1624">
        <v>2</v>
      </c>
      <c r="E1624">
        <v>0</v>
      </c>
      <c r="F1624">
        <v>0</v>
      </c>
      <c r="G1624" t="b">
        <v>0</v>
      </c>
      <c r="H1624">
        <v>0</v>
      </c>
      <c r="I1624" t="s">
        <v>28</v>
      </c>
      <c r="J1624" t="s">
        <v>16</v>
      </c>
      <c r="K1624" t="s">
        <v>4824</v>
      </c>
      <c r="L1624" t="s">
        <v>4825</v>
      </c>
    </row>
    <row r="1625" spans="1:12" x14ac:dyDescent="0.25">
      <c r="A1625" t="s">
        <v>171</v>
      </c>
      <c r="B1625" t="s">
        <v>4826</v>
      </c>
      <c r="C1625" t="s">
        <v>20</v>
      </c>
      <c r="D1625">
        <v>1</v>
      </c>
      <c r="E1625">
        <v>0</v>
      </c>
      <c r="F1625">
        <v>0</v>
      </c>
      <c r="G1625" t="b">
        <v>0</v>
      </c>
      <c r="H1625">
        <v>0</v>
      </c>
      <c r="I1625" t="s">
        <v>28</v>
      </c>
      <c r="J1625" t="s">
        <v>16</v>
      </c>
      <c r="K1625" t="s">
        <v>4827</v>
      </c>
      <c r="L1625" t="s">
        <v>4828</v>
      </c>
    </row>
    <row r="1626" spans="1:12" x14ac:dyDescent="0.25">
      <c r="A1626" t="s">
        <v>662</v>
      </c>
      <c r="B1626" t="s">
        <v>4829</v>
      </c>
      <c r="C1626" t="s">
        <v>20</v>
      </c>
      <c r="D1626">
        <v>19</v>
      </c>
      <c r="E1626">
        <v>0</v>
      </c>
      <c r="F1626">
        <v>0</v>
      </c>
      <c r="G1626" t="b">
        <v>0</v>
      </c>
      <c r="H1626">
        <v>0</v>
      </c>
      <c r="I1626" t="s">
        <v>28</v>
      </c>
      <c r="J1626" t="s">
        <v>1894</v>
      </c>
      <c r="K1626" t="s">
        <v>4830</v>
      </c>
      <c r="L1626" t="s">
        <v>4831</v>
      </c>
    </row>
    <row r="1627" spans="1:12" x14ac:dyDescent="0.25">
      <c r="A1627" t="s">
        <v>23</v>
      </c>
      <c r="B1627" t="s">
        <v>4832</v>
      </c>
      <c r="C1627" t="s">
        <v>20</v>
      </c>
      <c r="D1627">
        <v>30</v>
      </c>
      <c r="E1627">
        <v>0</v>
      </c>
      <c r="F1627">
        <v>0</v>
      </c>
      <c r="G1627" t="b">
        <v>0</v>
      </c>
      <c r="H1627">
        <v>0</v>
      </c>
      <c r="I1627" t="s">
        <v>28</v>
      </c>
      <c r="J1627" t="s">
        <v>16</v>
      </c>
      <c r="K1627" t="s">
        <v>4833</v>
      </c>
      <c r="L1627" t="s">
        <v>4834</v>
      </c>
    </row>
    <row r="1628" spans="1:12" x14ac:dyDescent="0.25">
      <c r="A1628" t="s">
        <v>64</v>
      </c>
      <c r="B1628" t="s">
        <v>4835</v>
      </c>
      <c r="C1628" t="s">
        <v>20</v>
      </c>
      <c r="D1628">
        <v>459</v>
      </c>
      <c r="E1628">
        <v>0</v>
      </c>
      <c r="F1628">
        <v>0</v>
      </c>
      <c r="G1628" t="b">
        <v>0</v>
      </c>
      <c r="H1628">
        <v>0</v>
      </c>
      <c r="I1628" t="s">
        <v>15</v>
      </c>
      <c r="J1628" t="s">
        <v>16</v>
      </c>
      <c r="K1628" t="s">
        <v>4836</v>
      </c>
      <c r="L1628" t="s">
        <v>4837</v>
      </c>
    </row>
    <row r="1629" spans="1:12" x14ac:dyDescent="0.25">
      <c r="A1629" t="s">
        <v>1485</v>
      </c>
      <c r="B1629" t="s">
        <v>4838</v>
      </c>
      <c r="C1629" t="s">
        <v>20</v>
      </c>
      <c r="D1629">
        <v>927</v>
      </c>
      <c r="E1629">
        <v>0</v>
      </c>
      <c r="F1629">
        <v>0</v>
      </c>
      <c r="G1629" t="b">
        <v>0</v>
      </c>
      <c r="H1629">
        <v>0</v>
      </c>
      <c r="I1629" t="s">
        <v>15</v>
      </c>
      <c r="J1629" t="s">
        <v>16</v>
      </c>
      <c r="K1629" t="s">
        <v>4839</v>
      </c>
      <c r="L1629" t="s">
        <v>4840</v>
      </c>
    </row>
    <row r="1630" spans="1:12" x14ac:dyDescent="0.25">
      <c r="A1630" t="s">
        <v>171</v>
      </c>
      <c r="B1630" t="s">
        <v>4841</v>
      </c>
      <c r="C1630" t="s">
        <v>20</v>
      </c>
      <c r="D1630">
        <v>1343</v>
      </c>
      <c r="E1630">
        <v>0</v>
      </c>
      <c r="F1630">
        <v>0</v>
      </c>
      <c r="G1630" t="b">
        <v>0</v>
      </c>
      <c r="H1630">
        <v>0</v>
      </c>
      <c r="I1630" t="s">
        <v>15</v>
      </c>
      <c r="J1630" t="s">
        <v>16</v>
      </c>
      <c r="K1630" t="s">
        <v>4842</v>
      </c>
      <c r="L1630" t="s">
        <v>4843</v>
      </c>
    </row>
    <row r="1631" spans="1:12" x14ac:dyDescent="0.25">
      <c r="A1631" t="s">
        <v>54</v>
      </c>
      <c r="B1631" t="s">
        <v>4844</v>
      </c>
      <c r="C1631" t="s">
        <v>1046</v>
      </c>
      <c r="D1631">
        <v>744</v>
      </c>
      <c r="E1631">
        <v>0</v>
      </c>
      <c r="F1631">
        <v>0</v>
      </c>
      <c r="G1631" t="b">
        <v>0</v>
      </c>
      <c r="H1631">
        <v>0</v>
      </c>
      <c r="I1631" t="s">
        <v>15</v>
      </c>
      <c r="J1631" t="s">
        <v>16</v>
      </c>
      <c r="K1631" t="s">
        <v>4845</v>
      </c>
      <c r="L1631" t="s">
        <v>4846</v>
      </c>
    </row>
    <row r="1632" spans="1:12" x14ac:dyDescent="0.25">
      <c r="A1632" t="s">
        <v>12</v>
      </c>
      <c r="B1632" t="s">
        <v>4847</v>
      </c>
      <c r="C1632" t="s">
        <v>20</v>
      </c>
      <c r="D1632">
        <v>234</v>
      </c>
      <c r="E1632">
        <v>0</v>
      </c>
      <c r="F1632">
        <v>0</v>
      </c>
      <c r="G1632" t="b">
        <v>0</v>
      </c>
      <c r="H1632">
        <v>0</v>
      </c>
      <c r="I1632" t="s">
        <v>15</v>
      </c>
      <c r="J1632" t="s">
        <v>16</v>
      </c>
      <c r="K1632" t="s">
        <v>4848</v>
      </c>
      <c r="L1632" t="s">
        <v>4849</v>
      </c>
    </row>
    <row r="1633" spans="1:12" x14ac:dyDescent="0.25">
      <c r="A1633" t="s">
        <v>54</v>
      </c>
      <c r="B1633" t="s">
        <v>4850</v>
      </c>
      <c r="C1633" t="s">
        <v>20</v>
      </c>
      <c r="D1633">
        <v>730</v>
      </c>
      <c r="E1633">
        <v>0</v>
      </c>
      <c r="F1633">
        <v>0</v>
      </c>
      <c r="G1633" t="b">
        <v>0</v>
      </c>
      <c r="H1633">
        <v>0</v>
      </c>
      <c r="I1633" t="s">
        <v>15</v>
      </c>
      <c r="J1633" t="s">
        <v>16</v>
      </c>
      <c r="K1633" t="s">
        <v>4851</v>
      </c>
      <c r="L1633" t="s">
        <v>4852</v>
      </c>
    </row>
    <row r="1634" spans="1:12" x14ac:dyDescent="0.25">
      <c r="A1634" t="s">
        <v>23</v>
      </c>
      <c r="B1634" t="s">
        <v>1175</v>
      </c>
      <c r="C1634" t="s">
        <v>20</v>
      </c>
      <c r="D1634">
        <v>175</v>
      </c>
      <c r="E1634">
        <v>0</v>
      </c>
      <c r="F1634">
        <v>0</v>
      </c>
      <c r="G1634" t="b">
        <v>0</v>
      </c>
      <c r="H1634">
        <v>0</v>
      </c>
      <c r="I1634" t="s">
        <v>15</v>
      </c>
      <c r="J1634" t="s">
        <v>16</v>
      </c>
      <c r="K1634" t="s">
        <v>4853</v>
      </c>
      <c r="L1634" t="s">
        <v>4854</v>
      </c>
    </row>
    <row r="1635" spans="1:12" x14ac:dyDescent="0.25">
      <c r="A1635" t="s">
        <v>23</v>
      </c>
      <c r="B1635" t="s">
        <v>4855</v>
      </c>
      <c r="C1635" t="s">
        <v>20</v>
      </c>
      <c r="D1635">
        <v>515</v>
      </c>
      <c r="E1635">
        <v>0</v>
      </c>
      <c r="F1635">
        <v>0</v>
      </c>
      <c r="G1635" t="b">
        <v>0</v>
      </c>
      <c r="H1635">
        <v>0</v>
      </c>
      <c r="I1635" t="s">
        <v>15</v>
      </c>
      <c r="J1635" t="s">
        <v>16</v>
      </c>
      <c r="K1635" t="s">
        <v>883</v>
      </c>
      <c r="L1635" t="s">
        <v>4856</v>
      </c>
    </row>
    <row r="1636" spans="1:12" x14ac:dyDescent="0.25">
      <c r="A1636" t="s">
        <v>64</v>
      </c>
      <c r="B1636" t="s">
        <v>4857</v>
      </c>
      <c r="C1636" t="s">
        <v>20</v>
      </c>
      <c r="D1636">
        <v>669</v>
      </c>
      <c r="E1636">
        <v>0</v>
      </c>
      <c r="F1636">
        <v>0</v>
      </c>
      <c r="G1636" t="b">
        <v>0</v>
      </c>
      <c r="H1636">
        <v>0</v>
      </c>
      <c r="I1636" t="s">
        <v>15</v>
      </c>
      <c r="J1636" t="s">
        <v>16</v>
      </c>
      <c r="K1636" t="s">
        <v>3287</v>
      </c>
      <c r="L1636" t="s">
        <v>4858</v>
      </c>
    </row>
    <row r="1637" spans="1:12" x14ac:dyDescent="0.25">
      <c r="A1637" t="s">
        <v>23</v>
      </c>
      <c r="B1637" t="s">
        <v>4859</v>
      </c>
      <c r="C1637" t="s">
        <v>20</v>
      </c>
      <c r="D1637">
        <v>975</v>
      </c>
      <c r="E1637">
        <v>0</v>
      </c>
      <c r="F1637">
        <v>0</v>
      </c>
      <c r="G1637" t="b">
        <v>0</v>
      </c>
      <c r="H1637">
        <v>0</v>
      </c>
      <c r="I1637" t="s">
        <v>28</v>
      </c>
      <c r="J1637" t="s">
        <v>16</v>
      </c>
      <c r="K1637" t="s">
        <v>4860</v>
      </c>
      <c r="L1637" t="s">
        <v>4861</v>
      </c>
    </row>
    <row r="1638" spans="1:12" x14ac:dyDescent="0.25">
      <c r="A1638" t="s">
        <v>266</v>
      </c>
      <c r="B1638" t="s">
        <v>4862</v>
      </c>
      <c r="C1638" t="s">
        <v>1172</v>
      </c>
      <c r="D1638">
        <v>404</v>
      </c>
      <c r="E1638">
        <v>0</v>
      </c>
      <c r="F1638">
        <v>0</v>
      </c>
      <c r="G1638" t="b">
        <v>0</v>
      </c>
      <c r="H1638">
        <v>0</v>
      </c>
      <c r="I1638" t="s">
        <v>15</v>
      </c>
      <c r="J1638" t="s">
        <v>16</v>
      </c>
      <c r="K1638" t="s">
        <v>4863</v>
      </c>
      <c r="L1638" t="s">
        <v>4864</v>
      </c>
    </row>
    <row r="1639" spans="1:12" x14ac:dyDescent="0.25">
      <c r="A1639" t="s">
        <v>54</v>
      </c>
      <c r="B1639" t="s">
        <v>4865</v>
      </c>
      <c r="C1639" t="s">
        <v>20</v>
      </c>
      <c r="D1639">
        <v>142</v>
      </c>
      <c r="E1639">
        <v>0</v>
      </c>
      <c r="F1639">
        <v>0</v>
      </c>
      <c r="G1639" t="b">
        <v>0</v>
      </c>
      <c r="H1639">
        <v>0</v>
      </c>
      <c r="I1639" t="s">
        <v>15</v>
      </c>
      <c r="J1639" t="s">
        <v>16</v>
      </c>
      <c r="K1639" t="s">
        <v>4866</v>
      </c>
      <c r="L1639" t="s">
        <v>4867</v>
      </c>
    </row>
    <row r="1640" spans="1:12" x14ac:dyDescent="0.25">
      <c r="A1640" t="s">
        <v>12</v>
      </c>
      <c r="B1640" t="s">
        <v>4868</v>
      </c>
      <c r="C1640" t="s">
        <v>99</v>
      </c>
      <c r="D1640">
        <v>542</v>
      </c>
      <c r="E1640">
        <v>0</v>
      </c>
      <c r="F1640">
        <v>0</v>
      </c>
      <c r="G1640" t="b">
        <v>0</v>
      </c>
      <c r="H1640">
        <v>0</v>
      </c>
      <c r="I1640" t="s">
        <v>28</v>
      </c>
      <c r="J1640" t="s">
        <v>16</v>
      </c>
      <c r="K1640" t="s">
        <v>4869</v>
      </c>
      <c r="L1640" t="s">
        <v>4870</v>
      </c>
    </row>
    <row r="1641" spans="1:12" x14ac:dyDescent="0.25">
      <c r="A1641" t="s">
        <v>64</v>
      </c>
      <c r="B1641" t="s">
        <v>4871</v>
      </c>
      <c r="C1641" t="s">
        <v>20</v>
      </c>
      <c r="D1641">
        <v>562</v>
      </c>
      <c r="E1641">
        <v>0</v>
      </c>
      <c r="F1641">
        <v>0</v>
      </c>
      <c r="G1641" t="b">
        <v>0</v>
      </c>
      <c r="H1641">
        <v>0</v>
      </c>
      <c r="I1641" t="s">
        <v>15</v>
      </c>
      <c r="J1641" t="s">
        <v>16</v>
      </c>
      <c r="K1641" t="s">
        <v>4872</v>
      </c>
      <c r="L1641" t="s">
        <v>4873</v>
      </c>
    </row>
    <row r="1642" spans="1:12" x14ac:dyDescent="0.25">
      <c r="A1642" t="s">
        <v>23</v>
      </c>
      <c r="B1642" t="s">
        <v>4874</v>
      </c>
      <c r="C1642" t="s">
        <v>20</v>
      </c>
      <c r="D1642">
        <v>715</v>
      </c>
      <c r="E1642">
        <v>0</v>
      </c>
      <c r="F1642">
        <v>0</v>
      </c>
      <c r="G1642" t="b">
        <v>0</v>
      </c>
      <c r="H1642">
        <v>0</v>
      </c>
      <c r="I1642" t="s">
        <v>28</v>
      </c>
      <c r="J1642" t="s">
        <v>16</v>
      </c>
      <c r="K1642" t="s">
        <v>4875</v>
      </c>
      <c r="L1642" t="s">
        <v>4876</v>
      </c>
    </row>
    <row r="1643" spans="1:12" x14ac:dyDescent="0.25">
      <c r="A1643" t="s">
        <v>23</v>
      </c>
      <c r="B1643" t="s">
        <v>4877</v>
      </c>
      <c r="C1643" t="s">
        <v>20</v>
      </c>
      <c r="D1643">
        <v>50</v>
      </c>
      <c r="E1643">
        <v>0</v>
      </c>
      <c r="F1643">
        <v>0</v>
      </c>
      <c r="G1643" t="b">
        <v>0</v>
      </c>
      <c r="H1643">
        <v>0</v>
      </c>
      <c r="I1643" t="s">
        <v>15</v>
      </c>
      <c r="J1643" t="s">
        <v>16</v>
      </c>
      <c r="K1643" t="s">
        <v>4878</v>
      </c>
      <c r="L1643" t="s">
        <v>4879</v>
      </c>
    </row>
    <row r="1644" spans="1:12" x14ac:dyDescent="0.25">
      <c r="A1644" t="s">
        <v>64</v>
      </c>
      <c r="B1644" t="s">
        <v>4880</v>
      </c>
      <c r="C1644" t="s">
        <v>20</v>
      </c>
      <c r="D1644">
        <v>430</v>
      </c>
      <c r="E1644">
        <v>0</v>
      </c>
      <c r="F1644">
        <v>0</v>
      </c>
      <c r="G1644" t="b">
        <v>0</v>
      </c>
      <c r="H1644">
        <v>0</v>
      </c>
      <c r="I1644" t="s">
        <v>28</v>
      </c>
      <c r="J1644" t="s">
        <v>16</v>
      </c>
      <c r="K1644" t="s">
        <v>4881</v>
      </c>
      <c r="L1644" t="s">
        <v>4882</v>
      </c>
    </row>
    <row r="1645" spans="1:12" x14ac:dyDescent="0.25">
      <c r="A1645" t="s">
        <v>23</v>
      </c>
      <c r="B1645" t="s">
        <v>4883</v>
      </c>
      <c r="C1645" t="s">
        <v>20</v>
      </c>
      <c r="D1645">
        <v>230</v>
      </c>
      <c r="E1645">
        <v>0</v>
      </c>
      <c r="F1645">
        <v>0</v>
      </c>
      <c r="G1645" t="b">
        <v>0</v>
      </c>
      <c r="H1645">
        <v>0</v>
      </c>
      <c r="I1645" t="s">
        <v>28</v>
      </c>
      <c r="J1645" t="s">
        <v>16</v>
      </c>
      <c r="K1645" t="s">
        <v>4884</v>
      </c>
      <c r="L1645" t="s">
        <v>4885</v>
      </c>
    </row>
    <row r="1646" spans="1:12" x14ac:dyDescent="0.25">
      <c r="A1646" t="s">
        <v>64</v>
      </c>
      <c r="B1646" t="s">
        <v>4886</v>
      </c>
      <c r="C1646" t="s">
        <v>20</v>
      </c>
      <c r="D1646">
        <v>477</v>
      </c>
      <c r="E1646">
        <v>0</v>
      </c>
      <c r="F1646">
        <v>0</v>
      </c>
      <c r="G1646" t="b">
        <v>0</v>
      </c>
      <c r="H1646">
        <v>0</v>
      </c>
      <c r="I1646" t="s">
        <v>15</v>
      </c>
      <c r="J1646" t="s">
        <v>16</v>
      </c>
      <c r="K1646" t="s">
        <v>4887</v>
      </c>
      <c r="L1646" t="s">
        <v>4888</v>
      </c>
    </row>
    <row r="1647" spans="1:12" x14ac:dyDescent="0.25">
      <c r="A1647" t="s">
        <v>1876</v>
      </c>
      <c r="B1647" t="s">
        <v>4889</v>
      </c>
      <c r="C1647" t="s">
        <v>20</v>
      </c>
      <c r="D1647">
        <v>650</v>
      </c>
      <c r="E1647">
        <v>0</v>
      </c>
      <c r="F1647">
        <v>0</v>
      </c>
      <c r="G1647" t="b">
        <v>0</v>
      </c>
      <c r="H1647">
        <v>0</v>
      </c>
      <c r="I1647" t="s">
        <v>15</v>
      </c>
      <c r="J1647" t="s">
        <v>16</v>
      </c>
      <c r="K1647" t="s">
        <v>4890</v>
      </c>
      <c r="L1647" t="s">
        <v>4891</v>
      </c>
    </row>
    <row r="1648" spans="1:12" x14ac:dyDescent="0.25">
      <c r="A1648" t="s">
        <v>12</v>
      </c>
      <c r="B1648" t="s">
        <v>4892</v>
      </c>
      <c r="C1648" t="s">
        <v>20</v>
      </c>
      <c r="D1648">
        <v>249</v>
      </c>
      <c r="E1648">
        <v>0</v>
      </c>
      <c r="F1648">
        <v>0</v>
      </c>
      <c r="G1648" t="b">
        <v>0</v>
      </c>
      <c r="H1648">
        <v>0</v>
      </c>
      <c r="I1648" t="s">
        <v>28</v>
      </c>
      <c r="J1648" t="s">
        <v>16</v>
      </c>
      <c r="K1648" t="s">
        <v>4893</v>
      </c>
      <c r="L1648" t="s">
        <v>4894</v>
      </c>
    </row>
    <row r="1649" spans="1:12" x14ac:dyDescent="0.25">
      <c r="A1649" t="s">
        <v>141</v>
      </c>
      <c r="B1649" t="s">
        <v>4895</v>
      </c>
      <c r="C1649" t="s">
        <v>20</v>
      </c>
      <c r="D1649">
        <v>100</v>
      </c>
      <c r="E1649">
        <v>0</v>
      </c>
      <c r="F1649">
        <v>0</v>
      </c>
      <c r="G1649" t="b">
        <v>0</v>
      </c>
      <c r="H1649">
        <v>0</v>
      </c>
      <c r="I1649" t="s">
        <v>28</v>
      </c>
      <c r="J1649" t="s">
        <v>16</v>
      </c>
      <c r="K1649" t="s">
        <v>4896</v>
      </c>
      <c r="L1649" t="s">
        <v>4897</v>
      </c>
    </row>
    <row r="1650" spans="1:12" x14ac:dyDescent="0.25">
      <c r="A1650" t="s">
        <v>662</v>
      </c>
      <c r="B1650" t="s">
        <v>4898</v>
      </c>
      <c r="C1650" t="s">
        <v>20</v>
      </c>
      <c r="D1650">
        <v>435</v>
      </c>
      <c r="E1650">
        <v>0</v>
      </c>
      <c r="F1650">
        <v>0</v>
      </c>
      <c r="G1650" t="b">
        <v>0</v>
      </c>
      <c r="H1650">
        <v>0</v>
      </c>
      <c r="I1650" t="s">
        <v>15</v>
      </c>
      <c r="J1650" t="s">
        <v>16</v>
      </c>
      <c r="K1650" t="s">
        <v>4899</v>
      </c>
      <c r="L1650" t="s">
        <v>4900</v>
      </c>
    </row>
    <row r="1651" spans="1:12" x14ac:dyDescent="0.25">
      <c r="A1651" t="s">
        <v>237</v>
      </c>
      <c r="B1651" t="s">
        <v>4901</v>
      </c>
      <c r="C1651" t="s">
        <v>20</v>
      </c>
      <c r="D1651">
        <v>780</v>
      </c>
      <c r="E1651">
        <v>0</v>
      </c>
      <c r="F1651">
        <v>0</v>
      </c>
      <c r="G1651" t="b">
        <v>0</v>
      </c>
      <c r="H1651">
        <v>0</v>
      </c>
      <c r="I1651" t="s">
        <v>28</v>
      </c>
      <c r="J1651" t="s">
        <v>16</v>
      </c>
      <c r="K1651" t="s">
        <v>4902</v>
      </c>
      <c r="L1651" t="s">
        <v>4903</v>
      </c>
    </row>
    <row r="1652" spans="1:12" x14ac:dyDescent="0.25">
      <c r="A1652" t="s">
        <v>54</v>
      </c>
      <c r="B1652" t="s">
        <v>4904</v>
      </c>
      <c r="C1652" t="s">
        <v>20</v>
      </c>
      <c r="D1652">
        <v>30</v>
      </c>
      <c r="E1652">
        <v>0</v>
      </c>
      <c r="F1652">
        <v>0</v>
      </c>
      <c r="G1652" t="b">
        <v>0</v>
      </c>
      <c r="H1652">
        <v>0</v>
      </c>
      <c r="I1652" t="s">
        <v>28</v>
      </c>
      <c r="J1652" t="s">
        <v>1894</v>
      </c>
      <c r="K1652" t="s">
        <v>4905</v>
      </c>
      <c r="L1652" t="s">
        <v>4906</v>
      </c>
    </row>
    <row r="1653" spans="1:12" x14ac:dyDescent="0.25">
      <c r="A1653" t="s">
        <v>64</v>
      </c>
      <c r="B1653" t="s">
        <v>4907</v>
      </c>
      <c r="C1653" t="s">
        <v>20</v>
      </c>
      <c r="D1653">
        <v>605</v>
      </c>
      <c r="E1653">
        <v>0</v>
      </c>
      <c r="F1653">
        <v>0</v>
      </c>
      <c r="G1653" t="b">
        <v>0</v>
      </c>
      <c r="H1653">
        <v>0</v>
      </c>
      <c r="I1653" t="s">
        <v>15</v>
      </c>
      <c r="J1653" t="s">
        <v>16</v>
      </c>
      <c r="K1653" t="s">
        <v>4908</v>
      </c>
      <c r="L1653" t="s">
        <v>4909</v>
      </c>
    </row>
    <row r="1654" spans="1:12" x14ac:dyDescent="0.25">
      <c r="A1654" t="s">
        <v>54</v>
      </c>
      <c r="B1654" t="s">
        <v>4910</v>
      </c>
      <c r="C1654" t="s">
        <v>20</v>
      </c>
      <c r="D1654">
        <v>500</v>
      </c>
      <c r="E1654">
        <v>0</v>
      </c>
      <c r="F1654">
        <v>0</v>
      </c>
      <c r="G1654" t="b">
        <v>0</v>
      </c>
      <c r="H1654">
        <v>0</v>
      </c>
      <c r="I1654" t="s">
        <v>28</v>
      </c>
      <c r="J1654" t="s">
        <v>16</v>
      </c>
      <c r="K1654" t="s">
        <v>4911</v>
      </c>
      <c r="L1654" t="s">
        <v>4912</v>
      </c>
    </row>
    <row r="1655" spans="1:12" x14ac:dyDescent="0.25">
      <c r="A1655" t="s">
        <v>54</v>
      </c>
      <c r="B1655" t="s">
        <v>4913</v>
      </c>
      <c r="C1655" t="s">
        <v>20</v>
      </c>
      <c r="D1655">
        <v>20</v>
      </c>
      <c r="E1655">
        <v>0</v>
      </c>
      <c r="F1655">
        <v>0</v>
      </c>
      <c r="G1655" t="b">
        <v>0</v>
      </c>
      <c r="H1655">
        <v>0</v>
      </c>
      <c r="I1655" t="s">
        <v>28</v>
      </c>
      <c r="J1655" t="s">
        <v>1894</v>
      </c>
      <c r="K1655" t="s">
        <v>4914</v>
      </c>
      <c r="L1655" t="s">
        <v>4915</v>
      </c>
    </row>
    <row r="1656" spans="1:12" x14ac:dyDescent="0.25">
      <c r="A1656" t="s">
        <v>12</v>
      </c>
      <c r="B1656" t="s">
        <v>4916</v>
      </c>
      <c r="C1656" t="s">
        <v>706</v>
      </c>
      <c r="D1656">
        <v>624</v>
      </c>
      <c r="E1656">
        <v>0</v>
      </c>
      <c r="F1656">
        <v>0</v>
      </c>
      <c r="G1656" t="b">
        <v>0</v>
      </c>
      <c r="H1656">
        <v>0</v>
      </c>
      <c r="I1656" t="s">
        <v>15</v>
      </c>
      <c r="J1656" t="s">
        <v>16</v>
      </c>
      <c r="K1656" t="s">
        <v>4917</v>
      </c>
      <c r="L1656" t="s">
        <v>4918</v>
      </c>
    </row>
    <row r="1657" spans="1:12" x14ac:dyDescent="0.25">
      <c r="A1657" t="s">
        <v>64</v>
      </c>
      <c r="B1657" t="s">
        <v>4919</v>
      </c>
      <c r="C1657" t="s">
        <v>20</v>
      </c>
      <c r="D1657">
        <v>490</v>
      </c>
      <c r="E1657">
        <v>0</v>
      </c>
      <c r="F1657">
        <v>0</v>
      </c>
      <c r="G1657" t="b">
        <v>0</v>
      </c>
      <c r="H1657">
        <v>0</v>
      </c>
      <c r="I1657" t="s">
        <v>15</v>
      </c>
      <c r="J1657" t="s">
        <v>16</v>
      </c>
      <c r="K1657" t="s">
        <v>4920</v>
      </c>
      <c r="L1657" t="s">
        <v>4921</v>
      </c>
    </row>
    <row r="1658" spans="1:12" x14ac:dyDescent="0.25">
      <c r="A1658" t="s">
        <v>12</v>
      </c>
      <c r="B1658" t="s">
        <v>2262</v>
      </c>
      <c r="C1658" t="s">
        <v>20</v>
      </c>
      <c r="D1658">
        <v>290</v>
      </c>
      <c r="E1658">
        <v>0</v>
      </c>
      <c r="F1658">
        <v>0</v>
      </c>
      <c r="G1658" t="b">
        <v>0</v>
      </c>
      <c r="H1658">
        <v>0</v>
      </c>
      <c r="I1658" t="s">
        <v>28</v>
      </c>
      <c r="J1658" t="s">
        <v>16</v>
      </c>
      <c r="K1658" t="s">
        <v>4922</v>
      </c>
      <c r="L1658" t="s">
        <v>4923</v>
      </c>
    </row>
    <row r="1659" spans="1:12" x14ac:dyDescent="0.25">
      <c r="A1659" t="s">
        <v>23</v>
      </c>
      <c r="B1659" t="s">
        <v>4924</v>
      </c>
      <c r="C1659" t="s">
        <v>20</v>
      </c>
      <c r="D1659">
        <v>159</v>
      </c>
      <c r="E1659">
        <v>0</v>
      </c>
      <c r="F1659">
        <v>0</v>
      </c>
      <c r="G1659" t="b">
        <v>0</v>
      </c>
      <c r="H1659">
        <v>0</v>
      </c>
      <c r="I1659" t="s">
        <v>28</v>
      </c>
      <c r="J1659" t="s">
        <v>16</v>
      </c>
      <c r="K1659" t="s">
        <v>4925</v>
      </c>
      <c r="L1659" t="s">
        <v>4926</v>
      </c>
    </row>
    <row r="1660" spans="1:12" x14ac:dyDescent="0.25">
      <c r="A1660" t="s">
        <v>23</v>
      </c>
      <c r="B1660" t="s">
        <v>4927</v>
      </c>
      <c r="C1660" t="s">
        <v>20</v>
      </c>
      <c r="D1660">
        <v>375</v>
      </c>
      <c r="E1660">
        <v>0</v>
      </c>
      <c r="F1660">
        <v>0</v>
      </c>
      <c r="G1660" t="b">
        <v>0</v>
      </c>
      <c r="H1660">
        <v>0</v>
      </c>
      <c r="I1660" t="s">
        <v>15</v>
      </c>
      <c r="J1660" t="s">
        <v>16</v>
      </c>
      <c r="K1660" t="s">
        <v>4928</v>
      </c>
      <c r="L1660" t="s">
        <v>4929</v>
      </c>
    </row>
    <row r="1661" spans="1:12" x14ac:dyDescent="0.25">
      <c r="A1661" t="s">
        <v>54</v>
      </c>
      <c r="B1661" t="s">
        <v>4930</v>
      </c>
      <c r="C1661" t="s">
        <v>20</v>
      </c>
      <c r="D1661">
        <v>385</v>
      </c>
      <c r="E1661">
        <v>0</v>
      </c>
      <c r="F1661">
        <v>0</v>
      </c>
      <c r="G1661" t="b">
        <v>0</v>
      </c>
      <c r="H1661">
        <v>0</v>
      </c>
      <c r="I1661" t="s">
        <v>15</v>
      </c>
      <c r="J1661" t="s">
        <v>16</v>
      </c>
      <c r="K1661" t="s">
        <v>4931</v>
      </c>
      <c r="L1661" t="s">
        <v>4932</v>
      </c>
    </row>
    <row r="1662" spans="1:12" x14ac:dyDescent="0.25">
      <c r="A1662" t="s">
        <v>23</v>
      </c>
      <c r="B1662" t="s">
        <v>4933</v>
      </c>
      <c r="C1662" t="s">
        <v>20</v>
      </c>
      <c r="D1662">
        <v>595</v>
      </c>
      <c r="E1662">
        <v>0</v>
      </c>
      <c r="F1662">
        <v>0</v>
      </c>
      <c r="G1662" t="b">
        <v>0</v>
      </c>
      <c r="H1662">
        <v>0</v>
      </c>
      <c r="I1662" t="s">
        <v>15</v>
      </c>
      <c r="J1662" t="s">
        <v>16</v>
      </c>
      <c r="K1662" t="s">
        <v>4487</v>
      </c>
      <c r="L1662" t="s">
        <v>4934</v>
      </c>
    </row>
    <row r="1663" spans="1:12" x14ac:dyDescent="0.25">
      <c r="A1663" t="s">
        <v>23</v>
      </c>
      <c r="B1663" t="s">
        <v>4935</v>
      </c>
      <c r="C1663" t="s">
        <v>706</v>
      </c>
      <c r="D1663">
        <v>351</v>
      </c>
      <c r="E1663">
        <v>0</v>
      </c>
      <c r="F1663">
        <v>0</v>
      </c>
      <c r="G1663" t="b">
        <v>0</v>
      </c>
      <c r="H1663">
        <v>0</v>
      </c>
      <c r="I1663" t="s">
        <v>15</v>
      </c>
      <c r="J1663" t="s">
        <v>16</v>
      </c>
      <c r="K1663" t="s">
        <v>4936</v>
      </c>
      <c r="L1663" t="s">
        <v>4937</v>
      </c>
    </row>
    <row r="1664" spans="1:12" x14ac:dyDescent="0.25">
      <c r="A1664" t="s">
        <v>54</v>
      </c>
      <c r="B1664" t="s">
        <v>4938</v>
      </c>
      <c r="C1664" t="s">
        <v>20</v>
      </c>
      <c r="D1664">
        <v>1599</v>
      </c>
      <c r="E1664">
        <v>0</v>
      </c>
      <c r="F1664">
        <v>0</v>
      </c>
      <c r="G1664" t="b">
        <v>0</v>
      </c>
      <c r="H1664">
        <v>0</v>
      </c>
      <c r="I1664" t="s">
        <v>28</v>
      </c>
      <c r="J1664" t="s">
        <v>16</v>
      </c>
      <c r="K1664" t="s">
        <v>4939</v>
      </c>
      <c r="L1664" t="s">
        <v>4940</v>
      </c>
    </row>
    <row r="1665" spans="1:12" x14ac:dyDescent="0.25">
      <c r="A1665" t="s">
        <v>12</v>
      </c>
      <c r="B1665" t="s">
        <v>4941</v>
      </c>
      <c r="C1665" t="s">
        <v>20</v>
      </c>
      <c r="D1665">
        <v>675</v>
      </c>
      <c r="E1665">
        <v>0</v>
      </c>
      <c r="F1665">
        <v>0</v>
      </c>
      <c r="G1665" t="b">
        <v>0</v>
      </c>
      <c r="H1665">
        <v>0</v>
      </c>
      <c r="I1665" t="s">
        <v>28</v>
      </c>
      <c r="J1665" t="s">
        <v>16</v>
      </c>
      <c r="K1665" t="s">
        <v>4942</v>
      </c>
      <c r="L1665" t="s">
        <v>4943</v>
      </c>
    </row>
    <row r="1666" spans="1:12" x14ac:dyDescent="0.25">
      <c r="A1666" t="s">
        <v>54</v>
      </c>
      <c r="B1666" t="s">
        <v>4944</v>
      </c>
      <c r="C1666" t="s">
        <v>20</v>
      </c>
      <c r="D1666">
        <v>770</v>
      </c>
      <c r="E1666">
        <v>0</v>
      </c>
      <c r="F1666">
        <v>0</v>
      </c>
      <c r="G1666" t="b">
        <v>0</v>
      </c>
      <c r="H1666">
        <v>0</v>
      </c>
      <c r="I1666" t="s">
        <v>15</v>
      </c>
      <c r="J1666" t="s">
        <v>16</v>
      </c>
      <c r="K1666" t="s">
        <v>4945</v>
      </c>
      <c r="L1666" t="s">
        <v>4946</v>
      </c>
    </row>
    <row r="1667" spans="1:12" x14ac:dyDescent="0.25">
      <c r="A1667" t="s">
        <v>23</v>
      </c>
      <c r="B1667" t="s">
        <v>4947</v>
      </c>
      <c r="C1667" t="s">
        <v>20</v>
      </c>
      <c r="D1667">
        <v>420</v>
      </c>
      <c r="E1667">
        <v>0</v>
      </c>
      <c r="F1667">
        <v>0</v>
      </c>
      <c r="G1667" t="b">
        <v>0</v>
      </c>
      <c r="H1667">
        <v>0</v>
      </c>
      <c r="I1667" t="s">
        <v>28</v>
      </c>
      <c r="J1667" t="s">
        <v>16</v>
      </c>
      <c r="K1667" t="s">
        <v>4948</v>
      </c>
      <c r="L1667" t="s">
        <v>4949</v>
      </c>
    </row>
    <row r="1668" spans="1:12" x14ac:dyDescent="0.25">
      <c r="A1668" t="s">
        <v>23</v>
      </c>
      <c r="B1668" t="s">
        <v>4950</v>
      </c>
      <c r="C1668" t="s">
        <v>20</v>
      </c>
      <c r="D1668">
        <v>429</v>
      </c>
      <c r="E1668">
        <v>0</v>
      </c>
      <c r="F1668">
        <v>0</v>
      </c>
      <c r="G1668" t="b">
        <v>0</v>
      </c>
      <c r="H1668">
        <v>0</v>
      </c>
      <c r="I1668" t="s">
        <v>15</v>
      </c>
      <c r="J1668" t="s">
        <v>16</v>
      </c>
      <c r="K1668" t="s">
        <v>4951</v>
      </c>
      <c r="L1668" t="s">
        <v>4952</v>
      </c>
    </row>
    <row r="1669" spans="1:12" x14ac:dyDescent="0.25">
      <c r="A1669" t="s">
        <v>12</v>
      </c>
      <c r="B1669" t="s">
        <v>4953</v>
      </c>
      <c r="C1669" t="s">
        <v>20</v>
      </c>
      <c r="D1669">
        <v>256</v>
      </c>
      <c r="E1669">
        <v>0</v>
      </c>
      <c r="F1669">
        <v>0</v>
      </c>
      <c r="G1669" t="b">
        <v>0</v>
      </c>
      <c r="H1669">
        <v>0</v>
      </c>
      <c r="I1669" t="s">
        <v>15</v>
      </c>
      <c r="J1669" t="s">
        <v>16</v>
      </c>
      <c r="K1669" t="s">
        <v>4954</v>
      </c>
      <c r="L1669" t="s">
        <v>4955</v>
      </c>
    </row>
    <row r="1670" spans="1:12" x14ac:dyDescent="0.25">
      <c r="A1670" t="s">
        <v>64</v>
      </c>
      <c r="B1670" t="s">
        <v>4956</v>
      </c>
      <c r="C1670" t="s">
        <v>20</v>
      </c>
      <c r="D1670">
        <v>320</v>
      </c>
      <c r="E1670">
        <v>0</v>
      </c>
      <c r="F1670">
        <v>0</v>
      </c>
      <c r="G1670" t="b">
        <v>0</v>
      </c>
      <c r="H1670">
        <v>0</v>
      </c>
      <c r="I1670" t="s">
        <v>28</v>
      </c>
      <c r="J1670" t="s">
        <v>16</v>
      </c>
      <c r="K1670" t="s">
        <v>4957</v>
      </c>
      <c r="L1670" t="s">
        <v>4958</v>
      </c>
    </row>
    <row r="1671" spans="1:12" x14ac:dyDescent="0.25">
      <c r="A1671" t="s">
        <v>141</v>
      </c>
      <c r="B1671" t="s">
        <v>4959</v>
      </c>
      <c r="C1671" t="s">
        <v>20</v>
      </c>
      <c r="D1671">
        <v>830</v>
      </c>
      <c r="E1671">
        <v>0</v>
      </c>
      <c r="F1671">
        <v>0</v>
      </c>
      <c r="G1671" t="b">
        <v>0</v>
      </c>
      <c r="H1671">
        <v>0</v>
      </c>
      <c r="I1671" t="s">
        <v>28</v>
      </c>
      <c r="J1671" t="s">
        <v>16</v>
      </c>
      <c r="K1671" t="s">
        <v>4960</v>
      </c>
      <c r="L1671" t="s">
        <v>4961</v>
      </c>
    </row>
    <row r="1672" spans="1:12" x14ac:dyDescent="0.25">
      <c r="A1672" t="s">
        <v>23</v>
      </c>
      <c r="B1672" t="s">
        <v>4962</v>
      </c>
      <c r="C1672" t="s">
        <v>20</v>
      </c>
      <c r="D1672">
        <v>764</v>
      </c>
      <c r="E1672">
        <v>0</v>
      </c>
      <c r="F1672">
        <v>0</v>
      </c>
      <c r="G1672" t="b">
        <v>0</v>
      </c>
      <c r="H1672">
        <v>0</v>
      </c>
      <c r="I1672" t="s">
        <v>28</v>
      </c>
      <c r="J1672" t="s">
        <v>16</v>
      </c>
      <c r="K1672" t="s">
        <v>4963</v>
      </c>
      <c r="L1672" t="s">
        <v>4964</v>
      </c>
    </row>
    <row r="1673" spans="1:12" x14ac:dyDescent="0.25">
      <c r="A1673" t="s">
        <v>12</v>
      </c>
      <c r="B1673" t="s">
        <v>4965</v>
      </c>
      <c r="C1673" t="s">
        <v>20</v>
      </c>
      <c r="D1673">
        <v>40</v>
      </c>
      <c r="E1673">
        <v>0</v>
      </c>
      <c r="F1673">
        <v>0</v>
      </c>
      <c r="G1673" t="b">
        <v>0</v>
      </c>
      <c r="H1673">
        <v>0</v>
      </c>
      <c r="I1673" t="s">
        <v>28</v>
      </c>
      <c r="J1673" t="s">
        <v>1894</v>
      </c>
      <c r="K1673" t="s">
        <v>4966</v>
      </c>
      <c r="L1673" t="s">
        <v>4967</v>
      </c>
    </row>
    <row r="1674" spans="1:12" x14ac:dyDescent="0.25">
      <c r="A1674" t="s">
        <v>23</v>
      </c>
      <c r="B1674" t="s">
        <v>4968</v>
      </c>
      <c r="C1674" t="s">
        <v>20</v>
      </c>
      <c r="D1674">
        <v>850</v>
      </c>
      <c r="E1674">
        <v>0</v>
      </c>
      <c r="F1674">
        <v>0</v>
      </c>
      <c r="G1674" t="b">
        <v>0</v>
      </c>
      <c r="H1674">
        <v>0</v>
      </c>
      <c r="I1674" t="s">
        <v>15</v>
      </c>
      <c r="J1674" t="s">
        <v>16</v>
      </c>
      <c r="K1674" t="s">
        <v>4969</v>
      </c>
      <c r="L1674" t="s">
        <v>4970</v>
      </c>
    </row>
    <row r="1675" spans="1:12" x14ac:dyDescent="0.25">
      <c r="A1675" t="s">
        <v>12</v>
      </c>
      <c r="B1675" t="s">
        <v>4971</v>
      </c>
      <c r="C1675" t="s">
        <v>99</v>
      </c>
      <c r="D1675">
        <v>555</v>
      </c>
      <c r="E1675">
        <v>0</v>
      </c>
      <c r="F1675">
        <v>0</v>
      </c>
      <c r="G1675" t="b">
        <v>0</v>
      </c>
      <c r="H1675">
        <v>0</v>
      </c>
      <c r="I1675" t="s">
        <v>28</v>
      </c>
      <c r="J1675" t="s">
        <v>16</v>
      </c>
      <c r="K1675" t="s">
        <v>4972</v>
      </c>
      <c r="L1675" t="s">
        <v>4973</v>
      </c>
    </row>
    <row r="1676" spans="1:12" x14ac:dyDescent="0.25">
      <c r="A1676" t="s">
        <v>23</v>
      </c>
      <c r="B1676" t="s">
        <v>4974</v>
      </c>
      <c r="C1676" t="s">
        <v>20</v>
      </c>
      <c r="D1676">
        <v>105</v>
      </c>
      <c r="E1676">
        <v>0</v>
      </c>
      <c r="F1676">
        <v>0</v>
      </c>
      <c r="G1676" t="b">
        <v>0</v>
      </c>
      <c r="H1676">
        <v>0</v>
      </c>
      <c r="I1676" t="s">
        <v>28</v>
      </c>
      <c r="J1676" t="s">
        <v>16</v>
      </c>
      <c r="K1676" t="s">
        <v>4975</v>
      </c>
      <c r="L1676" t="s">
        <v>4976</v>
      </c>
    </row>
    <row r="1677" spans="1:12" x14ac:dyDescent="0.25">
      <c r="A1677" t="s">
        <v>54</v>
      </c>
      <c r="B1677" t="s">
        <v>4977</v>
      </c>
      <c r="C1677" t="s">
        <v>20</v>
      </c>
      <c r="D1677">
        <v>500</v>
      </c>
      <c r="E1677">
        <v>0</v>
      </c>
      <c r="F1677">
        <v>0</v>
      </c>
      <c r="G1677" t="b">
        <v>0</v>
      </c>
      <c r="H1677">
        <v>0</v>
      </c>
      <c r="I1677" t="s">
        <v>15</v>
      </c>
      <c r="J1677" t="s">
        <v>16</v>
      </c>
      <c r="K1677" t="s">
        <v>4978</v>
      </c>
      <c r="L1677" t="s">
        <v>4979</v>
      </c>
    </row>
    <row r="1678" spans="1:12" x14ac:dyDescent="0.25">
      <c r="A1678" t="s">
        <v>4152</v>
      </c>
      <c r="B1678" t="s">
        <v>4980</v>
      </c>
      <c r="C1678" t="s">
        <v>20</v>
      </c>
      <c r="D1678">
        <v>35</v>
      </c>
      <c r="E1678">
        <v>0</v>
      </c>
      <c r="F1678">
        <v>0</v>
      </c>
      <c r="G1678" t="b">
        <v>0</v>
      </c>
      <c r="H1678">
        <v>0</v>
      </c>
      <c r="I1678" t="s">
        <v>28</v>
      </c>
      <c r="J1678" t="s">
        <v>16</v>
      </c>
      <c r="K1678" t="s">
        <v>4981</v>
      </c>
      <c r="L1678" t="s">
        <v>4982</v>
      </c>
    </row>
    <row r="1679" spans="1:12" x14ac:dyDescent="0.25">
      <c r="A1679" t="s">
        <v>237</v>
      </c>
      <c r="B1679" t="s">
        <v>4983</v>
      </c>
      <c r="C1679" t="s">
        <v>20</v>
      </c>
      <c r="D1679">
        <v>500</v>
      </c>
      <c r="E1679">
        <v>0</v>
      </c>
      <c r="F1679">
        <v>0</v>
      </c>
      <c r="G1679" t="b">
        <v>0</v>
      </c>
      <c r="H1679">
        <v>0</v>
      </c>
      <c r="I1679" t="s">
        <v>28</v>
      </c>
      <c r="J1679" t="s">
        <v>16</v>
      </c>
      <c r="K1679" t="s">
        <v>4984</v>
      </c>
      <c r="L1679" t="s">
        <v>4985</v>
      </c>
    </row>
    <row r="1680" spans="1:12" x14ac:dyDescent="0.25">
      <c r="A1680" t="s">
        <v>1785</v>
      </c>
      <c r="B1680" t="s">
        <v>4986</v>
      </c>
      <c r="C1680" t="s">
        <v>20</v>
      </c>
      <c r="D1680">
        <v>50</v>
      </c>
      <c r="E1680">
        <v>0</v>
      </c>
      <c r="F1680">
        <v>0</v>
      </c>
      <c r="G1680" t="b">
        <v>0</v>
      </c>
      <c r="H1680">
        <v>0</v>
      </c>
      <c r="I1680" t="s">
        <v>28</v>
      </c>
      <c r="J1680" t="s">
        <v>16</v>
      </c>
      <c r="K1680" t="s">
        <v>4987</v>
      </c>
      <c r="L1680" t="s">
        <v>4988</v>
      </c>
    </row>
    <row r="1681" spans="1:12" x14ac:dyDescent="0.25">
      <c r="A1681" t="s">
        <v>1485</v>
      </c>
      <c r="B1681" t="s">
        <v>4989</v>
      </c>
      <c r="C1681" t="s">
        <v>20</v>
      </c>
      <c r="D1681">
        <v>573</v>
      </c>
      <c r="E1681">
        <v>0</v>
      </c>
      <c r="F1681">
        <v>0</v>
      </c>
      <c r="G1681" t="b">
        <v>0</v>
      </c>
      <c r="H1681">
        <v>0</v>
      </c>
      <c r="I1681" t="s">
        <v>15</v>
      </c>
      <c r="J1681" t="s">
        <v>16</v>
      </c>
      <c r="K1681" t="s">
        <v>4990</v>
      </c>
      <c r="L1681" t="s">
        <v>4991</v>
      </c>
    </row>
    <row r="1682" spans="1:12" x14ac:dyDescent="0.25">
      <c r="A1682" t="s">
        <v>237</v>
      </c>
      <c r="B1682" t="s">
        <v>4992</v>
      </c>
      <c r="C1682" t="s">
        <v>20</v>
      </c>
      <c r="D1682">
        <v>1499</v>
      </c>
      <c r="E1682">
        <v>0</v>
      </c>
      <c r="F1682">
        <v>0</v>
      </c>
      <c r="G1682" t="b">
        <v>0</v>
      </c>
      <c r="H1682">
        <v>0</v>
      </c>
      <c r="I1682" t="s">
        <v>28</v>
      </c>
      <c r="J1682" t="s">
        <v>16</v>
      </c>
      <c r="K1682" t="s">
        <v>4993</v>
      </c>
      <c r="L1682" t="s">
        <v>4994</v>
      </c>
    </row>
    <row r="1683" spans="1:12" x14ac:dyDescent="0.25">
      <c r="A1683" t="s">
        <v>54</v>
      </c>
      <c r="B1683" t="s">
        <v>4995</v>
      </c>
      <c r="C1683" t="s">
        <v>20</v>
      </c>
      <c r="D1683">
        <v>360</v>
      </c>
      <c r="E1683">
        <v>0</v>
      </c>
      <c r="F1683">
        <v>0</v>
      </c>
      <c r="G1683" t="b">
        <v>0</v>
      </c>
      <c r="H1683">
        <v>0</v>
      </c>
      <c r="I1683" t="s">
        <v>15</v>
      </c>
      <c r="J1683" t="s">
        <v>16</v>
      </c>
      <c r="K1683" t="s">
        <v>1718</v>
      </c>
      <c r="L1683" t="s">
        <v>4996</v>
      </c>
    </row>
    <row r="1684" spans="1:12" x14ac:dyDescent="0.25">
      <c r="A1684" t="s">
        <v>237</v>
      </c>
      <c r="B1684" t="s">
        <v>4997</v>
      </c>
      <c r="C1684" t="s">
        <v>20</v>
      </c>
      <c r="D1684">
        <v>300</v>
      </c>
      <c r="E1684">
        <v>0</v>
      </c>
      <c r="F1684">
        <v>0</v>
      </c>
      <c r="G1684" t="b">
        <v>0</v>
      </c>
      <c r="H1684">
        <v>0</v>
      </c>
      <c r="I1684" t="s">
        <v>28</v>
      </c>
      <c r="J1684" t="s">
        <v>16</v>
      </c>
      <c r="K1684" t="s">
        <v>4998</v>
      </c>
      <c r="L1684" t="s">
        <v>4999</v>
      </c>
    </row>
    <row r="1685" spans="1:12" x14ac:dyDescent="0.25">
      <c r="A1685" t="s">
        <v>23</v>
      </c>
      <c r="B1685" t="s">
        <v>2531</v>
      </c>
      <c r="C1685" t="s">
        <v>20</v>
      </c>
      <c r="D1685">
        <v>650</v>
      </c>
      <c r="E1685">
        <v>0</v>
      </c>
      <c r="F1685">
        <v>0</v>
      </c>
      <c r="G1685" t="b">
        <v>0</v>
      </c>
      <c r="H1685">
        <v>0</v>
      </c>
      <c r="I1685" t="s">
        <v>28</v>
      </c>
      <c r="J1685" t="s">
        <v>16</v>
      </c>
      <c r="K1685" t="s">
        <v>5000</v>
      </c>
      <c r="L1685" t="s">
        <v>5001</v>
      </c>
    </row>
    <row r="1686" spans="1:12" x14ac:dyDescent="0.25">
      <c r="A1686" t="s">
        <v>23</v>
      </c>
      <c r="B1686" t="s">
        <v>5002</v>
      </c>
      <c r="C1686" t="s">
        <v>20</v>
      </c>
      <c r="D1686">
        <v>600</v>
      </c>
      <c r="E1686">
        <v>0</v>
      </c>
      <c r="F1686">
        <v>0</v>
      </c>
      <c r="G1686" t="b">
        <v>0</v>
      </c>
      <c r="H1686">
        <v>0</v>
      </c>
      <c r="I1686" t="s">
        <v>28</v>
      </c>
      <c r="J1686" t="s">
        <v>16</v>
      </c>
      <c r="K1686" t="s">
        <v>5003</v>
      </c>
      <c r="L1686" t="s">
        <v>5004</v>
      </c>
    </row>
    <row r="1687" spans="1:12" x14ac:dyDescent="0.25">
      <c r="A1687" t="s">
        <v>23</v>
      </c>
      <c r="B1687" t="s">
        <v>5005</v>
      </c>
      <c r="C1687" t="s">
        <v>20</v>
      </c>
      <c r="D1687">
        <v>3809</v>
      </c>
      <c r="E1687">
        <v>0</v>
      </c>
      <c r="F1687">
        <v>0</v>
      </c>
      <c r="G1687" t="b">
        <v>0</v>
      </c>
      <c r="H1687">
        <v>0</v>
      </c>
      <c r="I1687" t="s">
        <v>28</v>
      </c>
      <c r="J1687" t="s">
        <v>16</v>
      </c>
      <c r="K1687" t="s">
        <v>5006</v>
      </c>
      <c r="L1687" t="s">
        <v>5007</v>
      </c>
    </row>
    <row r="1688" spans="1:12" x14ac:dyDescent="0.25">
      <c r="A1688" t="s">
        <v>23</v>
      </c>
      <c r="B1688" t="s">
        <v>5008</v>
      </c>
      <c r="C1688" t="s">
        <v>20</v>
      </c>
      <c r="D1688">
        <v>650</v>
      </c>
      <c r="E1688">
        <v>0</v>
      </c>
      <c r="F1688">
        <v>0</v>
      </c>
      <c r="G1688" t="b">
        <v>0</v>
      </c>
      <c r="H1688">
        <v>0</v>
      </c>
      <c r="I1688" t="s">
        <v>15</v>
      </c>
      <c r="J1688" t="s">
        <v>16</v>
      </c>
      <c r="K1688" t="s">
        <v>5009</v>
      </c>
      <c r="L1688" t="s">
        <v>5010</v>
      </c>
    </row>
    <row r="1689" spans="1:12" x14ac:dyDescent="0.25">
      <c r="A1689" t="s">
        <v>23</v>
      </c>
      <c r="B1689" t="s">
        <v>5011</v>
      </c>
      <c r="C1689" t="s">
        <v>20</v>
      </c>
      <c r="D1689">
        <v>290</v>
      </c>
      <c r="E1689">
        <v>0</v>
      </c>
      <c r="F1689">
        <v>0</v>
      </c>
      <c r="G1689" t="b">
        <v>0</v>
      </c>
      <c r="H1689">
        <v>0</v>
      </c>
      <c r="I1689" t="s">
        <v>28</v>
      </c>
      <c r="J1689" t="s">
        <v>16</v>
      </c>
      <c r="K1689" t="s">
        <v>5012</v>
      </c>
      <c r="L1689" t="s">
        <v>5013</v>
      </c>
    </row>
    <row r="1690" spans="1:12" x14ac:dyDescent="0.25">
      <c r="A1690" t="s">
        <v>662</v>
      </c>
      <c r="B1690" t="s">
        <v>3892</v>
      </c>
      <c r="C1690" t="s">
        <v>20</v>
      </c>
      <c r="D1690">
        <v>400</v>
      </c>
      <c r="E1690">
        <v>0</v>
      </c>
      <c r="F1690">
        <v>0</v>
      </c>
      <c r="G1690" t="b">
        <v>0</v>
      </c>
      <c r="H1690">
        <v>0</v>
      </c>
      <c r="I1690" t="s">
        <v>28</v>
      </c>
      <c r="J1690" t="s">
        <v>16</v>
      </c>
      <c r="K1690" t="s">
        <v>5014</v>
      </c>
      <c r="L1690" t="s">
        <v>5015</v>
      </c>
    </row>
    <row r="1691" spans="1:12" x14ac:dyDescent="0.25">
      <c r="A1691" t="s">
        <v>23</v>
      </c>
      <c r="B1691" t="s">
        <v>5016</v>
      </c>
      <c r="C1691" t="s">
        <v>20</v>
      </c>
      <c r="D1691">
        <v>2125</v>
      </c>
      <c r="E1691">
        <v>0</v>
      </c>
      <c r="F1691">
        <v>0</v>
      </c>
      <c r="G1691" t="b">
        <v>0</v>
      </c>
      <c r="H1691">
        <v>0</v>
      </c>
      <c r="I1691" t="s">
        <v>15</v>
      </c>
      <c r="J1691" t="s">
        <v>16</v>
      </c>
      <c r="K1691" t="s">
        <v>5017</v>
      </c>
      <c r="L1691" t="s">
        <v>5018</v>
      </c>
    </row>
    <row r="1692" spans="1:12" x14ac:dyDescent="0.25">
      <c r="A1692" t="s">
        <v>64</v>
      </c>
      <c r="B1692" t="s">
        <v>5019</v>
      </c>
      <c r="C1692" t="s">
        <v>20</v>
      </c>
      <c r="D1692">
        <v>1</v>
      </c>
      <c r="E1692">
        <v>0</v>
      </c>
      <c r="F1692">
        <v>0</v>
      </c>
      <c r="G1692" t="b">
        <v>0</v>
      </c>
      <c r="H1692">
        <v>0</v>
      </c>
      <c r="I1692" t="s">
        <v>15</v>
      </c>
      <c r="J1692" t="s">
        <v>16</v>
      </c>
      <c r="K1692" t="s">
        <v>5020</v>
      </c>
      <c r="L1692" t="s">
        <v>5021</v>
      </c>
    </row>
    <row r="1693" spans="1:12" x14ac:dyDescent="0.25">
      <c r="A1693" t="s">
        <v>141</v>
      </c>
      <c r="B1693" t="s">
        <v>5022</v>
      </c>
      <c r="C1693" t="s">
        <v>99</v>
      </c>
      <c r="D1693">
        <v>160</v>
      </c>
      <c r="E1693">
        <v>23</v>
      </c>
      <c r="F1693">
        <v>0</v>
      </c>
      <c r="G1693" t="b">
        <v>0</v>
      </c>
      <c r="H1693">
        <v>0</v>
      </c>
      <c r="I1693" t="s">
        <v>28</v>
      </c>
      <c r="J1693" t="s">
        <v>16</v>
      </c>
      <c r="K1693" t="s">
        <v>5023</v>
      </c>
      <c r="L1693" t="s">
        <v>5024</v>
      </c>
    </row>
    <row r="1694" spans="1:12" x14ac:dyDescent="0.25">
      <c r="A1694" t="s">
        <v>81</v>
      </c>
      <c r="B1694" t="s">
        <v>5025</v>
      </c>
      <c r="C1694" t="s">
        <v>20</v>
      </c>
      <c r="D1694">
        <v>10</v>
      </c>
      <c r="E1694">
        <v>0</v>
      </c>
      <c r="F1694">
        <v>0</v>
      </c>
      <c r="G1694" t="b">
        <v>0</v>
      </c>
      <c r="H1694">
        <v>0</v>
      </c>
      <c r="I1694" t="s">
        <v>28</v>
      </c>
      <c r="J1694" t="s">
        <v>1894</v>
      </c>
      <c r="K1694" t="s">
        <v>5026</v>
      </c>
      <c r="L1694" t="s">
        <v>5027</v>
      </c>
    </row>
    <row r="1695" spans="1:12" x14ac:dyDescent="0.25">
      <c r="A1695" t="s">
        <v>54</v>
      </c>
      <c r="B1695" t="s">
        <v>5028</v>
      </c>
      <c r="C1695" t="s">
        <v>20</v>
      </c>
      <c r="D1695">
        <v>35</v>
      </c>
      <c r="E1695">
        <v>0</v>
      </c>
      <c r="F1695">
        <v>0</v>
      </c>
      <c r="G1695" t="b">
        <v>0</v>
      </c>
      <c r="H1695">
        <v>0</v>
      </c>
      <c r="I1695" t="s">
        <v>28</v>
      </c>
      <c r="J1695" t="s">
        <v>16</v>
      </c>
      <c r="K1695" t="s">
        <v>5029</v>
      </c>
      <c r="L1695" t="s">
        <v>5030</v>
      </c>
    </row>
    <row r="1696" spans="1:12" x14ac:dyDescent="0.25">
      <c r="A1696" t="s">
        <v>1886</v>
      </c>
      <c r="B1696" t="s">
        <v>5031</v>
      </c>
      <c r="C1696" t="s">
        <v>20</v>
      </c>
      <c r="D1696">
        <v>25</v>
      </c>
      <c r="E1696">
        <v>0</v>
      </c>
      <c r="F1696">
        <v>0</v>
      </c>
      <c r="G1696" t="b">
        <v>0</v>
      </c>
      <c r="H1696">
        <v>0</v>
      </c>
      <c r="I1696" t="s">
        <v>28</v>
      </c>
      <c r="J1696" t="s">
        <v>1894</v>
      </c>
      <c r="K1696" t="s">
        <v>5032</v>
      </c>
      <c r="L1696" t="s">
        <v>5033</v>
      </c>
    </row>
    <row r="1697" spans="1:12" x14ac:dyDescent="0.25">
      <c r="A1697" t="s">
        <v>662</v>
      </c>
      <c r="B1697" t="s">
        <v>5034</v>
      </c>
      <c r="C1697" t="s">
        <v>20</v>
      </c>
      <c r="D1697">
        <v>9</v>
      </c>
      <c r="E1697">
        <v>0</v>
      </c>
      <c r="F1697">
        <v>0</v>
      </c>
      <c r="G1697" t="b">
        <v>0</v>
      </c>
      <c r="H1697">
        <v>0</v>
      </c>
      <c r="I1697" t="s">
        <v>28</v>
      </c>
      <c r="J1697" t="s">
        <v>1894</v>
      </c>
      <c r="K1697" t="s">
        <v>5035</v>
      </c>
      <c r="L1697" t="s">
        <v>5036</v>
      </c>
    </row>
    <row r="1698" spans="1:12" x14ac:dyDescent="0.25">
      <c r="A1698" t="s">
        <v>64</v>
      </c>
      <c r="B1698" t="s">
        <v>5037</v>
      </c>
      <c r="C1698" t="s">
        <v>20</v>
      </c>
      <c r="D1698">
        <v>720</v>
      </c>
      <c r="E1698">
        <v>0</v>
      </c>
      <c r="F1698">
        <v>0</v>
      </c>
      <c r="G1698" t="b">
        <v>0</v>
      </c>
      <c r="H1698">
        <v>0</v>
      </c>
      <c r="I1698" t="s">
        <v>15</v>
      </c>
      <c r="J1698" t="s">
        <v>16</v>
      </c>
      <c r="K1698" t="s">
        <v>5038</v>
      </c>
      <c r="L1698" t="s">
        <v>5039</v>
      </c>
    </row>
    <row r="1699" spans="1:12" x14ac:dyDescent="0.25">
      <c r="A1699" t="s">
        <v>12</v>
      </c>
      <c r="B1699" t="s">
        <v>5040</v>
      </c>
      <c r="C1699" t="s">
        <v>684</v>
      </c>
      <c r="D1699">
        <v>388</v>
      </c>
      <c r="E1699">
        <v>0</v>
      </c>
      <c r="F1699">
        <v>0</v>
      </c>
      <c r="G1699" t="b">
        <v>0</v>
      </c>
      <c r="H1699">
        <v>0</v>
      </c>
      <c r="I1699" t="s">
        <v>15</v>
      </c>
      <c r="J1699" t="s">
        <v>16</v>
      </c>
      <c r="K1699" t="s">
        <v>5041</v>
      </c>
      <c r="L1699" t="s">
        <v>5042</v>
      </c>
    </row>
    <row r="1700" spans="1:12" x14ac:dyDescent="0.25">
      <c r="A1700" t="s">
        <v>54</v>
      </c>
      <c r="B1700" t="s">
        <v>5043</v>
      </c>
      <c r="C1700" t="s">
        <v>20</v>
      </c>
      <c r="D1700">
        <v>55</v>
      </c>
      <c r="E1700">
        <v>0</v>
      </c>
      <c r="F1700">
        <v>0</v>
      </c>
      <c r="G1700" t="b">
        <v>0</v>
      </c>
      <c r="H1700">
        <v>0</v>
      </c>
      <c r="I1700" t="s">
        <v>28</v>
      </c>
      <c r="J1700" t="s">
        <v>16</v>
      </c>
      <c r="K1700" t="s">
        <v>5044</v>
      </c>
      <c r="L1700" t="s">
        <v>5045</v>
      </c>
    </row>
    <row r="1701" spans="1:12" x14ac:dyDescent="0.25">
      <c r="A1701" t="s">
        <v>64</v>
      </c>
      <c r="B1701" t="s">
        <v>5046</v>
      </c>
      <c r="C1701" t="s">
        <v>20</v>
      </c>
      <c r="D1701">
        <v>350</v>
      </c>
      <c r="E1701">
        <v>0</v>
      </c>
      <c r="F1701">
        <v>0</v>
      </c>
      <c r="G1701" t="b">
        <v>0</v>
      </c>
      <c r="H1701">
        <v>0</v>
      </c>
      <c r="I1701" t="s">
        <v>28</v>
      </c>
      <c r="J1701" t="s">
        <v>16</v>
      </c>
      <c r="K1701" t="s">
        <v>5047</v>
      </c>
      <c r="L1701" t="s">
        <v>5048</v>
      </c>
    </row>
    <row r="1702" spans="1:12" x14ac:dyDescent="0.25">
      <c r="A1702" t="s">
        <v>141</v>
      </c>
      <c r="B1702" t="s">
        <v>5049</v>
      </c>
      <c r="C1702" t="s">
        <v>20</v>
      </c>
      <c r="D1702">
        <v>376</v>
      </c>
      <c r="E1702">
        <v>0</v>
      </c>
      <c r="F1702">
        <v>0</v>
      </c>
      <c r="G1702" t="b">
        <v>0</v>
      </c>
      <c r="H1702">
        <v>0</v>
      </c>
      <c r="I1702" t="s">
        <v>15</v>
      </c>
      <c r="J1702" t="s">
        <v>16</v>
      </c>
      <c r="K1702" t="s">
        <v>5050</v>
      </c>
      <c r="L1702" t="s">
        <v>5051</v>
      </c>
    </row>
    <row r="1703" spans="1:12" x14ac:dyDescent="0.25">
      <c r="A1703" t="s">
        <v>54</v>
      </c>
      <c r="B1703" t="s">
        <v>5052</v>
      </c>
      <c r="C1703" t="s">
        <v>20</v>
      </c>
      <c r="D1703">
        <v>354</v>
      </c>
      <c r="E1703">
        <v>0</v>
      </c>
      <c r="F1703">
        <v>0</v>
      </c>
      <c r="G1703" t="b">
        <v>0</v>
      </c>
      <c r="H1703">
        <v>0</v>
      </c>
      <c r="I1703" t="s">
        <v>15</v>
      </c>
      <c r="J1703" t="s">
        <v>16</v>
      </c>
      <c r="K1703" t="s">
        <v>5053</v>
      </c>
      <c r="L1703" t="s">
        <v>5054</v>
      </c>
    </row>
    <row r="1704" spans="1:12" x14ac:dyDescent="0.25">
      <c r="A1704" t="s">
        <v>64</v>
      </c>
      <c r="B1704" t="s">
        <v>5055</v>
      </c>
      <c r="C1704" t="s">
        <v>20</v>
      </c>
      <c r="D1704">
        <v>9706</v>
      </c>
      <c r="E1704">
        <v>0</v>
      </c>
      <c r="F1704">
        <v>0</v>
      </c>
      <c r="G1704" t="b">
        <v>0</v>
      </c>
      <c r="H1704">
        <v>0</v>
      </c>
      <c r="I1704" t="s">
        <v>28</v>
      </c>
      <c r="J1704" t="s">
        <v>16</v>
      </c>
      <c r="K1704" t="s">
        <v>5056</v>
      </c>
      <c r="L1704" t="s">
        <v>5057</v>
      </c>
    </row>
    <row r="1705" spans="1:12" x14ac:dyDescent="0.25">
      <c r="A1705" t="s">
        <v>54</v>
      </c>
      <c r="B1705" t="s">
        <v>5058</v>
      </c>
      <c r="C1705" t="s">
        <v>20</v>
      </c>
      <c r="D1705">
        <v>430</v>
      </c>
      <c r="E1705">
        <v>0</v>
      </c>
      <c r="F1705">
        <v>0</v>
      </c>
      <c r="G1705" t="b">
        <v>0</v>
      </c>
      <c r="H1705">
        <v>0</v>
      </c>
      <c r="I1705" t="s">
        <v>28</v>
      </c>
      <c r="J1705" t="s">
        <v>16</v>
      </c>
      <c r="K1705" t="s">
        <v>5059</v>
      </c>
      <c r="L1705" t="s">
        <v>5060</v>
      </c>
    </row>
    <row r="1706" spans="1:12" x14ac:dyDescent="0.25">
      <c r="A1706" t="s">
        <v>23</v>
      </c>
      <c r="B1706" t="s">
        <v>5061</v>
      </c>
      <c r="C1706" t="s">
        <v>20</v>
      </c>
      <c r="D1706">
        <v>450</v>
      </c>
      <c r="E1706">
        <v>0</v>
      </c>
      <c r="F1706">
        <v>0</v>
      </c>
      <c r="G1706" t="b">
        <v>0</v>
      </c>
      <c r="H1706">
        <v>0</v>
      </c>
      <c r="I1706" t="s">
        <v>28</v>
      </c>
      <c r="J1706" t="s">
        <v>16</v>
      </c>
      <c r="K1706" t="s">
        <v>5062</v>
      </c>
      <c r="L1706" t="s">
        <v>5063</v>
      </c>
    </row>
    <row r="1707" spans="1:12" x14ac:dyDescent="0.25">
      <c r="A1707" t="s">
        <v>54</v>
      </c>
      <c r="B1707" t="s">
        <v>5064</v>
      </c>
      <c r="C1707" t="s">
        <v>20</v>
      </c>
      <c r="D1707">
        <v>675</v>
      </c>
      <c r="E1707">
        <v>0</v>
      </c>
      <c r="F1707">
        <v>0</v>
      </c>
      <c r="G1707" t="b">
        <v>0</v>
      </c>
      <c r="H1707">
        <v>0</v>
      </c>
      <c r="I1707" t="s">
        <v>15</v>
      </c>
      <c r="J1707" t="s">
        <v>16</v>
      </c>
      <c r="K1707" t="s">
        <v>5065</v>
      </c>
      <c r="L1707" t="s">
        <v>5066</v>
      </c>
    </row>
    <row r="1708" spans="1:12" x14ac:dyDescent="0.25">
      <c r="A1708" t="s">
        <v>12</v>
      </c>
      <c r="B1708" t="s">
        <v>5067</v>
      </c>
      <c r="C1708" t="s">
        <v>20</v>
      </c>
      <c r="D1708">
        <v>535</v>
      </c>
      <c r="E1708">
        <v>0</v>
      </c>
      <c r="F1708">
        <v>0</v>
      </c>
      <c r="G1708" t="b">
        <v>0</v>
      </c>
      <c r="H1708">
        <v>0</v>
      </c>
      <c r="I1708" t="s">
        <v>28</v>
      </c>
      <c r="J1708" t="s">
        <v>16</v>
      </c>
      <c r="K1708" t="s">
        <v>5068</v>
      </c>
      <c r="L1708" t="s">
        <v>5069</v>
      </c>
    </row>
    <row r="1709" spans="1:12" x14ac:dyDescent="0.25">
      <c r="A1709" t="s">
        <v>64</v>
      </c>
      <c r="B1709" t="s">
        <v>5070</v>
      </c>
      <c r="C1709" t="s">
        <v>20</v>
      </c>
      <c r="D1709">
        <v>2</v>
      </c>
      <c r="E1709">
        <v>0</v>
      </c>
      <c r="F1709">
        <v>0</v>
      </c>
      <c r="G1709" t="b">
        <v>0</v>
      </c>
      <c r="H1709">
        <v>0</v>
      </c>
      <c r="I1709" t="s">
        <v>15</v>
      </c>
      <c r="J1709" t="s">
        <v>16</v>
      </c>
      <c r="K1709" t="s">
        <v>5071</v>
      </c>
      <c r="L1709" t="s">
        <v>5072</v>
      </c>
    </row>
    <row r="1710" spans="1:12" x14ac:dyDescent="0.25">
      <c r="A1710" t="s">
        <v>64</v>
      </c>
      <c r="B1710" t="s">
        <v>5073</v>
      </c>
      <c r="C1710" t="s">
        <v>1606</v>
      </c>
      <c r="D1710">
        <v>424</v>
      </c>
      <c r="E1710">
        <v>0</v>
      </c>
      <c r="F1710">
        <v>0</v>
      </c>
      <c r="G1710" t="b">
        <v>0</v>
      </c>
      <c r="H1710">
        <v>0</v>
      </c>
      <c r="I1710" t="s">
        <v>15</v>
      </c>
      <c r="J1710" t="s">
        <v>16</v>
      </c>
      <c r="K1710" t="s">
        <v>5074</v>
      </c>
      <c r="L1710" t="s">
        <v>5075</v>
      </c>
    </row>
    <row r="1711" spans="1:12" x14ac:dyDescent="0.25">
      <c r="A1711" t="s">
        <v>23</v>
      </c>
      <c r="B1711" t="s">
        <v>5076</v>
      </c>
      <c r="C1711" t="s">
        <v>20</v>
      </c>
      <c r="D1711">
        <v>399</v>
      </c>
      <c r="E1711">
        <v>0</v>
      </c>
      <c r="F1711">
        <v>0</v>
      </c>
      <c r="G1711" t="b">
        <v>0</v>
      </c>
      <c r="H1711">
        <v>0</v>
      </c>
      <c r="I1711" t="s">
        <v>15</v>
      </c>
      <c r="J1711" t="s">
        <v>16</v>
      </c>
      <c r="K1711" t="s">
        <v>5077</v>
      </c>
      <c r="L1711" t="s">
        <v>5078</v>
      </c>
    </row>
    <row r="1712" spans="1:12" x14ac:dyDescent="0.25">
      <c r="A1712" t="s">
        <v>54</v>
      </c>
      <c r="B1712" t="s">
        <v>5079</v>
      </c>
      <c r="C1712" t="s">
        <v>20</v>
      </c>
      <c r="D1712">
        <v>2489</v>
      </c>
      <c r="E1712">
        <v>0</v>
      </c>
      <c r="F1712">
        <v>0</v>
      </c>
      <c r="G1712" t="b">
        <v>0</v>
      </c>
      <c r="H1712">
        <v>0</v>
      </c>
      <c r="I1712" t="s">
        <v>15</v>
      </c>
      <c r="J1712" t="s">
        <v>16</v>
      </c>
      <c r="K1712" t="s">
        <v>5080</v>
      </c>
      <c r="L1712" t="s">
        <v>5081</v>
      </c>
    </row>
    <row r="1713" spans="1:12" x14ac:dyDescent="0.25">
      <c r="A1713" t="s">
        <v>64</v>
      </c>
      <c r="B1713" t="s">
        <v>5082</v>
      </c>
      <c r="C1713" t="s">
        <v>20</v>
      </c>
      <c r="D1713">
        <v>39</v>
      </c>
      <c r="E1713">
        <v>0</v>
      </c>
      <c r="F1713">
        <v>0</v>
      </c>
      <c r="G1713" t="b">
        <v>0</v>
      </c>
      <c r="H1713">
        <v>0</v>
      </c>
      <c r="I1713" t="s">
        <v>28</v>
      </c>
      <c r="J1713" t="s">
        <v>16</v>
      </c>
      <c r="K1713" t="s">
        <v>5083</v>
      </c>
      <c r="L1713" t="s">
        <v>5084</v>
      </c>
    </row>
    <row r="1714" spans="1:12" x14ac:dyDescent="0.25">
      <c r="A1714" t="s">
        <v>1886</v>
      </c>
      <c r="B1714" t="s">
        <v>5085</v>
      </c>
      <c r="C1714" t="s">
        <v>20</v>
      </c>
      <c r="D1714">
        <v>175</v>
      </c>
      <c r="E1714">
        <v>0</v>
      </c>
      <c r="F1714">
        <v>0</v>
      </c>
      <c r="G1714" t="b">
        <v>0</v>
      </c>
      <c r="H1714">
        <v>0</v>
      </c>
      <c r="I1714" t="s">
        <v>28</v>
      </c>
      <c r="J1714" t="s">
        <v>16</v>
      </c>
      <c r="K1714" t="s">
        <v>5086</v>
      </c>
      <c r="L1714" t="s">
        <v>5087</v>
      </c>
    </row>
    <row r="1715" spans="1:12" x14ac:dyDescent="0.25">
      <c r="A1715" t="s">
        <v>23</v>
      </c>
      <c r="B1715" t="s">
        <v>5088</v>
      </c>
      <c r="C1715" t="s">
        <v>20</v>
      </c>
      <c r="D1715">
        <v>290</v>
      </c>
      <c r="E1715">
        <v>0</v>
      </c>
      <c r="F1715">
        <v>0</v>
      </c>
      <c r="G1715" t="b">
        <v>0</v>
      </c>
      <c r="H1715">
        <v>0</v>
      </c>
      <c r="I1715" t="s">
        <v>28</v>
      </c>
      <c r="J1715" t="s">
        <v>16</v>
      </c>
      <c r="K1715" t="s">
        <v>5089</v>
      </c>
      <c r="L1715" t="s">
        <v>5090</v>
      </c>
    </row>
    <row r="1716" spans="1:12" x14ac:dyDescent="0.25">
      <c r="A1716" t="s">
        <v>54</v>
      </c>
      <c r="B1716" t="s">
        <v>5091</v>
      </c>
      <c r="C1716" t="s">
        <v>20</v>
      </c>
      <c r="D1716">
        <v>5</v>
      </c>
      <c r="E1716">
        <v>0</v>
      </c>
      <c r="F1716">
        <v>0</v>
      </c>
      <c r="G1716" t="b">
        <v>0</v>
      </c>
      <c r="H1716">
        <v>0</v>
      </c>
      <c r="I1716" t="s">
        <v>28</v>
      </c>
      <c r="J1716" t="s">
        <v>16</v>
      </c>
      <c r="K1716" t="s">
        <v>5092</v>
      </c>
      <c r="L1716" t="s">
        <v>5093</v>
      </c>
    </row>
    <row r="1717" spans="1:12" x14ac:dyDescent="0.25">
      <c r="A1717" t="s">
        <v>23</v>
      </c>
      <c r="B1717" t="s">
        <v>5094</v>
      </c>
      <c r="C1717" t="s">
        <v>20</v>
      </c>
      <c r="D1717">
        <v>8763</v>
      </c>
      <c r="E1717">
        <v>0</v>
      </c>
      <c r="F1717">
        <v>0</v>
      </c>
      <c r="G1717" t="b">
        <v>0</v>
      </c>
      <c r="H1717">
        <v>0</v>
      </c>
      <c r="I1717" t="s">
        <v>15</v>
      </c>
      <c r="J1717" t="s">
        <v>16</v>
      </c>
      <c r="K1717" t="s">
        <v>5095</v>
      </c>
      <c r="L1717" t="s">
        <v>5096</v>
      </c>
    </row>
    <row r="1718" spans="1:12" x14ac:dyDescent="0.25">
      <c r="A1718" t="s">
        <v>54</v>
      </c>
      <c r="B1718" t="s">
        <v>5097</v>
      </c>
      <c r="C1718" t="s">
        <v>20</v>
      </c>
      <c r="D1718">
        <v>35</v>
      </c>
      <c r="E1718">
        <v>0</v>
      </c>
      <c r="F1718">
        <v>0</v>
      </c>
      <c r="G1718" t="b">
        <v>0</v>
      </c>
      <c r="H1718">
        <v>0</v>
      </c>
      <c r="I1718" t="s">
        <v>28</v>
      </c>
      <c r="J1718" t="s">
        <v>16</v>
      </c>
      <c r="K1718" t="s">
        <v>5098</v>
      </c>
      <c r="L1718" t="s">
        <v>5099</v>
      </c>
    </row>
    <row r="1719" spans="1:12" x14ac:dyDescent="0.25">
      <c r="A1719" t="s">
        <v>54</v>
      </c>
      <c r="B1719" t="s">
        <v>5100</v>
      </c>
      <c r="C1719" t="s">
        <v>20</v>
      </c>
      <c r="D1719">
        <v>99</v>
      </c>
      <c r="E1719">
        <v>0</v>
      </c>
      <c r="F1719">
        <v>0</v>
      </c>
      <c r="G1719" t="b">
        <v>0</v>
      </c>
      <c r="H1719">
        <v>0</v>
      </c>
      <c r="I1719" t="s">
        <v>28</v>
      </c>
      <c r="J1719" t="s">
        <v>16</v>
      </c>
      <c r="K1719" t="s">
        <v>5101</v>
      </c>
      <c r="L1719" t="s">
        <v>5102</v>
      </c>
    </row>
    <row r="1720" spans="1:12" x14ac:dyDescent="0.25">
      <c r="A1720" t="s">
        <v>662</v>
      </c>
      <c r="B1720" t="s">
        <v>5103</v>
      </c>
      <c r="C1720" t="s">
        <v>20</v>
      </c>
      <c r="D1720">
        <v>800</v>
      </c>
      <c r="E1720">
        <v>0</v>
      </c>
      <c r="F1720">
        <v>0</v>
      </c>
      <c r="G1720" t="b">
        <v>0</v>
      </c>
      <c r="H1720">
        <v>0</v>
      </c>
      <c r="I1720" t="s">
        <v>28</v>
      </c>
      <c r="J1720" t="s">
        <v>16</v>
      </c>
      <c r="K1720" t="s">
        <v>5104</v>
      </c>
      <c r="L1720" t="s">
        <v>5105</v>
      </c>
    </row>
    <row r="1721" spans="1:12" x14ac:dyDescent="0.25">
      <c r="A1721" t="s">
        <v>12</v>
      </c>
      <c r="B1721" t="s">
        <v>5106</v>
      </c>
      <c r="C1721" t="s">
        <v>20</v>
      </c>
      <c r="D1721">
        <v>488</v>
      </c>
      <c r="E1721">
        <v>0</v>
      </c>
      <c r="F1721">
        <v>0</v>
      </c>
      <c r="G1721" t="b">
        <v>0</v>
      </c>
      <c r="H1721">
        <v>0</v>
      </c>
      <c r="I1721" t="s">
        <v>28</v>
      </c>
      <c r="J1721" t="s">
        <v>16</v>
      </c>
      <c r="K1721" t="s">
        <v>5107</v>
      </c>
      <c r="L1721" t="s">
        <v>5108</v>
      </c>
    </row>
    <row r="1722" spans="1:12" x14ac:dyDescent="0.25">
      <c r="A1722" t="s">
        <v>54</v>
      </c>
      <c r="B1722" t="s">
        <v>5109</v>
      </c>
      <c r="C1722" t="s">
        <v>20</v>
      </c>
      <c r="D1722">
        <v>592</v>
      </c>
      <c r="E1722">
        <v>0</v>
      </c>
      <c r="F1722">
        <v>0</v>
      </c>
      <c r="G1722" t="b">
        <v>0</v>
      </c>
      <c r="H1722">
        <v>0</v>
      </c>
      <c r="I1722" t="s">
        <v>15</v>
      </c>
      <c r="J1722" t="s">
        <v>16</v>
      </c>
      <c r="K1722" t="s">
        <v>5110</v>
      </c>
      <c r="L1722" t="s">
        <v>5111</v>
      </c>
    </row>
    <row r="1723" spans="1:12" x14ac:dyDescent="0.25">
      <c r="A1723" t="s">
        <v>54</v>
      </c>
      <c r="B1723" t="s">
        <v>5112</v>
      </c>
      <c r="C1723" t="s">
        <v>20</v>
      </c>
      <c r="D1723">
        <v>240</v>
      </c>
      <c r="E1723">
        <v>0</v>
      </c>
      <c r="F1723">
        <v>0</v>
      </c>
      <c r="G1723" t="b">
        <v>0</v>
      </c>
      <c r="H1723">
        <v>0</v>
      </c>
      <c r="I1723" t="s">
        <v>28</v>
      </c>
      <c r="J1723" t="s">
        <v>16</v>
      </c>
      <c r="K1723" t="s">
        <v>5113</v>
      </c>
      <c r="L1723" t="s">
        <v>5114</v>
      </c>
    </row>
    <row r="1724" spans="1:12" x14ac:dyDescent="0.25">
      <c r="A1724" t="s">
        <v>4152</v>
      </c>
      <c r="B1724" t="s">
        <v>5115</v>
      </c>
      <c r="C1724" t="s">
        <v>3836</v>
      </c>
      <c r="D1724">
        <v>350</v>
      </c>
      <c r="E1724">
        <v>0</v>
      </c>
      <c r="F1724">
        <v>0</v>
      </c>
      <c r="G1724" t="b">
        <v>0</v>
      </c>
      <c r="H1724">
        <v>0</v>
      </c>
      <c r="I1724" t="s">
        <v>28</v>
      </c>
      <c r="J1724" t="s">
        <v>16</v>
      </c>
      <c r="K1724" t="s">
        <v>5116</v>
      </c>
      <c r="L1724" t="s">
        <v>5117</v>
      </c>
    </row>
    <row r="1725" spans="1:12" x14ac:dyDescent="0.25">
      <c r="A1725" t="s">
        <v>1553</v>
      </c>
      <c r="B1725" t="s">
        <v>5118</v>
      </c>
      <c r="C1725" t="s">
        <v>20</v>
      </c>
      <c r="D1725">
        <v>596</v>
      </c>
      <c r="E1725">
        <v>0</v>
      </c>
      <c r="F1725">
        <v>0</v>
      </c>
      <c r="G1725" t="b">
        <v>0</v>
      </c>
      <c r="H1725">
        <v>0</v>
      </c>
      <c r="I1725" t="s">
        <v>15</v>
      </c>
      <c r="J1725" t="s">
        <v>16</v>
      </c>
      <c r="K1725" t="s">
        <v>5119</v>
      </c>
      <c r="L1725" t="s">
        <v>5120</v>
      </c>
    </row>
    <row r="1726" spans="1:12" x14ac:dyDescent="0.25">
      <c r="A1726" t="s">
        <v>12</v>
      </c>
      <c r="B1726" t="s">
        <v>5121</v>
      </c>
      <c r="C1726" t="s">
        <v>20</v>
      </c>
      <c r="D1726">
        <v>1312</v>
      </c>
      <c r="E1726">
        <v>0</v>
      </c>
      <c r="F1726">
        <v>0</v>
      </c>
      <c r="G1726" t="b">
        <v>0</v>
      </c>
      <c r="H1726">
        <v>0</v>
      </c>
      <c r="I1726" t="s">
        <v>15</v>
      </c>
      <c r="J1726" t="s">
        <v>16</v>
      </c>
      <c r="K1726" t="s">
        <v>5122</v>
      </c>
      <c r="L1726" t="s">
        <v>5123</v>
      </c>
    </row>
    <row r="1727" spans="1:12" x14ac:dyDescent="0.25">
      <c r="A1727" t="s">
        <v>141</v>
      </c>
      <c r="B1727" t="s">
        <v>5124</v>
      </c>
      <c r="C1727" t="s">
        <v>20</v>
      </c>
      <c r="D1727">
        <v>50</v>
      </c>
      <c r="E1727">
        <v>0</v>
      </c>
      <c r="F1727">
        <v>0</v>
      </c>
      <c r="G1727" t="b">
        <v>0</v>
      </c>
      <c r="H1727">
        <v>0</v>
      </c>
      <c r="I1727" t="s">
        <v>28</v>
      </c>
      <c r="J1727" t="s">
        <v>16</v>
      </c>
      <c r="K1727" t="s">
        <v>5125</v>
      </c>
      <c r="L1727" t="s">
        <v>5126</v>
      </c>
    </row>
    <row r="1728" spans="1:12" x14ac:dyDescent="0.25">
      <c r="A1728" t="s">
        <v>23</v>
      </c>
      <c r="B1728" t="s">
        <v>5127</v>
      </c>
      <c r="C1728" t="s">
        <v>20</v>
      </c>
      <c r="D1728">
        <v>128</v>
      </c>
      <c r="E1728">
        <v>0</v>
      </c>
      <c r="F1728">
        <v>0</v>
      </c>
      <c r="G1728" t="b">
        <v>0</v>
      </c>
      <c r="H1728">
        <v>0</v>
      </c>
      <c r="I1728" t="s">
        <v>28</v>
      </c>
      <c r="J1728" t="s">
        <v>16</v>
      </c>
      <c r="K1728" t="s">
        <v>5128</v>
      </c>
      <c r="L1728" t="s">
        <v>5129</v>
      </c>
    </row>
    <row r="1729" spans="1:12" x14ac:dyDescent="0.25">
      <c r="A1729" t="s">
        <v>12</v>
      </c>
      <c r="B1729" t="s">
        <v>5130</v>
      </c>
      <c r="C1729" t="s">
        <v>20</v>
      </c>
      <c r="D1729">
        <v>942</v>
      </c>
      <c r="E1729">
        <v>0</v>
      </c>
      <c r="F1729">
        <v>0</v>
      </c>
      <c r="G1729" t="b">
        <v>0</v>
      </c>
      <c r="H1729">
        <v>0</v>
      </c>
      <c r="I1729" t="s">
        <v>15</v>
      </c>
      <c r="J1729" t="s">
        <v>16</v>
      </c>
      <c r="K1729" t="s">
        <v>5131</v>
      </c>
      <c r="L1729" t="s">
        <v>5132</v>
      </c>
    </row>
    <row r="1730" spans="1:12" x14ac:dyDescent="0.25">
      <c r="A1730" t="s">
        <v>141</v>
      </c>
      <c r="B1730" t="s">
        <v>5133</v>
      </c>
      <c r="C1730" t="s">
        <v>20</v>
      </c>
      <c r="D1730">
        <v>40</v>
      </c>
      <c r="E1730">
        <v>0</v>
      </c>
      <c r="F1730">
        <v>0</v>
      </c>
      <c r="G1730" t="b">
        <v>0</v>
      </c>
      <c r="H1730">
        <v>0</v>
      </c>
      <c r="I1730" t="s">
        <v>28</v>
      </c>
      <c r="J1730" t="s">
        <v>16</v>
      </c>
      <c r="K1730" t="s">
        <v>5134</v>
      </c>
      <c r="L1730" t="s">
        <v>5135</v>
      </c>
    </row>
    <row r="1731" spans="1:12" x14ac:dyDescent="0.25">
      <c r="A1731" t="s">
        <v>12</v>
      </c>
      <c r="B1731" t="s">
        <v>5136</v>
      </c>
      <c r="C1731" t="s">
        <v>20</v>
      </c>
      <c r="D1731">
        <v>430</v>
      </c>
      <c r="E1731">
        <v>0</v>
      </c>
      <c r="F1731">
        <v>0</v>
      </c>
      <c r="G1731" t="b">
        <v>0</v>
      </c>
      <c r="H1731">
        <v>0</v>
      </c>
      <c r="I1731" t="s">
        <v>28</v>
      </c>
      <c r="J1731" t="s">
        <v>16</v>
      </c>
      <c r="K1731" t="s">
        <v>5137</v>
      </c>
      <c r="L1731" t="s">
        <v>5138</v>
      </c>
    </row>
    <row r="1732" spans="1:12" x14ac:dyDescent="0.25">
      <c r="A1732" t="s">
        <v>54</v>
      </c>
      <c r="B1732" t="s">
        <v>5139</v>
      </c>
      <c r="C1732" t="s">
        <v>20</v>
      </c>
      <c r="D1732">
        <v>111</v>
      </c>
      <c r="E1732">
        <v>0</v>
      </c>
      <c r="F1732">
        <v>0</v>
      </c>
      <c r="G1732" t="b">
        <v>0</v>
      </c>
      <c r="H1732">
        <v>0</v>
      </c>
      <c r="I1732" t="s">
        <v>28</v>
      </c>
      <c r="J1732" t="s">
        <v>16</v>
      </c>
      <c r="K1732" t="s">
        <v>5140</v>
      </c>
      <c r="L1732" t="s">
        <v>5141</v>
      </c>
    </row>
    <row r="1733" spans="1:12" x14ac:dyDescent="0.25">
      <c r="A1733" t="s">
        <v>23</v>
      </c>
      <c r="B1733" t="s">
        <v>5142</v>
      </c>
      <c r="C1733" t="s">
        <v>20</v>
      </c>
      <c r="D1733">
        <v>250</v>
      </c>
      <c r="E1733">
        <v>0</v>
      </c>
      <c r="F1733">
        <v>0</v>
      </c>
      <c r="G1733" t="b">
        <v>0</v>
      </c>
      <c r="H1733">
        <v>0</v>
      </c>
      <c r="I1733" t="s">
        <v>28</v>
      </c>
      <c r="J1733" t="s">
        <v>16</v>
      </c>
      <c r="K1733" t="s">
        <v>5143</v>
      </c>
      <c r="L1733" t="s">
        <v>5144</v>
      </c>
    </row>
    <row r="1734" spans="1:12" x14ac:dyDescent="0.25">
      <c r="A1734" t="s">
        <v>12</v>
      </c>
      <c r="B1734" t="s">
        <v>5145</v>
      </c>
      <c r="C1734" t="s">
        <v>20</v>
      </c>
      <c r="D1734">
        <v>260</v>
      </c>
      <c r="E1734">
        <v>0</v>
      </c>
      <c r="F1734">
        <v>0</v>
      </c>
      <c r="G1734" t="b">
        <v>0</v>
      </c>
      <c r="H1734">
        <v>0</v>
      </c>
      <c r="I1734" t="s">
        <v>28</v>
      </c>
      <c r="J1734" t="s">
        <v>16</v>
      </c>
      <c r="K1734" t="s">
        <v>5146</v>
      </c>
      <c r="L1734" t="s">
        <v>5147</v>
      </c>
    </row>
    <row r="1735" spans="1:12" x14ac:dyDescent="0.25">
      <c r="A1735" t="s">
        <v>23</v>
      </c>
      <c r="B1735" t="s">
        <v>5148</v>
      </c>
      <c r="C1735" t="s">
        <v>99</v>
      </c>
      <c r="D1735">
        <v>151</v>
      </c>
      <c r="E1735">
        <v>0</v>
      </c>
      <c r="F1735">
        <v>0</v>
      </c>
      <c r="G1735" t="b">
        <v>0</v>
      </c>
      <c r="H1735">
        <v>0</v>
      </c>
      <c r="I1735" t="s">
        <v>28</v>
      </c>
      <c r="J1735" t="s">
        <v>16</v>
      </c>
      <c r="K1735" t="s">
        <v>5149</v>
      </c>
      <c r="L1735" t="s">
        <v>5150</v>
      </c>
    </row>
    <row r="1736" spans="1:12" x14ac:dyDescent="0.25">
      <c r="A1736" t="s">
        <v>141</v>
      </c>
      <c r="B1736" t="s">
        <v>5151</v>
      </c>
      <c r="C1736" t="s">
        <v>20</v>
      </c>
      <c r="D1736">
        <v>657</v>
      </c>
      <c r="E1736">
        <v>0</v>
      </c>
      <c r="F1736">
        <v>0</v>
      </c>
      <c r="G1736" t="b">
        <v>0</v>
      </c>
      <c r="H1736">
        <v>0</v>
      </c>
      <c r="I1736" t="s">
        <v>28</v>
      </c>
      <c r="J1736" t="s">
        <v>16</v>
      </c>
      <c r="K1736" t="s">
        <v>5152</v>
      </c>
      <c r="L1736" t="s">
        <v>5153</v>
      </c>
    </row>
    <row r="1737" spans="1:12" x14ac:dyDescent="0.25">
      <c r="A1737" t="s">
        <v>12</v>
      </c>
      <c r="B1737" t="s">
        <v>5154</v>
      </c>
      <c r="C1737" t="s">
        <v>20</v>
      </c>
      <c r="D1737">
        <v>950</v>
      </c>
      <c r="E1737">
        <v>0</v>
      </c>
      <c r="F1737">
        <v>0</v>
      </c>
      <c r="G1737" t="b">
        <v>0</v>
      </c>
      <c r="H1737">
        <v>0</v>
      </c>
      <c r="I1737" t="s">
        <v>15</v>
      </c>
      <c r="J1737" t="s">
        <v>16</v>
      </c>
      <c r="K1737" t="s">
        <v>5155</v>
      </c>
      <c r="L1737" t="s">
        <v>5156</v>
      </c>
    </row>
    <row r="1738" spans="1:12" x14ac:dyDescent="0.25">
      <c r="A1738" t="s">
        <v>54</v>
      </c>
      <c r="B1738" t="s">
        <v>5157</v>
      </c>
      <c r="C1738" t="s">
        <v>20</v>
      </c>
      <c r="D1738">
        <v>360</v>
      </c>
      <c r="E1738">
        <v>0</v>
      </c>
      <c r="F1738">
        <v>0</v>
      </c>
      <c r="G1738" t="b">
        <v>0</v>
      </c>
      <c r="H1738">
        <v>0</v>
      </c>
      <c r="I1738" t="s">
        <v>28</v>
      </c>
      <c r="J1738" t="s">
        <v>16</v>
      </c>
      <c r="K1738" t="s">
        <v>5158</v>
      </c>
      <c r="L1738" t="s">
        <v>5159</v>
      </c>
    </row>
    <row r="1739" spans="1:12" x14ac:dyDescent="0.25">
      <c r="A1739" t="s">
        <v>54</v>
      </c>
      <c r="B1739" t="s">
        <v>5160</v>
      </c>
      <c r="C1739" t="s">
        <v>20</v>
      </c>
      <c r="D1739">
        <v>412</v>
      </c>
      <c r="E1739">
        <v>0</v>
      </c>
      <c r="F1739">
        <v>0</v>
      </c>
      <c r="G1739" t="b">
        <v>0</v>
      </c>
      <c r="H1739">
        <v>0</v>
      </c>
      <c r="I1739" t="s">
        <v>15</v>
      </c>
      <c r="J1739" t="s">
        <v>16</v>
      </c>
      <c r="K1739" t="s">
        <v>5161</v>
      </c>
      <c r="L1739" t="s">
        <v>5162</v>
      </c>
    </row>
    <row r="1740" spans="1:12" x14ac:dyDescent="0.25">
      <c r="A1740" t="s">
        <v>54</v>
      </c>
      <c r="B1740" t="s">
        <v>5163</v>
      </c>
      <c r="C1740" t="s">
        <v>20</v>
      </c>
      <c r="D1740">
        <v>679</v>
      </c>
      <c r="E1740">
        <v>0</v>
      </c>
      <c r="F1740">
        <v>0</v>
      </c>
      <c r="G1740" t="b">
        <v>0</v>
      </c>
      <c r="H1740">
        <v>0</v>
      </c>
      <c r="I1740" t="s">
        <v>15</v>
      </c>
      <c r="J1740" t="s">
        <v>16</v>
      </c>
      <c r="K1740" t="s">
        <v>5164</v>
      </c>
      <c r="L1740" t="s">
        <v>5165</v>
      </c>
    </row>
    <row r="1741" spans="1:12" x14ac:dyDescent="0.25">
      <c r="A1741" t="s">
        <v>141</v>
      </c>
      <c r="B1741" t="s">
        <v>5166</v>
      </c>
      <c r="C1741" t="s">
        <v>20</v>
      </c>
      <c r="D1741">
        <v>1751</v>
      </c>
      <c r="E1741">
        <v>0</v>
      </c>
      <c r="F1741">
        <v>0</v>
      </c>
      <c r="G1741" t="b">
        <v>0</v>
      </c>
      <c r="H1741">
        <v>0</v>
      </c>
      <c r="I1741" t="s">
        <v>28</v>
      </c>
      <c r="J1741" t="s">
        <v>16</v>
      </c>
      <c r="K1741" t="s">
        <v>5167</v>
      </c>
      <c r="L1741" t="s">
        <v>5168</v>
      </c>
    </row>
    <row r="1742" spans="1:12" x14ac:dyDescent="0.25">
      <c r="A1742" t="s">
        <v>23</v>
      </c>
      <c r="B1742" t="s">
        <v>5169</v>
      </c>
      <c r="C1742" t="s">
        <v>20</v>
      </c>
      <c r="D1742">
        <v>420</v>
      </c>
      <c r="E1742">
        <v>0</v>
      </c>
      <c r="F1742">
        <v>0</v>
      </c>
      <c r="G1742" t="b">
        <v>0</v>
      </c>
      <c r="H1742">
        <v>0</v>
      </c>
      <c r="I1742" t="s">
        <v>28</v>
      </c>
      <c r="J1742" t="s">
        <v>16</v>
      </c>
      <c r="K1742" t="s">
        <v>5170</v>
      </c>
      <c r="L1742" t="s">
        <v>5171</v>
      </c>
    </row>
    <row r="1743" spans="1:12" x14ac:dyDescent="0.25">
      <c r="A1743" t="s">
        <v>81</v>
      </c>
      <c r="B1743" t="s">
        <v>5172</v>
      </c>
      <c r="C1743" t="s">
        <v>20</v>
      </c>
      <c r="D1743">
        <v>1365</v>
      </c>
      <c r="E1743">
        <v>0</v>
      </c>
      <c r="F1743">
        <v>0</v>
      </c>
      <c r="G1743" t="b">
        <v>0</v>
      </c>
      <c r="H1743">
        <v>0</v>
      </c>
      <c r="I1743" t="s">
        <v>28</v>
      </c>
      <c r="J1743" t="s">
        <v>16</v>
      </c>
      <c r="K1743" t="s">
        <v>5173</v>
      </c>
      <c r="L1743" t="s">
        <v>5174</v>
      </c>
    </row>
    <row r="1744" spans="1:12" x14ac:dyDescent="0.25">
      <c r="A1744" t="s">
        <v>54</v>
      </c>
      <c r="B1744" t="s">
        <v>5175</v>
      </c>
      <c r="C1744" t="s">
        <v>20</v>
      </c>
      <c r="D1744">
        <v>21</v>
      </c>
      <c r="E1744">
        <v>0</v>
      </c>
      <c r="F1744">
        <v>0</v>
      </c>
      <c r="G1744" t="b">
        <v>0</v>
      </c>
      <c r="H1744">
        <v>0</v>
      </c>
      <c r="I1744" t="s">
        <v>28</v>
      </c>
      <c r="J1744" t="s">
        <v>1894</v>
      </c>
      <c r="K1744" t="s">
        <v>5176</v>
      </c>
      <c r="L1744" t="s">
        <v>5177</v>
      </c>
    </row>
    <row r="1745" spans="1:12" x14ac:dyDescent="0.25">
      <c r="A1745" t="s">
        <v>1960</v>
      </c>
      <c r="B1745" t="s">
        <v>5178</v>
      </c>
      <c r="C1745" t="s">
        <v>20</v>
      </c>
      <c r="D1745">
        <v>100</v>
      </c>
      <c r="E1745">
        <v>0</v>
      </c>
      <c r="F1745">
        <v>0</v>
      </c>
      <c r="G1745" t="b">
        <v>0</v>
      </c>
      <c r="H1745">
        <v>0</v>
      </c>
      <c r="I1745" t="s">
        <v>28</v>
      </c>
      <c r="J1745" t="s">
        <v>16</v>
      </c>
      <c r="K1745" t="s">
        <v>5179</v>
      </c>
      <c r="L1745" t="s">
        <v>5180</v>
      </c>
    </row>
    <row r="1746" spans="1:12" x14ac:dyDescent="0.25">
      <c r="A1746" t="s">
        <v>171</v>
      </c>
      <c r="B1746" t="s">
        <v>5181</v>
      </c>
      <c r="C1746" t="s">
        <v>20</v>
      </c>
      <c r="D1746">
        <v>850</v>
      </c>
      <c r="E1746">
        <v>0</v>
      </c>
      <c r="F1746">
        <v>0</v>
      </c>
      <c r="G1746" t="b">
        <v>0</v>
      </c>
      <c r="H1746">
        <v>0</v>
      </c>
      <c r="I1746" t="s">
        <v>28</v>
      </c>
      <c r="J1746" t="s">
        <v>16</v>
      </c>
      <c r="K1746" t="s">
        <v>5182</v>
      </c>
      <c r="L1746" t="s">
        <v>5183</v>
      </c>
    </row>
    <row r="1747" spans="1:12" x14ac:dyDescent="0.25">
      <c r="A1747" t="s">
        <v>141</v>
      </c>
      <c r="B1747" t="s">
        <v>5184</v>
      </c>
      <c r="C1747" t="s">
        <v>20</v>
      </c>
      <c r="D1747">
        <v>50</v>
      </c>
      <c r="E1747">
        <v>0</v>
      </c>
      <c r="F1747">
        <v>0</v>
      </c>
      <c r="G1747" t="b">
        <v>0</v>
      </c>
      <c r="H1747">
        <v>0</v>
      </c>
      <c r="I1747" t="s">
        <v>28</v>
      </c>
      <c r="J1747" t="s">
        <v>16</v>
      </c>
      <c r="K1747" t="s">
        <v>5185</v>
      </c>
      <c r="L1747" t="s">
        <v>5186</v>
      </c>
    </row>
    <row r="1748" spans="1:12" x14ac:dyDescent="0.25">
      <c r="A1748" t="s">
        <v>1785</v>
      </c>
      <c r="B1748" t="s">
        <v>5187</v>
      </c>
      <c r="C1748" t="s">
        <v>20</v>
      </c>
      <c r="D1748">
        <v>50</v>
      </c>
      <c r="E1748">
        <v>0</v>
      </c>
      <c r="F1748">
        <v>0</v>
      </c>
      <c r="G1748" t="b">
        <v>0</v>
      </c>
      <c r="H1748">
        <v>0</v>
      </c>
      <c r="I1748" t="s">
        <v>28</v>
      </c>
      <c r="J1748" t="s">
        <v>1894</v>
      </c>
      <c r="K1748" t="s">
        <v>5188</v>
      </c>
      <c r="L1748" t="s">
        <v>5189</v>
      </c>
    </row>
    <row r="1749" spans="1:12" x14ac:dyDescent="0.25">
      <c r="A1749" t="s">
        <v>171</v>
      </c>
      <c r="B1749" t="s">
        <v>5190</v>
      </c>
      <c r="C1749" t="s">
        <v>20</v>
      </c>
      <c r="D1749">
        <v>667</v>
      </c>
      <c r="E1749">
        <v>0</v>
      </c>
      <c r="F1749">
        <v>0</v>
      </c>
      <c r="G1749" t="b">
        <v>0</v>
      </c>
      <c r="H1749">
        <v>0</v>
      </c>
      <c r="I1749" t="s">
        <v>28</v>
      </c>
      <c r="J1749" t="s">
        <v>16</v>
      </c>
      <c r="K1749" t="s">
        <v>5191</v>
      </c>
      <c r="L1749" t="s">
        <v>5192</v>
      </c>
    </row>
    <row r="1750" spans="1:12" x14ac:dyDescent="0.25">
      <c r="A1750" t="s">
        <v>12</v>
      </c>
      <c r="B1750" t="s">
        <v>5193</v>
      </c>
      <c r="C1750" t="s">
        <v>20</v>
      </c>
      <c r="D1750">
        <v>2335</v>
      </c>
      <c r="E1750">
        <v>0</v>
      </c>
      <c r="F1750">
        <v>0</v>
      </c>
      <c r="G1750" t="b">
        <v>0</v>
      </c>
      <c r="H1750">
        <v>0</v>
      </c>
      <c r="I1750" t="s">
        <v>28</v>
      </c>
      <c r="J1750" t="s">
        <v>16</v>
      </c>
      <c r="K1750" t="s">
        <v>5194</v>
      </c>
      <c r="L1750" t="s">
        <v>5195</v>
      </c>
    </row>
    <row r="1751" spans="1:12" x14ac:dyDescent="0.25">
      <c r="A1751" t="s">
        <v>23</v>
      </c>
      <c r="B1751" t="s">
        <v>5196</v>
      </c>
      <c r="C1751" t="s">
        <v>506</v>
      </c>
      <c r="D1751">
        <v>1464</v>
      </c>
      <c r="E1751">
        <v>0</v>
      </c>
      <c r="F1751">
        <v>0</v>
      </c>
      <c r="G1751" t="b">
        <v>0</v>
      </c>
      <c r="H1751">
        <v>0</v>
      </c>
      <c r="I1751" t="s">
        <v>15</v>
      </c>
      <c r="J1751" t="s">
        <v>16</v>
      </c>
      <c r="K1751" t="s">
        <v>5197</v>
      </c>
      <c r="L1751" t="s">
        <v>5198</v>
      </c>
    </row>
    <row r="1752" spans="1:12" x14ac:dyDescent="0.25">
      <c r="A1752" t="s">
        <v>23</v>
      </c>
      <c r="B1752" t="s">
        <v>5199</v>
      </c>
      <c r="C1752" t="s">
        <v>20</v>
      </c>
      <c r="D1752">
        <v>15</v>
      </c>
      <c r="E1752">
        <v>0</v>
      </c>
      <c r="F1752">
        <v>0</v>
      </c>
      <c r="G1752" t="b">
        <v>0</v>
      </c>
      <c r="H1752">
        <v>0</v>
      </c>
      <c r="I1752" t="s">
        <v>15</v>
      </c>
      <c r="J1752" t="s">
        <v>16</v>
      </c>
      <c r="K1752" t="s">
        <v>5200</v>
      </c>
      <c r="L1752" t="s">
        <v>5201</v>
      </c>
    </row>
    <row r="1753" spans="1:12" x14ac:dyDescent="0.25">
      <c r="A1753" t="s">
        <v>54</v>
      </c>
      <c r="B1753" t="s">
        <v>5202</v>
      </c>
      <c r="C1753" t="s">
        <v>20</v>
      </c>
      <c r="D1753">
        <v>100</v>
      </c>
      <c r="E1753">
        <v>0</v>
      </c>
      <c r="F1753">
        <v>0</v>
      </c>
      <c r="G1753" t="b">
        <v>0</v>
      </c>
      <c r="H1753">
        <v>0</v>
      </c>
      <c r="I1753" t="s">
        <v>28</v>
      </c>
      <c r="J1753" t="s">
        <v>16</v>
      </c>
      <c r="K1753" t="s">
        <v>5203</v>
      </c>
      <c r="L1753" t="s">
        <v>5204</v>
      </c>
    </row>
    <row r="1754" spans="1:12" x14ac:dyDescent="0.25">
      <c r="A1754" t="s">
        <v>54</v>
      </c>
      <c r="B1754" t="s">
        <v>5205</v>
      </c>
      <c r="C1754" t="s">
        <v>5206</v>
      </c>
      <c r="D1754">
        <v>1118</v>
      </c>
      <c r="E1754">
        <v>0</v>
      </c>
      <c r="F1754">
        <v>0</v>
      </c>
      <c r="G1754" t="b">
        <v>0</v>
      </c>
      <c r="H1754">
        <v>0</v>
      </c>
      <c r="I1754" t="s">
        <v>15</v>
      </c>
      <c r="J1754" t="s">
        <v>16</v>
      </c>
      <c r="K1754" t="s">
        <v>5207</v>
      </c>
      <c r="L1754" t="s">
        <v>5208</v>
      </c>
    </row>
    <row r="1755" spans="1:12" x14ac:dyDescent="0.25">
      <c r="A1755" t="s">
        <v>54</v>
      </c>
      <c r="B1755" t="s">
        <v>5209</v>
      </c>
      <c r="C1755" t="s">
        <v>20</v>
      </c>
      <c r="D1755">
        <v>72</v>
      </c>
      <c r="E1755">
        <v>0</v>
      </c>
      <c r="F1755">
        <v>0</v>
      </c>
      <c r="G1755" t="b">
        <v>0</v>
      </c>
      <c r="H1755">
        <v>0</v>
      </c>
      <c r="I1755" t="s">
        <v>28</v>
      </c>
      <c r="J1755" t="s">
        <v>16</v>
      </c>
      <c r="K1755" t="s">
        <v>5210</v>
      </c>
      <c r="L1755" t="s">
        <v>5211</v>
      </c>
    </row>
    <row r="1756" spans="1:12" x14ac:dyDescent="0.25">
      <c r="A1756" t="s">
        <v>1785</v>
      </c>
      <c r="B1756" t="s">
        <v>5212</v>
      </c>
      <c r="C1756" t="s">
        <v>20</v>
      </c>
      <c r="D1756">
        <v>120</v>
      </c>
      <c r="E1756">
        <v>0</v>
      </c>
      <c r="F1756">
        <v>0</v>
      </c>
      <c r="G1756" t="b">
        <v>0</v>
      </c>
      <c r="H1756">
        <v>0</v>
      </c>
      <c r="I1756" t="s">
        <v>28</v>
      </c>
      <c r="J1756" t="s">
        <v>16</v>
      </c>
      <c r="K1756" t="s">
        <v>5213</v>
      </c>
      <c r="L1756" t="s">
        <v>5214</v>
      </c>
    </row>
    <row r="1757" spans="1:12" x14ac:dyDescent="0.25">
      <c r="A1757" t="s">
        <v>23</v>
      </c>
      <c r="B1757" t="s">
        <v>5215</v>
      </c>
      <c r="C1757" t="s">
        <v>20</v>
      </c>
      <c r="D1757">
        <v>285</v>
      </c>
      <c r="E1757">
        <v>0</v>
      </c>
      <c r="F1757">
        <v>0</v>
      </c>
      <c r="G1757" t="b">
        <v>0</v>
      </c>
      <c r="H1757">
        <v>0</v>
      </c>
      <c r="I1757" t="s">
        <v>28</v>
      </c>
      <c r="J1757" t="s">
        <v>16</v>
      </c>
      <c r="K1757" t="s">
        <v>5216</v>
      </c>
      <c r="L1757" t="s">
        <v>5217</v>
      </c>
    </row>
    <row r="1758" spans="1:12" x14ac:dyDescent="0.25">
      <c r="A1758" t="s">
        <v>12</v>
      </c>
      <c r="B1758" t="s">
        <v>5218</v>
      </c>
      <c r="C1758" t="s">
        <v>20</v>
      </c>
      <c r="D1758">
        <v>2881</v>
      </c>
      <c r="E1758">
        <v>0</v>
      </c>
      <c r="F1758">
        <v>0</v>
      </c>
      <c r="G1758" t="b">
        <v>0</v>
      </c>
      <c r="H1758">
        <v>0</v>
      </c>
      <c r="I1758" t="s">
        <v>15</v>
      </c>
      <c r="J1758" t="s">
        <v>16</v>
      </c>
      <c r="K1758" t="s">
        <v>5219</v>
      </c>
      <c r="L1758" t="s">
        <v>5220</v>
      </c>
    </row>
    <row r="1759" spans="1:12" x14ac:dyDescent="0.25">
      <c r="A1759" t="s">
        <v>12</v>
      </c>
      <c r="B1759" t="s">
        <v>5221</v>
      </c>
      <c r="C1759" t="s">
        <v>20</v>
      </c>
      <c r="D1759">
        <v>483</v>
      </c>
      <c r="E1759">
        <v>0</v>
      </c>
      <c r="F1759">
        <v>0</v>
      </c>
      <c r="G1759" t="b">
        <v>0</v>
      </c>
      <c r="H1759">
        <v>0</v>
      </c>
      <c r="I1759" t="s">
        <v>15</v>
      </c>
      <c r="J1759" t="s">
        <v>16</v>
      </c>
      <c r="K1759" t="s">
        <v>5222</v>
      </c>
      <c r="L1759" t="s">
        <v>5223</v>
      </c>
    </row>
    <row r="1760" spans="1:12" x14ac:dyDescent="0.25">
      <c r="A1760" t="s">
        <v>171</v>
      </c>
      <c r="B1760" t="s">
        <v>5224</v>
      </c>
      <c r="C1760" t="s">
        <v>20</v>
      </c>
      <c r="D1760">
        <v>689</v>
      </c>
      <c r="E1760">
        <v>0</v>
      </c>
      <c r="F1760">
        <v>0</v>
      </c>
      <c r="G1760" t="b">
        <v>0</v>
      </c>
      <c r="H1760">
        <v>0</v>
      </c>
      <c r="I1760" t="s">
        <v>15</v>
      </c>
      <c r="J1760" t="s">
        <v>16</v>
      </c>
      <c r="K1760" t="s">
        <v>5225</v>
      </c>
      <c r="L1760" t="s">
        <v>5226</v>
      </c>
    </row>
    <row r="1761" spans="1:12" x14ac:dyDescent="0.25">
      <c r="A1761" t="s">
        <v>12</v>
      </c>
      <c r="B1761" t="s">
        <v>5227</v>
      </c>
      <c r="C1761" t="s">
        <v>20</v>
      </c>
      <c r="D1761">
        <v>503</v>
      </c>
      <c r="E1761">
        <v>0</v>
      </c>
      <c r="F1761">
        <v>0</v>
      </c>
      <c r="G1761" t="b">
        <v>0</v>
      </c>
      <c r="H1761">
        <v>0</v>
      </c>
      <c r="I1761" t="s">
        <v>15</v>
      </c>
      <c r="J1761" t="s">
        <v>16</v>
      </c>
      <c r="K1761" t="s">
        <v>5228</v>
      </c>
      <c r="L1761" t="s">
        <v>5229</v>
      </c>
    </row>
    <row r="1762" spans="1:12" x14ac:dyDescent="0.25">
      <c r="A1762" t="s">
        <v>54</v>
      </c>
      <c r="B1762" t="s">
        <v>5230</v>
      </c>
      <c r="C1762" t="s">
        <v>20</v>
      </c>
      <c r="D1762">
        <v>50</v>
      </c>
      <c r="E1762">
        <v>0</v>
      </c>
      <c r="F1762">
        <v>0</v>
      </c>
      <c r="G1762" t="b">
        <v>0</v>
      </c>
      <c r="H1762">
        <v>0</v>
      </c>
      <c r="I1762" t="s">
        <v>28</v>
      </c>
      <c r="J1762" t="s">
        <v>16</v>
      </c>
      <c r="K1762" t="s">
        <v>5231</v>
      </c>
      <c r="L1762" t="s">
        <v>5232</v>
      </c>
    </row>
    <row r="1763" spans="1:12" x14ac:dyDescent="0.25">
      <c r="A1763" t="s">
        <v>23</v>
      </c>
      <c r="B1763" t="s">
        <v>5233</v>
      </c>
      <c r="C1763" t="s">
        <v>20</v>
      </c>
      <c r="D1763">
        <v>390</v>
      </c>
      <c r="E1763">
        <v>0</v>
      </c>
      <c r="F1763">
        <v>0</v>
      </c>
      <c r="G1763" t="b">
        <v>0</v>
      </c>
      <c r="H1763">
        <v>0</v>
      </c>
      <c r="I1763" t="s">
        <v>28</v>
      </c>
      <c r="J1763" t="s">
        <v>16</v>
      </c>
      <c r="K1763" t="s">
        <v>5234</v>
      </c>
      <c r="L1763" t="s">
        <v>5235</v>
      </c>
    </row>
    <row r="1764" spans="1:12" x14ac:dyDescent="0.25">
      <c r="A1764" t="s">
        <v>12</v>
      </c>
      <c r="B1764" t="s">
        <v>5236</v>
      </c>
      <c r="C1764" t="s">
        <v>20</v>
      </c>
      <c r="D1764">
        <v>330</v>
      </c>
      <c r="E1764">
        <v>0</v>
      </c>
      <c r="F1764">
        <v>0</v>
      </c>
      <c r="G1764" t="b">
        <v>0</v>
      </c>
      <c r="H1764">
        <v>0</v>
      </c>
      <c r="I1764" t="s">
        <v>15</v>
      </c>
      <c r="J1764" t="s">
        <v>16</v>
      </c>
      <c r="K1764" t="s">
        <v>5237</v>
      </c>
      <c r="L1764" t="s">
        <v>5238</v>
      </c>
    </row>
    <row r="1765" spans="1:12" x14ac:dyDescent="0.25">
      <c r="A1765" t="s">
        <v>23</v>
      </c>
      <c r="B1765" t="s">
        <v>5239</v>
      </c>
      <c r="C1765" t="s">
        <v>20</v>
      </c>
      <c r="D1765">
        <v>888</v>
      </c>
      <c r="E1765">
        <v>0</v>
      </c>
      <c r="F1765">
        <v>0</v>
      </c>
      <c r="G1765" t="b">
        <v>0</v>
      </c>
      <c r="H1765">
        <v>0</v>
      </c>
      <c r="I1765" t="s">
        <v>15</v>
      </c>
      <c r="J1765" t="s">
        <v>16</v>
      </c>
      <c r="K1765" t="s">
        <v>5240</v>
      </c>
      <c r="L1765" t="s">
        <v>5241</v>
      </c>
    </row>
    <row r="1766" spans="1:12" x14ac:dyDescent="0.25">
      <c r="A1766" t="s">
        <v>81</v>
      </c>
      <c r="B1766" t="s">
        <v>5242</v>
      </c>
      <c r="C1766" t="s">
        <v>20</v>
      </c>
      <c r="D1766">
        <v>1998</v>
      </c>
      <c r="E1766">
        <v>0</v>
      </c>
      <c r="F1766">
        <v>0</v>
      </c>
      <c r="G1766" t="b">
        <v>0</v>
      </c>
      <c r="H1766">
        <v>0</v>
      </c>
      <c r="I1766" t="s">
        <v>28</v>
      </c>
      <c r="J1766" t="s">
        <v>16</v>
      </c>
      <c r="K1766" t="s">
        <v>5243</v>
      </c>
      <c r="L1766" t="s">
        <v>5244</v>
      </c>
    </row>
    <row r="1767" spans="1:12" x14ac:dyDescent="0.25">
      <c r="A1767" t="s">
        <v>141</v>
      </c>
      <c r="B1767" t="s">
        <v>5245</v>
      </c>
      <c r="C1767" t="s">
        <v>20</v>
      </c>
      <c r="D1767">
        <v>17</v>
      </c>
      <c r="E1767">
        <v>0</v>
      </c>
      <c r="F1767">
        <v>0</v>
      </c>
      <c r="G1767" t="b">
        <v>0</v>
      </c>
      <c r="H1767">
        <v>0</v>
      </c>
      <c r="I1767" t="s">
        <v>28</v>
      </c>
      <c r="J1767" t="s">
        <v>16</v>
      </c>
      <c r="K1767" t="s">
        <v>5246</v>
      </c>
      <c r="L1767" t="s">
        <v>5247</v>
      </c>
    </row>
    <row r="1768" spans="1:12" x14ac:dyDescent="0.25">
      <c r="A1768" t="s">
        <v>64</v>
      </c>
      <c r="B1768" t="s">
        <v>3082</v>
      </c>
      <c r="C1768" t="s">
        <v>20</v>
      </c>
      <c r="D1768">
        <v>583</v>
      </c>
      <c r="E1768">
        <v>0</v>
      </c>
      <c r="F1768">
        <v>0</v>
      </c>
      <c r="G1768" t="b">
        <v>0</v>
      </c>
      <c r="H1768">
        <v>0</v>
      </c>
      <c r="I1768" t="s">
        <v>15</v>
      </c>
      <c r="J1768" t="s">
        <v>16</v>
      </c>
      <c r="K1768" t="s">
        <v>5248</v>
      </c>
      <c r="L1768" t="s">
        <v>5249</v>
      </c>
    </row>
    <row r="1769" spans="1:12" x14ac:dyDescent="0.25">
      <c r="A1769" t="s">
        <v>12</v>
      </c>
      <c r="B1769" t="s">
        <v>5250</v>
      </c>
      <c r="C1769" t="s">
        <v>20</v>
      </c>
      <c r="D1769">
        <v>460</v>
      </c>
      <c r="E1769">
        <v>0</v>
      </c>
      <c r="F1769">
        <v>0</v>
      </c>
      <c r="G1769" t="b">
        <v>0</v>
      </c>
      <c r="H1769">
        <v>0</v>
      </c>
      <c r="I1769" t="s">
        <v>15</v>
      </c>
      <c r="J1769" t="s">
        <v>16</v>
      </c>
      <c r="K1769" t="s">
        <v>5251</v>
      </c>
      <c r="L1769" t="s">
        <v>5252</v>
      </c>
    </row>
    <row r="1770" spans="1:12" x14ac:dyDescent="0.25">
      <c r="A1770" t="s">
        <v>662</v>
      </c>
      <c r="B1770" t="s">
        <v>5253</v>
      </c>
      <c r="C1770" t="s">
        <v>20</v>
      </c>
      <c r="D1770">
        <v>2</v>
      </c>
      <c r="E1770">
        <v>0</v>
      </c>
      <c r="F1770">
        <v>0</v>
      </c>
      <c r="G1770" t="b">
        <v>0</v>
      </c>
      <c r="H1770">
        <v>0</v>
      </c>
      <c r="I1770" t="s">
        <v>28</v>
      </c>
      <c r="J1770" t="s">
        <v>16</v>
      </c>
      <c r="K1770" t="s">
        <v>5254</v>
      </c>
      <c r="L1770" t="s">
        <v>5255</v>
      </c>
    </row>
    <row r="1771" spans="1:12" x14ac:dyDescent="0.25">
      <c r="A1771" t="s">
        <v>23</v>
      </c>
      <c r="B1771" t="s">
        <v>5256</v>
      </c>
      <c r="C1771" t="s">
        <v>1046</v>
      </c>
      <c r="D1771">
        <v>1869</v>
      </c>
      <c r="E1771">
        <v>0</v>
      </c>
      <c r="F1771">
        <v>0</v>
      </c>
      <c r="G1771" t="b">
        <v>0</v>
      </c>
      <c r="H1771">
        <v>0</v>
      </c>
      <c r="I1771" t="s">
        <v>15</v>
      </c>
      <c r="J1771" t="s">
        <v>16</v>
      </c>
      <c r="K1771" t="s">
        <v>5257</v>
      </c>
      <c r="L1771" t="s">
        <v>5258</v>
      </c>
    </row>
    <row r="1772" spans="1:12" x14ac:dyDescent="0.25">
      <c r="A1772" t="s">
        <v>54</v>
      </c>
      <c r="B1772" t="s">
        <v>5259</v>
      </c>
      <c r="C1772" t="s">
        <v>20</v>
      </c>
      <c r="D1772">
        <v>530</v>
      </c>
      <c r="E1772">
        <v>0</v>
      </c>
      <c r="F1772">
        <v>0</v>
      </c>
      <c r="G1772" t="b">
        <v>0</v>
      </c>
      <c r="H1772">
        <v>0</v>
      </c>
      <c r="I1772" t="s">
        <v>15</v>
      </c>
      <c r="J1772" t="s">
        <v>16</v>
      </c>
      <c r="K1772" t="s">
        <v>5260</v>
      </c>
      <c r="L1772" t="s">
        <v>5261</v>
      </c>
    </row>
    <row r="1773" spans="1:12" x14ac:dyDescent="0.25">
      <c r="A1773" t="s">
        <v>54</v>
      </c>
      <c r="B1773" t="s">
        <v>5262</v>
      </c>
      <c r="C1773" t="s">
        <v>20</v>
      </c>
      <c r="D1773">
        <v>300</v>
      </c>
      <c r="E1773">
        <v>0</v>
      </c>
      <c r="F1773">
        <v>0</v>
      </c>
      <c r="G1773" t="b">
        <v>0</v>
      </c>
      <c r="H1773">
        <v>0</v>
      </c>
      <c r="I1773" t="s">
        <v>28</v>
      </c>
      <c r="J1773" t="s">
        <v>16</v>
      </c>
      <c r="K1773" t="s">
        <v>5263</v>
      </c>
      <c r="L1773" t="s">
        <v>5264</v>
      </c>
    </row>
    <row r="1774" spans="1:12" x14ac:dyDescent="0.25">
      <c r="A1774" t="s">
        <v>237</v>
      </c>
      <c r="B1774" t="s">
        <v>5265</v>
      </c>
      <c r="C1774" t="s">
        <v>20</v>
      </c>
      <c r="D1774">
        <v>110</v>
      </c>
      <c r="E1774">
        <v>0</v>
      </c>
      <c r="F1774">
        <v>0</v>
      </c>
      <c r="G1774" t="b">
        <v>0</v>
      </c>
      <c r="H1774">
        <v>0</v>
      </c>
      <c r="I1774" t="s">
        <v>28</v>
      </c>
      <c r="J1774" t="s">
        <v>16</v>
      </c>
      <c r="K1774" t="s">
        <v>5266</v>
      </c>
      <c r="L1774" t="s">
        <v>5267</v>
      </c>
    </row>
    <row r="1775" spans="1:12" x14ac:dyDescent="0.25">
      <c r="A1775" t="s">
        <v>54</v>
      </c>
      <c r="B1775" t="s">
        <v>5268</v>
      </c>
      <c r="C1775" t="s">
        <v>20</v>
      </c>
      <c r="D1775">
        <v>1</v>
      </c>
      <c r="E1775">
        <v>0</v>
      </c>
      <c r="F1775">
        <v>0</v>
      </c>
      <c r="G1775" t="b">
        <v>0</v>
      </c>
      <c r="H1775">
        <v>0</v>
      </c>
      <c r="I1775" t="s">
        <v>28</v>
      </c>
      <c r="J1775" t="s">
        <v>16</v>
      </c>
      <c r="K1775" t="s">
        <v>5269</v>
      </c>
      <c r="L1775" t="s">
        <v>5270</v>
      </c>
    </row>
    <row r="1776" spans="1:12" x14ac:dyDescent="0.25">
      <c r="A1776" t="s">
        <v>23</v>
      </c>
      <c r="B1776" t="s">
        <v>5271</v>
      </c>
      <c r="C1776" t="s">
        <v>20</v>
      </c>
      <c r="D1776">
        <v>550</v>
      </c>
      <c r="E1776">
        <v>0</v>
      </c>
      <c r="F1776">
        <v>0</v>
      </c>
      <c r="G1776" t="b">
        <v>0</v>
      </c>
      <c r="H1776">
        <v>0</v>
      </c>
      <c r="I1776" t="s">
        <v>15</v>
      </c>
      <c r="J1776" t="s">
        <v>16</v>
      </c>
      <c r="K1776" t="s">
        <v>5272</v>
      </c>
      <c r="L1776" t="s">
        <v>5273</v>
      </c>
    </row>
    <row r="1777" spans="1:12" x14ac:dyDescent="0.25">
      <c r="A1777" t="s">
        <v>54</v>
      </c>
      <c r="B1777" t="s">
        <v>5274</v>
      </c>
      <c r="C1777" t="s">
        <v>20</v>
      </c>
      <c r="D1777">
        <v>299</v>
      </c>
      <c r="E1777">
        <v>0</v>
      </c>
      <c r="F1777">
        <v>0</v>
      </c>
      <c r="G1777" t="b">
        <v>0</v>
      </c>
      <c r="H1777">
        <v>0</v>
      </c>
      <c r="I1777" t="s">
        <v>15</v>
      </c>
      <c r="J1777" t="s">
        <v>16</v>
      </c>
      <c r="K1777" t="s">
        <v>5275</v>
      </c>
      <c r="L1777" t="s">
        <v>5276</v>
      </c>
    </row>
    <row r="1778" spans="1:12" x14ac:dyDescent="0.25">
      <c r="A1778" t="s">
        <v>23</v>
      </c>
      <c r="B1778" t="s">
        <v>5277</v>
      </c>
      <c r="C1778" t="s">
        <v>20</v>
      </c>
      <c r="D1778">
        <v>290</v>
      </c>
      <c r="E1778">
        <v>0</v>
      </c>
      <c r="F1778">
        <v>0</v>
      </c>
      <c r="G1778" t="b">
        <v>0</v>
      </c>
      <c r="H1778">
        <v>0</v>
      </c>
      <c r="I1778" t="s">
        <v>15</v>
      </c>
      <c r="J1778" t="s">
        <v>16</v>
      </c>
      <c r="K1778" t="s">
        <v>558</v>
      </c>
      <c r="L1778" t="s">
        <v>5278</v>
      </c>
    </row>
    <row r="1779" spans="1:12" x14ac:dyDescent="0.25">
      <c r="A1779" t="s">
        <v>23</v>
      </c>
      <c r="B1779" t="s">
        <v>5279</v>
      </c>
      <c r="C1779" t="s">
        <v>20</v>
      </c>
      <c r="D1779">
        <v>519</v>
      </c>
      <c r="E1779">
        <v>0</v>
      </c>
      <c r="F1779">
        <v>0</v>
      </c>
      <c r="G1779" t="b">
        <v>0</v>
      </c>
      <c r="H1779">
        <v>0</v>
      </c>
      <c r="I1779" t="s">
        <v>15</v>
      </c>
      <c r="J1779" t="s">
        <v>16</v>
      </c>
      <c r="K1779" t="s">
        <v>5280</v>
      </c>
      <c r="L1779" t="s">
        <v>5281</v>
      </c>
    </row>
    <row r="1780" spans="1:12" x14ac:dyDescent="0.25">
      <c r="A1780" t="s">
        <v>23</v>
      </c>
      <c r="B1780" t="s">
        <v>5282</v>
      </c>
      <c r="C1780" t="s">
        <v>20</v>
      </c>
      <c r="D1780">
        <v>705</v>
      </c>
      <c r="E1780">
        <v>0</v>
      </c>
      <c r="F1780">
        <v>0</v>
      </c>
      <c r="G1780" t="b">
        <v>0</v>
      </c>
      <c r="H1780">
        <v>0</v>
      </c>
      <c r="I1780" t="s">
        <v>15</v>
      </c>
      <c r="J1780" t="s">
        <v>16</v>
      </c>
      <c r="K1780" t="s">
        <v>5283</v>
      </c>
      <c r="L1780" t="s">
        <v>5284</v>
      </c>
    </row>
    <row r="1781" spans="1:12" x14ac:dyDescent="0.25">
      <c r="A1781" t="s">
        <v>2009</v>
      </c>
      <c r="B1781" t="s">
        <v>3391</v>
      </c>
      <c r="C1781" t="s">
        <v>20</v>
      </c>
      <c r="D1781">
        <v>80</v>
      </c>
      <c r="E1781">
        <v>0</v>
      </c>
      <c r="F1781">
        <v>0</v>
      </c>
      <c r="G1781" t="b">
        <v>0</v>
      </c>
      <c r="H1781">
        <v>0</v>
      </c>
      <c r="I1781" t="s">
        <v>28</v>
      </c>
      <c r="J1781" t="s">
        <v>16</v>
      </c>
      <c r="K1781" t="s">
        <v>5285</v>
      </c>
      <c r="L1781" t="s">
        <v>5286</v>
      </c>
    </row>
    <row r="1782" spans="1:12" x14ac:dyDescent="0.25">
      <c r="A1782" t="s">
        <v>12</v>
      </c>
      <c r="B1782" t="s">
        <v>5287</v>
      </c>
      <c r="C1782" t="s">
        <v>20</v>
      </c>
      <c r="D1782">
        <v>240</v>
      </c>
      <c r="E1782">
        <v>0</v>
      </c>
      <c r="F1782">
        <v>0</v>
      </c>
      <c r="G1782" t="b">
        <v>0</v>
      </c>
      <c r="H1782">
        <v>0</v>
      </c>
      <c r="I1782" t="s">
        <v>28</v>
      </c>
      <c r="J1782" t="s">
        <v>16</v>
      </c>
      <c r="K1782" t="s">
        <v>5288</v>
      </c>
      <c r="L1782" t="s">
        <v>5289</v>
      </c>
    </row>
    <row r="1783" spans="1:12" x14ac:dyDescent="0.25">
      <c r="A1783" t="s">
        <v>12</v>
      </c>
      <c r="B1783" t="s">
        <v>5290</v>
      </c>
      <c r="C1783" t="s">
        <v>20</v>
      </c>
      <c r="D1783">
        <v>270</v>
      </c>
      <c r="E1783">
        <v>0</v>
      </c>
      <c r="F1783">
        <v>0</v>
      </c>
      <c r="G1783" t="b">
        <v>0</v>
      </c>
      <c r="H1783">
        <v>0</v>
      </c>
      <c r="I1783" t="s">
        <v>28</v>
      </c>
      <c r="J1783" t="s">
        <v>16</v>
      </c>
      <c r="K1783" t="s">
        <v>5291</v>
      </c>
      <c r="L1783" t="s">
        <v>5292</v>
      </c>
    </row>
    <row r="1784" spans="1:12" x14ac:dyDescent="0.25">
      <c r="A1784" t="s">
        <v>141</v>
      </c>
      <c r="B1784" t="s">
        <v>5293</v>
      </c>
      <c r="C1784" t="s">
        <v>20</v>
      </c>
      <c r="D1784">
        <v>30</v>
      </c>
      <c r="E1784">
        <v>0</v>
      </c>
      <c r="F1784">
        <v>0</v>
      </c>
      <c r="G1784" t="b">
        <v>0</v>
      </c>
      <c r="H1784">
        <v>0</v>
      </c>
      <c r="I1784" t="s">
        <v>28</v>
      </c>
      <c r="J1784" t="s">
        <v>1894</v>
      </c>
      <c r="K1784" t="s">
        <v>5294</v>
      </c>
      <c r="L1784" t="s">
        <v>5295</v>
      </c>
    </row>
    <row r="1785" spans="1:12" x14ac:dyDescent="0.25">
      <c r="A1785" t="s">
        <v>54</v>
      </c>
      <c r="B1785" t="s">
        <v>5296</v>
      </c>
      <c r="C1785" t="s">
        <v>20</v>
      </c>
      <c r="D1785">
        <v>1</v>
      </c>
      <c r="E1785">
        <v>0</v>
      </c>
      <c r="F1785">
        <v>0</v>
      </c>
      <c r="G1785" t="b">
        <v>0</v>
      </c>
      <c r="H1785">
        <v>0</v>
      </c>
      <c r="I1785" t="s">
        <v>15</v>
      </c>
      <c r="J1785" t="s">
        <v>16</v>
      </c>
      <c r="K1785" t="s">
        <v>5297</v>
      </c>
      <c r="L1785" t="s">
        <v>5298</v>
      </c>
    </row>
    <row r="1786" spans="1:12" x14ac:dyDescent="0.25">
      <c r="A1786" t="s">
        <v>64</v>
      </c>
      <c r="B1786" t="s">
        <v>5299</v>
      </c>
      <c r="C1786" t="s">
        <v>20</v>
      </c>
      <c r="D1786">
        <v>650</v>
      </c>
      <c r="E1786">
        <v>0</v>
      </c>
      <c r="F1786">
        <v>0</v>
      </c>
      <c r="G1786" t="b">
        <v>0</v>
      </c>
      <c r="H1786">
        <v>0</v>
      </c>
      <c r="I1786" t="s">
        <v>15</v>
      </c>
      <c r="J1786" t="s">
        <v>16</v>
      </c>
      <c r="K1786" t="s">
        <v>5300</v>
      </c>
      <c r="L1786" t="s">
        <v>5301</v>
      </c>
    </row>
    <row r="1787" spans="1:12" x14ac:dyDescent="0.25">
      <c r="A1787" t="s">
        <v>12</v>
      </c>
      <c r="B1787" t="s">
        <v>5302</v>
      </c>
      <c r="C1787" t="s">
        <v>20</v>
      </c>
      <c r="D1787">
        <v>999</v>
      </c>
      <c r="E1787">
        <v>0</v>
      </c>
      <c r="F1787">
        <v>0</v>
      </c>
      <c r="G1787" t="b">
        <v>0</v>
      </c>
      <c r="H1787">
        <v>0</v>
      </c>
      <c r="I1787" t="s">
        <v>28</v>
      </c>
      <c r="J1787" t="s">
        <v>16</v>
      </c>
      <c r="K1787" t="s">
        <v>5303</v>
      </c>
      <c r="L1787" t="s">
        <v>5304</v>
      </c>
    </row>
    <row r="1788" spans="1:12" x14ac:dyDescent="0.25">
      <c r="A1788" t="s">
        <v>171</v>
      </c>
      <c r="B1788" t="s">
        <v>5305</v>
      </c>
      <c r="C1788" t="s">
        <v>20</v>
      </c>
      <c r="D1788">
        <v>195</v>
      </c>
      <c r="E1788">
        <v>0</v>
      </c>
      <c r="F1788">
        <v>0</v>
      </c>
      <c r="G1788" t="b">
        <v>0</v>
      </c>
      <c r="H1788">
        <v>0</v>
      </c>
      <c r="I1788" t="s">
        <v>28</v>
      </c>
      <c r="J1788" t="s">
        <v>16</v>
      </c>
      <c r="K1788" t="s">
        <v>5306</v>
      </c>
      <c r="L1788" t="s">
        <v>5307</v>
      </c>
    </row>
    <row r="1789" spans="1:12" x14ac:dyDescent="0.25">
      <c r="A1789" t="s">
        <v>23</v>
      </c>
      <c r="B1789" t="s">
        <v>5308</v>
      </c>
      <c r="C1789" t="s">
        <v>20</v>
      </c>
      <c r="D1789">
        <v>55893</v>
      </c>
      <c r="E1789">
        <v>0</v>
      </c>
      <c r="F1789">
        <v>0</v>
      </c>
      <c r="G1789" t="b">
        <v>0</v>
      </c>
      <c r="H1789">
        <v>0</v>
      </c>
      <c r="I1789" t="s">
        <v>28</v>
      </c>
      <c r="J1789" t="s">
        <v>16</v>
      </c>
      <c r="K1789" t="s">
        <v>5309</v>
      </c>
      <c r="L1789" t="s">
        <v>5310</v>
      </c>
    </row>
    <row r="1790" spans="1:12" x14ac:dyDescent="0.25">
      <c r="A1790" t="s">
        <v>1886</v>
      </c>
      <c r="B1790" t="s">
        <v>5311</v>
      </c>
      <c r="C1790" t="s">
        <v>20</v>
      </c>
      <c r="D1790">
        <v>30</v>
      </c>
      <c r="E1790">
        <v>0</v>
      </c>
      <c r="F1790">
        <v>0</v>
      </c>
      <c r="G1790" t="b">
        <v>0</v>
      </c>
      <c r="H1790">
        <v>0</v>
      </c>
      <c r="I1790" t="s">
        <v>28</v>
      </c>
      <c r="J1790" t="s">
        <v>1894</v>
      </c>
      <c r="K1790" t="s">
        <v>5312</v>
      </c>
      <c r="L1790" t="s">
        <v>5313</v>
      </c>
    </row>
    <row r="1791" spans="1:12" x14ac:dyDescent="0.25">
      <c r="A1791" t="s">
        <v>12</v>
      </c>
      <c r="B1791" t="s">
        <v>5314</v>
      </c>
      <c r="C1791" t="s">
        <v>20</v>
      </c>
      <c r="D1791">
        <v>990</v>
      </c>
      <c r="E1791">
        <v>0</v>
      </c>
      <c r="F1791">
        <v>0</v>
      </c>
      <c r="G1791" t="b">
        <v>0</v>
      </c>
      <c r="H1791">
        <v>0</v>
      </c>
      <c r="I1791" t="s">
        <v>28</v>
      </c>
      <c r="J1791" t="s">
        <v>16</v>
      </c>
      <c r="K1791" t="s">
        <v>5315</v>
      </c>
      <c r="L1791" t="s">
        <v>5316</v>
      </c>
    </row>
    <row r="1792" spans="1:12" x14ac:dyDescent="0.25">
      <c r="A1792" t="s">
        <v>23</v>
      </c>
      <c r="B1792" t="s">
        <v>5317</v>
      </c>
      <c r="C1792" t="s">
        <v>20</v>
      </c>
      <c r="D1792">
        <v>1132</v>
      </c>
      <c r="E1792">
        <v>0</v>
      </c>
      <c r="F1792">
        <v>0</v>
      </c>
      <c r="G1792" t="b">
        <v>0</v>
      </c>
      <c r="H1792">
        <v>0</v>
      </c>
      <c r="I1792" t="s">
        <v>15</v>
      </c>
      <c r="J1792" t="s">
        <v>16</v>
      </c>
      <c r="K1792" t="s">
        <v>5318</v>
      </c>
      <c r="L1792" t="s">
        <v>5319</v>
      </c>
    </row>
    <row r="1793" spans="1:12" x14ac:dyDescent="0.25">
      <c r="A1793" t="s">
        <v>237</v>
      </c>
      <c r="B1793" t="s">
        <v>5320</v>
      </c>
      <c r="C1793" t="s">
        <v>20</v>
      </c>
      <c r="D1793">
        <v>4</v>
      </c>
      <c r="E1793">
        <v>0</v>
      </c>
      <c r="F1793">
        <v>0</v>
      </c>
      <c r="G1793" t="b">
        <v>0</v>
      </c>
      <c r="H1793">
        <v>0</v>
      </c>
      <c r="I1793" t="s">
        <v>28</v>
      </c>
      <c r="J1793" t="s">
        <v>16</v>
      </c>
      <c r="K1793" t="s">
        <v>5321</v>
      </c>
      <c r="L1793" t="s">
        <v>5322</v>
      </c>
    </row>
    <row r="1794" spans="1:12" x14ac:dyDescent="0.25">
      <c r="A1794" t="s">
        <v>237</v>
      </c>
      <c r="B1794" t="s">
        <v>5323</v>
      </c>
      <c r="C1794" t="s">
        <v>20</v>
      </c>
      <c r="D1794">
        <v>380</v>
      </c>
      <c r="E1794">
        <v>0</v>
      </c>
      <c r="F1794">
        <v>0</v>
      </c>
      <c r="G1794" t="b">
        <v>0</v>
      </c>
      <c r="H1794">
        <v>0</v>
      </c>
      <c r="I1794" t="s">
        <v>28</v>
      </c>
      <c r="J1794" t="s">
        <v>16</v>
      </c>
      <c r="K1794" t="s">
        <v>5324</v>
      </c>
      <c r="L1794" t="s">
        <v>5325</v>
      </c>
    </row>
    <row r="1795" spans="1:12" x14ac:dyDescent="0.25">
      <c r="A1795" t="s">
        <v>23</v>
      </c>
      <c r="B1795" t="s">
        <v>5326</v>
      </c>
      <c r="C1795" t="s">
        <v>20</v>
      </c>
      <c r="D1795">
        <v>640</v>
      </c>
      <c r="E1795">
        <v>0</v>
      </c>
      <c r="F1795">
        <v>0</v>
      </c>
      <c r="G1795" t="b">
        <v>0</v>
      </c>
      <c r="H1795">
        <v>0</v>
      </c>
      <c r="I1795" t="s">
        <v>15</v>
      </c>
      <c r="J1795" t="s">
        <v>16</v>
      </c>
      <c r="K1795" t="s">
        <v>5327</v>
      </c>
      <c r="L1795" t="s">
        <v>5328</v>
      </c>
    </row>
    <row r="1796" spans="1:12" x14ac:dyDescent="0.25">
      <c r="A1796" t="s">
        <v>54</v>
      </c>
      <c r="B1796" t="s">
        <v>5329</v>
      </c>
      <c r="C1796" t="s">
        <v>20</v>
      </c>
      <c r="D1796">
        <v>260</v>
      </c>
      <c r="E1796">
        <v>0</v>
      </c>
      <c r="F1796">
        <v>0</v>
      </c>
      <c r="G1796" t="b">
        <v>0</v>
      </c>
      <c r="H1796">
        <v>0</v>
      </c>
      <c r="I1796" t="s">
        <v>28</v>
      </c>
      <c r="J1796" t="s">
        <v>16</v>
      </c>
      <c r="K1796" t="s">
        <v>5330</v>
      </c>
      <c r="L1796" t="s">
        <v>5331</v>
      </c>
    </row>
    <row r="1797" spans="1:12" x14ac:dyDescent="0.25">
      <c r="A1797" t="s">
        <v>54</v>
      </c>
      <c r="B1797" t="s">
        <v>5332</v>
      </c>
      <c r="C1797" t="s">
        <v>20</v>
      </c>
      <c r="D1797">
        <v>437</v>
      </c>
      <c r="E1797">
        <v>0</v>
      </c>
      <c r="F1797">
        <v>0</v>
      </c>
      <c r="G1797" t="b">
        <v>0</v>
      </c>
      <c r="H1797">
        <v>0</v>
      </c>
      <c r="I1797" t="s">
        <v>15</v>
      </c>
      <c r="J1797" t="s">
        <v>16</v>
      </c>
      <c r="K1797" t="s">
        <v>5333</v>
      </c>
      <c r="L1797" t="s">
        <v>5334</v>
      </c>
    </row>
    <row r="1798" spans="1:12" x14ac:dyDescent="0.25">
      <c r="A1798" t="s">
        <v>54</v>
      </c>
      <c r="B1798" t="s">
        <v>5335</v>
      </c>
      <c r="C1798" t="s">
        <v>20</v>
      </c>
      <c r="D1798">
        <v>100</v>
      </c>
      <c r="E1798">
        <v>0</v>
      </c>
      <c r="F1798">
        <v>0</v>
      </c>
      <c r="G1798" t="b">
        <v>0</v>
      </c>
      <c r="H1798">
        <v>0</v>
      </c>
      <c r="I1798" t="s">
        <v>28</v>
      </c>
      <c r="J1798" t="s">
        <v>16</v>
      </c>
      <c r="K1798" t="s">
        <v>5336</v>
      </c>
      <c r="L1798" t="s">
        <v>5337</v>
      </c>
    </row>
    <row r="1799" spans="1:12" x14ac:dyDescent="0.25">
      <c r="A1799" t="s">
        <v>54</v>
      </c>
      <c r="B1799" t="s">
        <v>4782</v>
      </c>
      <c r="C1799" t="s">
        <v>20</v>
      </c>
      <c r="D1799">
        <v>1118</v>
      </c>
      <c r="E1799">
        <v>0</v>
      </c>
      <c r="F1799">
        <v>0</v>
      </c>
      <c r="G1799" t="b">
        <v>0</v>
      </c>
      <c r="H1799">
        <v>0</v>
      </c>
      <c r="I1799" t="s">
        <v>28</v>
      </c>
      <c r="J1799" t="s">
        <v>16</v>
      </c>
      <c r="K1799" t="s">
        <v>5338</v>
      </c>
      <c r="L1799" t="s">
        <v>5339</v>
      </c>
    </row>
    <row r="1800" spans="1:12" x14ac:dyDescent="0.25">
      <c r="A1800" t="s">
        <v>171</v>
      </c>
      <c r="B1800" t="s">
        <v>5340</v>
      </c>
      <c r="C1800" t="s">
        <v>20</v>
      </c>
      <c r="D1800">
        <v>550</v>
      </c>
      <c r="E1800">
        <v>0</v>
      </c>
      <c r="F1800">
        <v>0</v>
      </c>
      <c r="G1800" t="b">
        <v>0</v>
      </c>
      <c r="H1800">
        <v>0</v>
      </c>
      <c r="I1800" t="s">
        <v>28</v>
      </c>
      <c r="J1800" t="s">
        <v>16</v>
      </c>
      <c r="K1800" t="s">
        <v>5341</v>
      </c>
      <c r="L1800" t="s">
        <v>5342</v>
      </c>
    </row>
    <row r="1801" spans="1:12" x14ac:dyDescent="0.25">
      <c r="A1801" t="s">
        <v>23</v>
      </c>
      <c r="B1801" t="s">
        <v>5343</v>
      </c>
      <c r="C1801" t="s">
        <v>20</v>
      </c>
      <c r="D1801">
        <v>480</v>
      </c>
      <c r="E1801">
        <v>0</v>
      </c>
      <c r="F1801">
        <v>0</v>
      </c>
      <c r="G1801" t="b">
        <v>0</v>
      </c>
      <c r="H1801">
        <v>0</v>
      </c>
      <c r="I1801" t="s">
        <v>28</v>
      </c>
      <c r="J1801" t="s">
        <v>16</v>
      </c>
      <c r="K1801" t="s">
        <v>5344</v>
      </c>
      <c r="L1801" t="s">
        <v>5345</v>
      </c>
    </row>
    <row r="1802" spans="1:12" x14ac:dyDescent="0.25">
      <c r="A1802" t="s">
        <v>23</v>
      </c>
      <c r="B1802" t="s">
        <v>5346</v>
      </c>
      <c r="C1802" t="s">
        <v>20</v>
      </c>
      <c r="D1802">
        <v>15</v>
      </c>
      <c r="E1802">
        <v>0</v>
      </c>
      <c r="F1802">
        <v>0</v>
      </c>
      <c r="G1802" t="b">
        <v>0</v>
      </c>
      <c r="H1802">
        <v>0</v>
      </c>
      <c r="I1802" t="s">
        <v>15</v>
      </c>
      <c r="J1802" t="s">
        <v>16</v>
      </c>
      <c r="K1802" t="s">
        <v>5347</v>
      </c>
      <c r="L1802" t="s">
        <v>5348</v>
      </c>
    </row>
    <row r="1803" spans="1:12" x14ac:dyDescent="0.25">
      <c r="A1803" t="s">
        <v>54</v>
      </c>
      <c r="B1803" t="s">
        <v>5349</v>
      </c>
      <c r="C1803" t="s">
        <v>20</v>
      </c>
      <c r="D1803">
        <v>766</v>
      </c>
      <c r="E1803">
        <v>0</v>
      </c>
      <c r="F1803">
        <v>0</v>
      </c>
      <c r="G1803" t="b">
        <v>0</v>
      </c>
      <c r="H1803">
        <v>0</v>
      </c>
      <c r="I1803" t="s">
        <v>15</v>
      </c>
      <c r="J1803" t="s">
        <v>16</v>
      </c>
      <c r="K1803" t="s">
        <v>5350</v>
      </c>
      <c r="L1803" t="s">
        <v>5351</v>
      </c>
    </row>
    <row r="1804" spans="1:12" x14ac:dyDescent="0.25">
      <c r="A1804" t="s">
        <v>23</v>
      </c>
      <c r="B1804" t="s">
        <v>5352</v>
      </c>
      <c r="C1804" t="s">
        <v>20</v>
      </c>
      <c r="D1804">
        <v>40</v>
      </c>
      <c r="E1804">
        <v>0</v>
      </c>
      <c r="F1804">
        <v>0</v>
      </c>
      <c r="G1804" t="b">
        <v>0</v>
      </c>
      <c r="H1804">
        <v>0</v>
      </c>
      <c r="I1804" t="s">
        <v>28</v>
      </c>
      <c r="J1804" t="s">
        <v>16</v>
      </c>
      <c r="K1804" t="s">
        <v>5353</v>
      </c>
      <c r="L1804" t="s">
        <v>5354</v>
      </c>
    </row>
    <row r="1805" spans="1:12" x14ac:dyDescent="0.25">
      <c r="A1805" t="s">
        <v>54</v>
      </c>
      <c r="B1805" t="s">
        <v>5355</v>
      </c>
      <c r="C1805" t="s">
        <v>20</v>
      </c>
      <c r="D1805">
        <v>120</v>
      </c>
      <c r="E1805">
        <v>0</v>
      </c>
      <c r="F1805">
        <v>0</v>
      </c>
      <c r="G1805" t="b">
        <v>0</v>
      </c>
      <c r="H1805">
        <v>0</v>
      </c>
      <c r="I1805" t="s">
        <v>28</v>
      </c>
      <c r="J1805" t="s">
        <v>16</v>
      </c>
      <c r="K1805" t="s">
        <v>5356</v>
      </c>
      <c r="L1805" t="s">
        <v>5357</v>
      </c>
    </row>
    <row r="1806" spans="1:12" x14ac:dyDescent="0.25">
      <c r="A1806" t="s">
        <v>54</v>
      </c>
      <c r="B1806" t="s">
        <v>5358</v>
      </c>
      <c r="C1806" t="s">
        <v>20</v>
      </c>
      <c r="D1806">
        <v>95</v>
      </c>
      <c r="E1806">
        <v>0</v>
      </c>
      <c r="F1806">
        <v>0</v>
      </c>
      <c r="G1806" t="b">
        <v>0</v>
      </c>
      <c r="H1806">
        <v>0</v>
      </c>
      <c r="I1806" t="s">
        <v>28</v>
      </c>
      <c r="J1806" t="s">
        <v>16</v>
      </c>
      <c r="K1806" t="s">
        <v>5359</v>
      </c>
      <c r="L1806" t="s">
        <v>5360</v>
      </c>
    </row>
    <row r="1807" spans="1:12" x14ac:dyDescent="0.25">
      <c r="A1807" t="s">
        <v>23</v>
      </c>
      <c r="B1807" t="s">
        <v>5361</v>
      </c>
      <c r="C1807" t="s">
        <v>5206</v>
      </c>
      <c r="D1807">
        <v>156</v>
      </c>
      <c r="E1807">
        <v>0</v>
      </c>
      <c r="F1807">
        <v>0</v>
      </c>
      <c r="G1807" t="b">
        <v>0</v>
      </c>
      <c r="H1807">
        <v>0</v>
      </c>
      <c r="I1807" t="s">
        <v>15</v>
      </c>
      <c r="J1807" t="s">
        <v>16</v>
      </c>
      <c r="K1807" t="s">
        <v>5362</v>
      </c>
      <c r="L1807" t="s">
        <v>5363</v>
      </c>
    </row>
    <row r="1808" spans="1:12" x14ac:dyDescent="0.25">
      <c r="A1808" t="s">
        <v>662</v>
      </c>
      <c r="B1808" t="s">
        <v>5364</v>
      </c>
      <c r="C1808" t="s">
        <v>20</v>
      </c>
      <c r="D1808">
        <v>200</v>
      </c>
      <c r="E1808">
        <v>0</v>
      </c>
      <c r="F1808">
        <v>0</v>
      </c>
      <c r="G1808" t="b">
        <v>0</v>
      </c>
      <c r="H1808">
        <v>0</v>
      </c>
      <c r="I1808" t="s">
        <v>28</v>
      </c>
      <c r="J1808" t="s">
        <v>16</v>
      </c>
      <c r="K1808" t="s">
        <v>5365</v>
      </c>
      <c r="L1808" t="s">
        <v>5366</v>
      </c>
    </row>
    <row r="1809" spans="1:12" x14ac:dyDescent="0.25">
      <c r="A1809" t="s">
        <v>64</v>
      </c>
      <c r="B1809" t="s">
        <v>5367</v>
      </c>
      <c r="C1809" t="s">
        <v>20</v>
      </c>
      <c r="D1809">
        <v>30</v>
      </c>
      <c r="E1809">
        <v>0</v>
      </c>
      <c r="F1809">
        <v>0</v>
      </c>
      <c r="G1809" t="b">
        <v>0</v>
      </c>
      <c r="H1809">
        <v>0</v>
      </c>
      <c r="I1809" t="s">
        <v>28</v>
      </c>
      <c r="J1809" t="s">
        <v>1894</v>
      </c>
      <c r="K1809" t="s">
        <v>5368</v>
      </c>
      <c r="L1809" t="s">
        <v>5369</v>
      </c>
    </row>
    <row r="1810" spans="1:12" x14ac:dyDescent="0.25">
      <c r="A1810" t="s">
        <v>64</v>
      </c>
      <c r="B1810" t="s">
        <v>5370</v>
      </c>
      <c r="C1810" t="s">
        <v>20</v>
      </c>
      <c r="D1810">
        <v>459</v>
      </c>
      <c r="E1810">
        <v>0</v>
      </c>
      <c r="F1810">
        <v>0</v>
      </c>
      <c r="G1810" t="b">
        <v>0</v>
      </c>
      <c r="H1810">
        <v>0</v>
      </c>
      <c r="I1810" t="s">
        <v>15</v>
      </c>
      <c r="J1810" t="s">
        <v>16</v>
      </c>
      <c r="K1810" t="s">
        <v>5371</v>
      </c>
      <c r="L1810" t="s">
        <v>5372</v>
      </c>
    </row>
    <row r="1811" spans="1:12" x14ac:dyDescent="0.25">
      <c r="A1811" t="s">
        <v>12</v>
      </c>
      <c r="B1811" t="s">
        <v>5373</v>
      </c>
      <c r="C1811" t="s">
        <v>20</v>
      </c>
      <c r="D1811">
        <v>80</v>
      </c>
      <c r="E1811">
        <v>0</v>
      </c>
      <c r="F1811">
        <v>0</v>
      </c>
      <c r="G1811" t="b">
        <v>0</v>
      </c>
      <c r="H1811">
        <v>0</v>
      </c>
      <c r="I1811" t="s">
        <v>28</v>
      </c>
      <c r="J1811" t="s">
        <v>16</v>
      </c>
      <c r="K1811" t="s">
        <v>5374</v>
      </c>
      <c r="L1811" t="s">
        <v>5375</v>
      </c>
    </row>
    <row r="1812" spans="1:12" x14ac:dyDescent="0.25">
      <c r="A1812" t="s">
        <v>23</v>
      </c>
      <c r="B1812" t="s">
        <v>5376</v>
      </c>
      <c r="C1812" t="s">
        <v>20</v>
      </c>
      <c r="D1812">
        <v>10</v>
      </c>
      <c r="E1812">
        <v>0</v>
      </c>
      <c r="F1812">
        <v>0</v>
      </c>
      <c r="G1812" t="b">
        <v>0</v>
      </c>
      <c r="H1812">
        <v>0</v>
      </c>
      <c r="I1812" t="s">
        <v>28</v>
      </c>
      <c r="J1812" t="s">
        <v>1894</v>
      </c>
      <c r="K1812" t="s">
        <v>5377</v>
      </c>
      <c r="L1812" t="s">
        <v>5378</v>
      </c>
    </row>
    <row r="1813" spans="1:12" x14ac:dyDescent="0.25">
      <c r="A1813" t="s">
        <v>662</v>
      </c>
      <c r="B1813" t="s">
        <v>5379</v>
      </c>
      <c r="C1813" t="s">
        <v>20</v>
      </c>
      <c r="D1813">
        <v>90</v>
      </c>
      <c r="E1813">
        <v>0</v>
      </c>
      <c r="F1813">
        <v>0</v>
      </c>
      <c r="G1813" t="b">
        <v>0</v>
      </c>
      <c r="H1813">
        <v>0</v>
      </c>
      <c r="I1813" t="s">
        <v>28</v>
      </c>
      <c r="J1813" t="s">
        <v>16</v>
      </c>
      <c r="K1813" t="s">
        <v>5380</v>
      </c>
      <c r="L1813" t="s">
        <v>5381</v>
      </c>
    </row>
    <row r="1814" spans="1:12" x14ac:dyDescent="0.25">
      <c r="A1814" t="s">
        <v>12</v>
      </c>
      <c r="B1814" t="s">
        <v>5382</v>
      </c>
      <c r="C1814" t="s">
        <v>20</v>
      </c>
      <c r="D1814">
        <v>250</v>
      </c>
      <c r="E1814">
        <v>0</v>
      </c>
      <c r="F1814">
        <v>0</v>
      </c>
      <c r="G1814" t="b">
        <v>0</v>
      </c>
      <c r="H1814">
        <v>0</v>
      </c>
      <c r="I1814" t="s">
        <v>28</v>
      </c>
      <c r="J1814" t="s">
        <v>16</v>
      </c>
      <c r="K1814" t="s">
        <v>5383</v>
      </c>
      <c r="L1814" t="s">
        <v>5384</v>
      </c>
    </row>
    <row r="1815" spans="1:12" x14ac:dyDescent="0.25">
      <c r="A1815" t="s">
        <v>54</v>
      </c>
      <c r="B1815" t="s">
        <v>5385</v>
      </c>
      <c r="C1815" t="s">
        <v>20</v>
      </c>
      <c r="D1815">
        <v>688</v>
      </c>
      <c r="E1815">
        <v>0</v>
      </c>
      <c r="F1815">
        <v>0</v>
      </c>
      <c r="G1815" t="b">
        <v>0</v>
      </c>
      <c r="H1815">
        <v>0</v>
      </c>
      <c r="I1815" t="s">
        <v>15</v>
      </c>
      <c r="J1815" t="s">
        <v>16</v>
      </c>
      <c r="K1815" t="s">
        <v>5386</v>
      </c>
      <c r="L1815" t="s">
        <v>5387</v>
      </c>
    </row>
    <row r="1816" spans="1:12" x14ac:dyDescent="0.25">
      <c r="A1816" t="s">
        <v>541</v>
      </c>
      <c r="B1816" t="s">
        <v>5388</v>
      </c>
      <c r="C1816" t="s">
        <v>20</v>
      </c>
      <c r="D1816">
        <v>310</v>
      </c>
      <c r="E1816">
        <v>0</v>
      </c>
      <c r="F1816">
        <v>0</v>
      </c>
      <c r="G1816" t="b">
        <v>0</v>
      </c>
      <c r="H1816">
        <v>0</v>
      </c>
      <c r="I1816" t="s">
        <v>15</v>
      </c>
      <c r="J1816" t="s">
        <v>16</v>
      </c>
      <c r="K1816" t="s">
        <v>5389</v>
      </c>
      <c r="L1816" t="s">
        <v>5390</v>
      </c>
    </row>
    <row r="1817" spans="1:12" x14ac:dyDescent="0.25">
      <c r="A1817" t="s">
        <v>141</v>
      </c>
      <c r="B1817" t="s">
        <v>5391</v>
      </c>
      <c r="C1817" t="s">
        <v>20</v>
      </c>
      <c r="D1817">
        <v>80</v>
      </c>
      <c r="E1817">
        <v>0</v>
      </c>
      <c r="F1817">
        <v>0</v>
      </c>
      <c r="G1817" t="b">
        <v>0</v>
      </c>
      <c r="H1817">
        <v>0</v>
      </c>
      <c r="I1817" t="s">
        <v>28</v>
      </c>
      <c r="J1817" t="s">
        <v>16</v>
      </c>
      <c r="K1817" t="s">
        <v>5392</v>
      </c>
      <c r="L1817" t="s">
        <v>5393</v>
      </c>
    </row>
    <row r="1818" spans="1:12" x14ac:dyDescent="0.25">
      <c r="A1818" t="s">
        <v>237</v>
      </c>
      <c r="B1818" t="s">
        <v>5394</v>
      </c>
      <c r="C1818" t="s">
        <v>20</v>
      </c>
      <c r="D1818">
        <v>350</v>
      </c>
      <c r="E1818">
        <v>0</v>
      </c>
      <c r="F1818">
        <v>0</v>
      </c>
      <c r="G1818" t="b">
        <v>0</v>
      </c>
      <c r="H1818">
        <v>0</v>
      </c>
      <c r="I1818" t="s">
        <v>28</v>
      </c>
      <c r="J1818" t="s">
        <v>16</v>
      </c>
      <c r="K1818" t="s">
        <v>5395</v>
      </c>
      <c r="L1818" t="s">
        <v>5396</v>
      </c>
    </row>
    <row r="1819" spans="1:12" x14ac:dyDescent="0.25">
      <c r="A1819" t="s">
        <v>54</v>
      </c>
      <c r="B1819" t="s">
        <v>5397</v>
      </c>
      <c r="C1819" t="s">
        <v>20</v>
      </c>
      <c r="D1819">
        <v>143</v>
      </c>
      <c r="E1819">
        <v>0</v>
      </c>
      <c r="F1819">
        <v>0</v>
      </c>
      <c r="G1819" t="b">
        <v>0</v>
      </c>
      <c r="H1819">
        <v>0</v>
      </c>
      <c r="I1819" t="s">
        <v>28</v>
      </c>
      <c r="J1819" t="s">
        <v>16</v>
      </c>
      <c r="K1819" t="s">
        <v>5398</v>
      </c>
      <c r="L1819" t="s">
        <v>5399</v>
      </c>
    </row>
    <row r="1820" spans="1:12" x14ac:dyDescent="0.25">
      <c r="A1820" t="s">
        <v>12</v>
      </c>
      <c r="B1820" t="s">
        <v>5400</v>
      </c>
      <c r="C1820" t="s">
        <v>20</v>
      </c>
      <c r="D1820">
        <v>250</v>
      </c>
      <c r="E1820">
        <v>0</v>
      </c>
      <c r="F1820">
        <v>0</v>
      </c>
      <c r="G1820" t="b">
        <v>0</v>
      </c>
      <c r="H1820">
        <v>0</v>
      </c>
      <c r="I1820" t="s">
        <v>28</v>
      </c>
      <c r="J1820" t="s">
        <v>16</v>
      </c>
      <c r="K1820" t="s">
        <v>5401</v>
      </c>
      <c r="L1820" t="s">
        <v>5402</v>
      </c>
    </row>
    <row r="1821" spans="1:12" x14ac:dyDescent="0.25">
      <c r="A1821" t="s">
        <v>54</v>
      </c>
      <c r="B1821" t="s">
        <v>5403</v>
      </c>
      <c r="C1821" t="s">
        <v>20</v>
      </c>
      <c r="D1821">
        <v>229</v>
      </c>
      <c r="E1821">
        <v>0</v>
      </c>
      <c r="F1821">
        <v>0</v>
      </c>
      <c r="G1821" t="b">
        <v>0</v>
      </c>
      <c r="H1821">
        <v>0</v>
      </c>
      <c r="I1821" t="s">
        <v>15</v>
      </c>
      <c r="J1821" t="s">
        <v>16</v>
      </c>
      <c r="K1821" t="s">
        <v>5404</v>
      </c>
      <c r="L1821" t="s">
        <v>5405</v>
      </c>
    </row>
    <row r="1822" spans="1:12" x14ac:dyDescent="0.25">
      <c r="A1822" t="s">
        <v>64</v>
      </c>
      <c r="B1822" t="s">
        <v>5406</v>
      </c>
      <c r="C1822" t="s">
        <v>99</v>
      </c>
      <c r="D1822">
        <v>530</v>
      </c>
      <c r="E1822">
        <v>0</v>
      </c>
      <c r="F1822">
        <v>0</v>
      </c>
      <c r="G1822" t="b">
        <v>0</v>
      </c>
      <c r="H1822">
        <v>0</v>
      </c>
      <c r="I1822" t="s">
        <v>28</v>
      </c>
      <c r="J1822" t="s">
        <v>16</v>
      </c>
      <c r="K1822" t="s">
        <v>5407</v>
      </c>
      <c r="L1822" t="s">
        <v>5408</v>
      </c>
    </row>
    <row r="1823" spans="1:12" x14ac:dyDescent="0.25">
      <c r="A1823" t="s">
        <v>64</v>
      </c>
      <c r="B1823" t="s">
        <v>5409</v>
      </c>
      <c r="C1823" t="s">
        <v>5410</v>
      </c>
      <c r="D1823">
        <v>570</v>
      </c>
      <c r="E1823">
        <v>0</v>
      </c>
      <c r="F1823">
        <v>0</v>
      </c>
      <c r="G1823" t="b">
        <v>0</v>
      </c>
      <c r="H1823">
        <v>0</v>
      </c>
      <c r="I1823" t="s">
        <v>15</v>
      </c>
      <c r="J1823" t="s">
        <v>16</v>
      </c>
      <c r="K1823" t="s">
        <v>5411</v>
      </c>
      <c r="L1823" t="s">
        <v>5412</v>
      </c>
    </row>
    <row r="1824" spans="1:12" x14ac:dyDescent="0.25">
      <c r="A1824" t="s">
        <v>81</v>
      </c>
      <c r="B1824" t="s">
        <v>5413</v>
      </c>
      <c r="C1824" t="s">
        <v>72</v>
      </c>
      <c r="D1824">
        <v>1447</v>
      </c>
      <c r="E1824">
        <v>0</v>
      </c>
      <c r="F1824">
        <v>0</v>
      </c>
      <c r="G1824" t="b">
        <v>0</v>
      </c>
      <c r="H1824">
        <v>0</v>
      </c>
      <c r="I1824" t="s">
        <v>15</v>
      </c>
      <c r="J1824" t="s">
        <v>16</v>
      </c>
      <c r="K1824" t="s">
        <v>5414</v>
      </c>
      <c r="L1824" t="s">
        <v>5415</v>
      </c>
    </row>
    <row r="1825" spans="1:12" x14ac:dyDescent="0.25">
      <c r="A1825" t="s">
        <v>54</v>
      </c>
      <c r="B1825" t="s">
        <v>5416</v>
      </c>
      <c r="C1825" t="s">
        <v>20</v>
      </c>
      <c r="D1825">
        <v>3717</v>
      </c>
      <c r="E1825">
        <v>0</v>
      </c>
      <c r="F1825">
        <v>0</v>
      </c>
      <c r="G1825" t="b">
        <v>0</v>
      </c>
      <c r="H1825">
        <v>0</v>
      </c>
      <c r="I1825" t="s">
        <v>28</v>
      </c>
      <c r="J1825" t="s">
        <v>16</v>
      </c>
      <c r="K1825" t="s">
        <v>5417</v>
      </c>
      <c r="L1825" t="s">
        <v>5418</v>
      </c>
    </row>
    <row r="1826" spans="1:12" x14ac:dyDescent="0.25">
      <c r="A1826" t="s">
        <v>12</v>
      </c>
      <c r="B1826" t="s">
        <v>5419</v>
      </c>
      <c r="C1826" t="s">
        <v>20</v>
      </c>
      <c r="D1826">
        <v>80</v>
      </c>
      <c r="E1826">
        <v>0</v>
      </c>
      <c r="F1826">
        <v>0</v>
      </c>
      <c r="G1826" t="b">
        <v>0</v>
      </c>
      <c r="H1826">
        <v>0</v>
      </c>
      <c r="I1826" t="s">
        <v>28</v>
      </c>
      <c r="J1826" t="s">
        <v>16</v>
      </c>
      <c r="K1826" t="s">
        <v>5420</v>
      </c>
      <c r="L1826" t="s">
        <v>5421</v>
      </c>
    </row>
    <row r="1827" spans="1:12" x14ac:dyDescent="0.25">
      <c r="A1827" t="s">
        <v>171</v>
      </c>
      <c r="B1827" t="s">
        <v>5422</v>
      </c>
      <c r="C1827" t="s">
        <v>20</v>
      </c>
      <c r="D1827">
        <v>6639</v>
      </c>
      <c r="E1827">
        <v>0</v>
      </c>
      <c r="F1827">
        <v>0</v>
      </c>
      <c r="G1827" t="b">
        <v>0</v>
      </c>
      <c r="H1827">
        <v>0</v>
      </c>
      <c r="I1827" t="s">
        <v>28</v>
      </c>
      <c r="J1827" t="s">
        <v>16</v>
      </c>
      <c r="K1827" t="s">
        <v>5423</v>
      </c>
      <c r="L1827" t="s">
        <v>5424</v>
      </c>
    </row>
    <row r="1828" spans="1:12" x14ac:dyDescent="0.25">
      <c r="A1828" t="s">
        <v>237</v>
      </c>
      <c r="B1828" t="s">
        <v>5425</v>
      </c>
      <c r="C1828" t="s">
        <v>20</v>
      </c>
      <c r="D1828">
        <v>200</v>
      </c>
      <c r="E1828">
        <v>0</v>
      </c>
      <c r="F1828">
        <v>0</v>
      </c>
      <c r="G1828" t="b">
        <v>0</v>
      </c>
      <c r="H1828">
        <v>0</v>
      </c>
      <c r="I1828" t="s">
        <v>28</v>
      </c>
      <c r="J1828" t="s">
        <v>1894</v>
      </c>
      <c r="K1828" t="s">
        <v>5426</v>
      </c>
      <c r="L1828" t="s">
        <v>5427</v>
      </c>
    </row>
    <row r="1829" spans="1:12" x14ac:dyDescent="0.25">
      <c r="A1829" t="s">
        <v>64</v>
      </c>
      <c r="B1829" t="s">
        <v>5428</v>
      </c>
      <c r="C1829" t="s">
        <v>506</v>
      </c>
      <c r="D1829">
        <v>721</v>
      </c>
      <c r="E1829">
        <v>0</v>
      </c>
      <c r="F1829">
        <v>0</v>
      </c>
      <c r="G1829" t="b">
        <v>0</v>
      </c>
      <c r="H1829">
        <v>0</v>
      </c>
      <c r="I1829" t="s">
        <v>15</v>
      </c>
      <c r="J1829" t="s">
        <v>16</v>
      </c>
      <c r="K1829" t="s">
        <v>5429</v>
      </c>
      <c r="L1829" t="s">
        <v>5430</v>
      </c>
    </row>
    <row r="1830" spans="1:12" x14ac:dyDescent="0.25">
      <c r="A1830" t="s">
        <v>54</v>
      </c>
      <c r="B1830" t="s">
        <v>5431</v>
      </c>
      <c r="C1830" t="s">
        <v>20</v>
      </c>
      <c r="D1830">
        <v>978</v>
      </c>
      <c r="E1830">
        <v>0</v>
      </c>
      <c r="F1830">
        <v>0</v>
      </c>
      <c r="G1830" t="b">
        <v>0</v>
      </c>
      <c r="H1830">
        <v>0</v>
      </c>
      <c r="I1830" t="s">
        <v>15</v>
      </c>
      <c r="J1830" t="s">
        <v>16</v>
      </c>
      <c r="K1830" t="s">
        <v>5432</v>
      </c>
      <c r="L1830" t="s">
        <v>5433</v>
      </c>
    </row>
    <row r="1831" spans="1:12" x14ac:dyDescent="0.25">
      <c r="A1831" t="s">
        <v>12</v>
      </c>
      <c r="B1831" t="s">
        <v>5434</v>
      </c>
      <c r="C1831" t="s">
        <v>20</v>
      </c>
      <c r="D1831">
        <v>325</v>
      </c>
      <c r="E1831">
        <v>0</v>
      </c>
      <c r="F1831">
        <v>0</v>
      </c>
      <c r="G1831" t="b">
        <v>0</v>
      </c>
      <c r="H1831">
        <v>0</v>
      </c>
      <c r="I1831" t="s">
        <v>15</v>
      </c>
      <c r="J1831" t="s">
        <v>16</v>
      </c>
      <c r="K1831" t="s">
        <v>5435</v>
      </c>
      <c r="L1831" t="s">
        <v>5436</v>
      </c>
    </row>
    <row r="1832" spans="1:12" x14ac:dyDescent="0.25">
      <c r="A1832" t="s">
        <v>64</v>
      </c>
      <c r="B1832" t="s">
        <v>5437</v>
      </c>
      <c r="C1832" t="s">
        <v>20</v>
      </c>
      <c r="D1832">
        <v>460</v>
      </c>
      <c r="E1832">
        <v>0</v>
      </c>
      <c r="F1832">
        <v>0</v>
      </c>
      <c r="G1832" t="b">
        <v>0</v>
      </c>
      <c r="H1832">
        <v>0</v>
      </c>
      <c r="I1832" t="s">
        <v>28</v>
      </c>
      <c r="J1832" t="s">
        <v>16</v>
      </c>
      <c r="K1832" t="s">
        <v>5438</v>
      </c>
      <c r="L1832" t="s">
        <v>5439</v>
      </c>
    </row>
    <row r="1833" spans="1:12" x14ac:dyDescent="0.25">
      <c r="A1833" t="s">
        <v>54</v>
      </c>
      <c r="B1833" t="s">
        <v>5440</v>
      </c>
      <c r="C1833" t="s">
        <v>20</v>
      </c>
      <c r="D1833">
        <v>400</v>
      </c>
      <c r="E1833">
        <v>0</v>
      </c>
      <c r="F1833">
        <v>0</v>
      </c>
      <c r="G1833" t="b">
        <v>0</v>
      </c>
      <c r="H1833">
        <v>0</v>
      </c>
      <c r="I1833" t="s">
        <v>28</v>
      </c>
      <c r="J1833" t="s">
        <v>16</v>
      </c>
      <c r="K1833" t="s">
        <v>5441</v>
      </c>
      <c r="L1833" t="s">
        <v>5442</v>
      </c>
    </row>
    <row r="1834" spans="1:12" x14ac:dyDescent="0.25">
      <c r="A1834" t="s">
        <v>64</v>
      </c>
      <c r="B1834" t="s">
        <v>5443</v>
      </c>
      <c r="C1834" t="s">
        <v>20</v>
      </c>
      <c r="D1834">
        <v>80</v>
      </c>
      <c r="E1834">
        <v>0</v>
      </c>
      <c r="F1834">
        <v>0</v>
      </c>
      <c r="G1834" t="b">
        <v>0</v>
      </c>
      <c r="H1834">
        <v>0</v>
      </c>
      <c r="I1834" t="s">
        <v>28</v>
      </c>
      <c r="J1834" t="s">
        <v>1894</v>
      </c>
      <c r="K1834" t="s">
        <v>5444</v>
      </c>
      <c r="L1834" t="s">
        <v>5445</v>
      </c>
    </row>
    <row r="1835" spans="1:12" x14ac:dyDescent="0.25">
      <c r="A1835" t="s">
        <v>64</v>
      </c>
      <c r="B1835" t="s">
        <v>5446</v>
      </c>
      <c r="C1835" t="s">
        <v>20</v>
      </c>
      <c r="D1835">
        <v>582</v>
      </c>
      <c r="E1835">
        <v>0</v>
      </c>
      <c r="F1835">
        <v>0</v>
      </c>
      <c r="G1835" t="b">
        <v>0</v>
      </c>
      <c r="H1835">
        <v>0</v>
      </c>
      <c r="I1835" t="s">
        <v>15</v>
      </c>
      <c r="J1835" t="s">
        <v>16</v>
      </c>
      <c r="K1835" t="s">
        <v>5447</v>
      </c>
      <c r="L1835" t="s">
        <v>5448</v>
      </c>
    </row>
    <row r="1836" spans="1:12" x14ac:dyDescent="0.25">
      <c r="A1836" t="s">
        <v>5449</v>
      </c>
      <c r="B1836" t="s">
        <v>5450</v>
      </c>
      <c r="C1836" t="s">
        <v>20</v>
      </c>
      <c r="D1836">
        <v>40</v>
      </c>
      <c r="E1836">
        <v>0</v>
      </c>
      <c r="F1836">
        <v>0</v>
      </c>
      <c r="G1836" t="b">
        <v>0</v>
      </c>
      <c r="H1836">
        <v>0</v>
      </c>
      <c r="I1836" t="s">
        <v>28</v>
      </c>
      <c r="J1836" t="s">
        <v>1894</v>
      </c>
      <c r="K1836" t="s">
        <v>5451</v>
      </c>
      <c r="L1836" t="s">
        <v>5452</v>
      </c>
    </row>
    <row r="1837" spans="1:12" x14ac:dyDescent="0.25">
      <c r="A1837" t="s">
        <v>1886</v>
      </c>
      <c r="B1837" t="s">
        <v>5453</v>
      </c>
      <c r="C1837" t="s">
        <v>20</v>
      </c>
      <c r="D1837">
        <v>30</v>
      </c>
      <c r="E1837">
        <v>0</v>
      </c>
      <c r="F1837">
        <v>0</v>
      </c>
      <c r="G1837" t="b">
        <v>0</v>
      </c>
      <c r="H1837">
        <v>0</v>
      </c>
      <c r="I1837" t="s">
        <v>28</v>
      </c>
      <c r="J1837" t="s">
        <v>1894</v>
      </c>
      <c r="K1837" t="s">
        <v>5454</v>
      </c>
      <c r="L1837" t="s">
        <v>5455</v>
      </c>
    </row>
    <row r="1838" spans="1:12" x14ac:dyDescent="0.25">
      <c r="A1838" t="s">
        <v>141</v>
      </c>
      <c r="B1838" t="s">
        <v>5456</v>
      </c>
      <c r="C1838" t="s">
        <v>20</v>
      </c>
      <c r="D1838">
        <v>220</v>
      </c>
      <c r="E1838">
        <v>0</v>
      </c>
      <c r="F1838">
        <v>0</v>
      </c>
      <c r="G1838" t="b">
        <v>0</v>
      </c>
      <c r="H1838">
        <v>0</v>
      </c>
      <c r="I1838" t="s">
        <v>28</v>
      </c>
      <c r="J1838" t="s">
        <v>16</v>
      </c>
      <c r="K1838" t="s">
        <v>5457</v>
      </c>
      <c r="L1838" t="s">
        <v>5458</v>
      </c>
    </row>
    <row r="1839" spans="1:12" x14ac:dyDescent="0.25">
      <c r="A1839" t="s">
        <v>23</v>
      </c>
      <c r="B1839" t="s">
        <v>5459</v>
      </c>
      <c r="C1839" t="s">
        <v>20</v>
      </c>
      <c r="D1839">
        <v>1</v>
      </c>
      <c r="E1839">
        <v>0</v>
      </c>
      <c r="F1839">
        <v>0</v>
      </c>
      <c r="G1839" t="b">
        <v>0</v>
      </c>
      <c r="H1839">
        <v>0</v>
      </c>
      <c r="I1839" t="s">
        <v>28</v>
      </c>
      <c r="J1839" t="s">
        <v>16</v>
      </c>
      <c r="K1839" t="s">
        <v>5460</v>
      </c>
      <c r="L1839" t="s">
        <v>5461</v>
      </c>
    </row>
    <row r="1840" spans="1:12" x14ac:dyDescent="0.25">
      <c r="A1840" t="s">
        <v>171</v>
      </c>
      <c r="B1840" t="s">
        <v>5462</v>
      </c>
      <c r="C1840" t="s">
        <v>20</v>
      </c>
      <c r="D1840">
        <v>250</v>
      </c>
      <c r="E1840">
        <v>0</v>
      </c>
      <c r="F1840">
        <v>0</v>
      </c>
      <c r="G1840" t="b">
        <v>0</v>
      </c>
      <c r="H1840">
        <v>0</v>
      </c>
      <c r="I1840" t="s">
        <v>28</v>
      </c>
      <c r="J1840" t="s">
        <v>16</v>
      </c>
      <c r="K1840" t="s">
        <v>5463</v>
      </c>
      <c r="L1840" t="s">
        <v>5464</v>
      </c>
    </row>
    <row r="1841" spans="1:12" x14ac:dyDescent="0.25">
      <c r="A1841" t="s">
        <v>54</v>
      </c>
      <c r="B1841" t="s">
        <v>5465</v>
      </c>
      <c r="C1841" t="s">
        <v>20</v>
      </c>
      <c r="D1841">
        <v>580</v>
      </c>
      <c r="E1841">
        <v>0</v>
      </c>
      <c r="F1841">
        <v>0</v>
      </c>
      <c r="G1841" t="b">
        <v>0</v>
      </c>
      <c r="H1841">
        <v>0</v>
      </c>
      <c r="I1841" t="s">
        <v>28</v>
      </c>
      <c r="J1841" t="s">
        <v>16</v>
      </c>
      <c r="K1841" t="s">
        <v>5466</v>
      </c>
      <c r="L1841" t="s">
        <v>5467</v>
      </c>
    </row>
    <row r="1842" spans="1:12" x14ac:dyDescent="0.25">
      <c r="A1842" t="s">
        <v>23</v>
      </c>
      <c r="B1842" t="s">
        <v>5468</v>
      </c>
      <c r="C1842" t="s">
        <v>20</v>
      </c>
      <c r="D1842">
        <v>120</v>
      </c>
      <c r="E1842">
        <v>0</v>
      </c>
      <c r="F1842">
        <v>0</v>
      </c>
      <c r="G1842" t="b">
        <v>0</v>
      </c>
      <c r="H1842">
        <v>0</v>
      </c>
      <c r="I1842" t="s">
        <v>28</v>
      </c>
      <c r="J1842" t="s">
        <v>16</v>
      </c>
      <c r="K1842" t="s">
        <v>5469</v>
      </c>
      <c r="L1842" t="s">
        <v>5470</v>
      </c>
    </row>
    <row r="1843" spans="1:12" x14ac:dyDescent="0.25">
      <c r="A1843" t="s">
        <v>171</v>
      </c>
      <c r="B1843" t="s">
        <v>5471</v>
      </c>
      <c r="C1843" t="s">
        <v>20</v>
      </c>
      <c r="D1843">
        <v>35</v>
      </c>
      <c r="E1843">
        <v>0</v>
      </c>
      <c r="F1843">
        <v>0</v>
      </c>
      <c r="G1843" t="b">
        <v>0</v>
      </c>
      <c r="H1843">
        <v>0</v>
      </c>
      <c r="I1843" t="s">
        <v>28</v>
      </c>
      <c r="J1843" t="s">
        <v>16</v>
      </c>
      <c r="K1843" t="s">
        <v>5472</v>
      </c>
      <c r="L1843" t="s">
        <v>5473</v>
      </c>
    </row>
    <row r="1844" spans="1:12" x14ac:dyDescent="0.25">
      <c r="A1844" t="s">
        <v>23</v>
      </c>
      <c r="B1844" t="s">
        <v>5474</v>
      </c>
      <c r="C1844" t="s">
        <v>69</v>
      </c>
      <c r="D1844">
        <v>330</v>
      </c>
      <c r="E1844">
        <v>0</v>
      </c>
      <c r="F1844">
        <v>5</v>
      </c>
      <c r="G1844" t="b">
        <v>1</v>
      </c>
      <c r="H1844">
        <v>2</v>
      </c>
      <c r="I1844" t="s">
        <v>15</v>
      </c>
      <c r="J1844" t="s">
        <v>16</v>
      </c>
      <c r="K1844" t="s">
        <v>5475</v>
      </c>
      <c r="L1844" t="s">
        <v>5476</v>
      </c>
    </row>
    <row r="1845" spans="1:12" x14ac:dyDescent="0.25">
      <c r="A1845" t="s">
        <v>1785</v>
      </c>
      <c r="B1845" t="s">
        <v>5477</v>
      </c>
      <c r="C1845" t="s">
        <v>20</v>
      </c>
      <c r="D1845">
        <v>4</v>
      </c>
      <c r="E1845">
        <v>0</v>
      </c>
      <c r="F1845">
        <v>0</v>
      </c>
      <c r="G1845" t="b">
        <v>0</v>
      </c>
      <c r="H1845">
        <v>0</v>
      </c>
      <c r="I1845" t="s">
        <v>28</v>
      </c>
      <c r="J1845" t="s">
        <v>1894</v>
      </c>
      <c r="K1845" t="s">
        <v>5478</v>
      </c>
      <c r="L1845" t="s">
        <v>5479</v>
      </c>
    </row>
    <row r="1846" spans="1:12" x14ac:dyDescent="0.25">
      <c r="A1846" t="s">
        <v>662</v>
      </c>
      <c r="B1846" t="s">
        <v>5480</v>
      </c>
      <c r="C1846" t="s">
        <v>20</v>
      </c>
      <c r="D1846">
        <v>80</v>
      </c>
      <c r="E1846">
        <v>0</v>
      </c>
      <c r="F1846">
        <v>0</v>
      </c>
      <c r="G1846" t="b">
        <v>0</v>
      </c>
      <c r="H1846">
        <v>0</v>
      </c>
      <c r="I1846" t="s">
        <v>28</v>
      </c>
      <c r="J1846" t="s">
        <v>16</v>
      </c>
      <c r="K1846" t="s">
        <v>5481</v>
      </c>
      <c r="L1846" t="s">
        <v>5482</v>
      </c>
    </row>
    <row r="1847" spans="1:12" x14ac:dyDescent="0.25">
      <c r="A1847" t="s">
        <v>2808</v>
      </c>
      <c r="B1847" t="s">
        <v>5483</v>
      </c>
      <c r="C1847" t="s">
        <v>20</v>
      </c>
      <c r="D1847">
        <v>10</v>
      </c>
      <c r="E1847">
        <v>0</v>
      </c>
      <c r="F1847">
        <v>0</v>
      </c>
      <c r="G1847" t="b">
        <v>0</v>
      </c>
      <c r="H1847">
        <v>0</v>
      </c>
      <c r="I1847" t="s">
        <v>28</v>
      </c>
      <c r="J1847" t="s">
        <v>1894</v>
      </c>
      <c r="K1847" t="s">
        <v>5484</v>
      </c>
      <c r="L1847" t="s">
        <v>5485</v>
      </c>
    </row>
    <row r="1848" spans="1:12" x14ac:dyDescent="0.25">
      <c r="A1848" t="s">
        <v>64</v>
      </c>
      <c r="B1848" t="s">
        <v>5486</v>
      </c>
      <c r="C1848" t="s">
        <v>20</v>
      </c>
      <c r="D1848">
        <v>460</v>
      </c>
      <c r="E1848">
        <v>0</v>
      </c>
      <c r="F1848">
        <v>0</v>
      </c>
      <c r="G1848" t="b">
        <v>0</v>
      </c>
      <c r="H1848">
        <v>0</v>
      </c>
      <c r="I1848" t="s">
        <v>15</v>
      </c>
      <c r="J1848" t="s">
        <v>16</v>
      </c>
      <c r="K1848" t="s">
        <v>5487</v>
      </c>
      <c r="L1848" t="s">
        <v>5488</v>
      </c>
    </row>
    <row r="1849" spans="1:12" x14ac:dyDescent="0.25">
      <c r="A1849" t="s">
        <v>266</v>
      </c>
      <c r="B1849" t="s">
        <v>5489</v>
      </c>
      <c r="C1849" t="s">
        <v>20</v>
      </c>
      <c r="D1849">
        <v>8</v>
      </c>
      <c r="E1849">
        <v>0</v>
      </c>
      <c r="F1849">
        <v>0</v>
      </c>
      <c r="G1849" t="b">
        <v>0</v>
      </c>
      <c r="H1849">
        <v>0</v>
      </c>
      <c r="I1849" t="s">
        <v>28</v>
      </c>
      <c r="J1849" t="s">
        <v>1894</v>
      </c>
      <c r="K1849" t="s">
        <v>5490</v>
      </c>
      <c r="L1849" t="s">
        <v>5491</v>
      </c>
    </row>
    <row r="1850" spans="1:12" x14ac:dyDescent="0.25">
      <c r="A1850" t="s">
        <v>23</v>
      </c>
      <c r="B1850" t="s">
        <v>4553</v>
      </c>
      <c r="C1850" t="s">
        <v>20</v>
      </c>
      <c r="D1850">
        <v>20</v>
      </c>
      <c r="E1850">
        <v>0</v>
      </c>
      <c r="F1850">
        <v>0</v>
      </c>
      <c r="G1850" t="b">
        <v>0</v>
      </c>
      <c r="H1850">
        <v>0</v>
      </c>
      <c r="I1850" t="s">
        <v>28</v>
      </c>
      <c r="J1850" t="s">
        <v>16</v>
      </c>
      <c r="K1850" t="s">
        <v>5492</v>
      </c>
      <c r="L1850" t="s">
        <v>5493</v>
      </c>
    </row>
    <row r="1851" spans="1:12" x14ac:dyDescent="0.25">
      <c r="A1851" t="s">
        <v>54</v>
      </c>
      <c r="B1851" t="s">
        <v>5494</v>
      </c>
      <c r="C1851" t="s">
        <v>20</v>
      </c>
      <c r="D1851">
        <v>70</v>
      </c>
      <c r="E1851">
        <v>0</v>
      </c>
      <c r="F1851">
        <v>0</v>
      </c>
      <c r="G1851" t="b">
        <v>0</v>
      </c>
      <c r="H1851">
        <v>0</v>
      </c>
      <c r="I1851" t="s">
        <v>28</v>
      </c>
      <c r="J1851" t="s">
        <v>16</v>
      </c>
      <c r="K1851" t="s">
        <v>5495</v>
      </c>
      <c r="L1851" t="s">
        <v>5496</v>
      </c>
    </row>
    <row r="1852" spans="1:12" x14ac:dyDescent="0.25">
      <c r="A1852" t="s">
        <v>1886</v>
      </c>
      <c r="B1852" t="s">
        <v>5497</v>
      </c>
      <c r="C1852" t="s">
        <v>20</v>
      </c>
      <c r="D1852">
        <v>10</v>
      </c>
      <c r="E1852">
        <v>0</v>
      </c>
      <c r="F1852">
        <v>0</v>
      </c>
      <c r="G1852" t="b">
        <v>0</v>
      </c>
      <c r="H1852">
        <v>0</v>
      </c>
      <c r="I1852" t="s">
        <v>28</v>
      </c>
      <c r="J1852" t="s">
        <v>16</v>
      </c>
      <c r="K1852" t="s">
        <v>5498</v>
      </c>
      <c r="L1852" t="s">
        <v>5499</v>
      </c>
    </row>
    <row r="1853" spans="1:12" x14ac:dyDescent="0.25">
      <c r="A1853" t="s">
        <v>54</v>
      </c>
      <c r="B1853" t="s">
        <v>5500</v>
      </c>
      <c r="C1853" t="s">
        <v>20</v>
      </c>
      <c r="D1853">
        <v>455</v>
      </c>
      <c r="E1853">
        <v>0</v>
      </c>
      <c r="F1853">
        <v>0</v>
      </c>
      <c r="G1853" t="b">
        <v>0</v>
      </c>
      <c r="H1853">
        <v>0</v>
      </c>
      <c r="I1853" t="s">
        <v>28</v>
      </c>
      <c r="J1853" t="s">
        <v>16</v>
      </c>
      <c r="K1853" t="s">
        <v>5501</v>
      </c>
      <c r="L1853" t="s">
        <v>5502</v>
      </c>
    </row>
    <row r="1854" spans="1:12" x14ac:dyDescent="0.25">
      <c r="A1854" t="s">
        <v>141</v>
      </c>
      <c r="B1854" t="s">
        <v>5503</v>
      </c>
      <c r="C1854" t="s">
        <v>20</v>
      </c>
      <c r="D1854">
        <v>1</v>
      </c>
      <c r="E1854">
        <v>0</v>
      </c>
      <c r="F1854">
        <v>0</v>
      </c>
      <c r="G1854" t="b">
        <v>0</v>
      </c>
      <c r="H1854">
        <v>0</v>
      </c>
      <c r="I1854" t="s">
        <v>28</v>
      </c>
      <c r="J1854" t="s">
        <v>16</v>
      </c>
      <c r="K1854" t="s">
        <v>5504</v>
      </c>
      <c r="L1854" t="s">
        <v>5505</v>
      </c>
    </row>
    <row r="1855" spans="1:12" x14ac:dyDescent="0.25">
      <c r="A1855" t="s">
        <v>54</v>
      </c>
      <c r="B1855" t="s">
        <v>5506</v>
      </c>
      <c r="C1855" t="s">
        <v>20</v>
      </c>
      <c r="D1855">
        <v>20</v>
      </c>
      <c r="E1855">
        <v>0</v>
      </c>
      <c r="F1855">
        <v>0</v>
      </c>
      <c r="G1855" t="b">
        <v>0</v>
      </c>
      <c r="H1855">
        <v>0</v>
      </c>
      <c r="I1855" t="s">
        <v>28</v>
      </c>
      <c r="J1855" t="s">
        <v>16</v>
      </c>
      <c r="K1855" t="s">
        <v>5507</v>
      </c>
      <c r="L1855" t="s">
        <v>5508</v>
      </c>
    </row>
    <row r="1856" spans="1:12" x14ac:dyDescent="0.25">
      <c r="A1856" t="s">
        <v>54</v>
      </c>
      <c r="B1856" t="s">
        <v>848</v>
      </c>
      <c r="C1856" t="s">
        <v>20</v>
      </c>
      <c r="D1856">
        <v>350</v>
      </c>
      <c r="E1856">
        <v>0</v>
      </c>
      <c r="F1856">
        <v>0</v>
      </c>
      <c r="G1856" t="b">
        <v>0</v>
      </c>
      <c r="H1856">
        <v>0</v>
      </c>
      <c r="I1856" t="s">
        <v>15</v>
      </c>
      <c r="J1856" t="s">
        <v>16</v>
      </c>
      <c r="K1856" t="s">
        <v>5509</v>
      </c>
      <c r="L1856" t="s">
        <v>5510</v>
      </c>
    </row>
    <row r="1857" spans="1:12" x14ac:dyDescent="0.25">
      <c r="A1857" t="s">
        <v>12</v>
      </c>
      <c r="B1857" t="s">
        <v>5511</v>
      </c>
      <c r="C1857" t="s">
        <v>2250</v>
      </c>
      <c r="D1857">
        <v>919</v>
      </c>
      <c r="E1857">
        <v>0</v>
      </c>
      <c r="F1857">
        <v>0</v>
      </c>
      <c r="G1857" t="b">
        <v>0</v>
      </c>
      <c r="H1857">
        <v>0</v>
      </c>
      <c r="I1857" t="s">
        <v>15</v>
      </c>
      <c r="J1857" t="s">
        <v>16</v>
      </c>
      <c r="K1857" t="s">
        <v>5512</v>
      </c>
      <c r="L1857" t="s">
        <v>5513</v>
      </c>
    </row>
    <row r="1858" spans="1:12" x14ac:dyDescent="0.25">
      <c r="A1858" t="s">
        <v>1886</v>
      </c>
      <c r="B1858" t="s">
        <v>5514</v>
      </c>
      <c r="C1858" t="s">
        <v>20</v>
      </c>
      <c r="D1858">
        <v>10</v>
      </c>
      <c r="E1858">
        <v>0</v>
      </c>
      <c r="F1858">
        <v>0</v>
      </c>
      <c r="G1858" t="b">
        <v>0</v>
      </c>
      <c r="H1858">
        <v>0</v>
      </c>
      <c r="I1858" t="s">
        <v>28</v>
      </c>
      <c r="J1858" t="s">
        <v>1894</v>
      </c>
      <c r="K1858" t="s">
        <v>5515</v>
      </c>
      <c r="L1858" t="s">
        <v>5516</v>
      </c>
    </row>
    <row r="1859" spans="1:12" x14ac:dyDescent="0.25">
      <c r="A1859" t="s">
        <v>23</v>
      </c>
      <c r="B1859" t="s">
        <v>5517</v>
      </c>
      <c r="C1859" t="s">
        <v>20</v>
      </c>
      <c r="D1859">
        <v>783</v>
      </c>
      <c r="E1859">
        <v>0</v>
      </c>
      <c r="F1859">
        <v>5</v>
      </c>
      <c r="G1859" t="b">
        <v>1</v>
      </c>
      <c r="H1859">
        <v>1</v>
      </c>
      <c r="I1859" t="s">
        <v>15</v>
      </c>
      <c r="J1859" t="s">
        <v>16</v>
      </c>
      <c r="K1859" t="s">
        <v>5518</v>
      </c>
      <c r="L1859" t="s">
        <v>5519</v>
      </c>
    </row>
    <row r="1860" spans="1:12" x14ac:dyDescent="0.25">
      <c r="A1860" t="s">
        <v>23</v>
      </c>
      <c r="B1860" t="s">
        <v>5520</v>
      </c>
      <c r="C1860" t="s">
        <v>20</v>
      </c>
      <c r="D1860">
        <v>597</v>
      </c>
      <c r="E1860">
        <v>0</v>
      </c>
      <c r="F1860">
        <v>0</v>
      </c>
      <c r="G1860" t="b">
        <v>0</v>
      </c>
      <c r="H1860">
        <v>0</v>
      </c>
      <c r="I1860" t="s">
        <v>15</v>
      </c>
      <c r="J1860" t="s">
        <v>16</v>
      </c>
      <c r="K1860" t="s">
        <v>5521</v>
      </c>
      <c r="L1860" t="s">
        <v>5522</v>
      </c>
    </row>
    <row r="1861" spans="1:12" x14ac:dyDescent="0.25">
      <c r="A1861" t="s">
        <v>23</v>
      </c>
      <c r="B1861" t="s">
        <v>5523</v>
      </c>
      <c r="C1861" t="s">
        <v>20</v>
      </c>
      <c r="D1861">
        <v>740</v>
      </c>
      <c r="E1861">
        <v>0</v>
      </c>
      <c r="F1861">
        <v>0</v>
      </c>
      <c r="G1861" t="b">
        <v>0</v>
      </c>
      <c r="H1861">
        <v>0</v>
      </c>
      <c r="I1861" t="s">
        <v>15</v>
      </c>
      <c r="J1861" t="s">
        <v>16</v>
      </c>
      <c r="K1861" t="s">
        <v>5524</v>
      </c>
      <c r="L1861" t="s">
        <v>5525</v>
      </c>
    </row>
    <row r="1862" spans="1:12" x14ac:dyDescent="0.25">
      <c r="A1862" t="s">
        <v>23</v>
      </c>
      <c r="B1862" t="s">
        <v>5526</v>
      </c>
      <c r="C1862" t="s">
        <v>20</v>
      </c>
      <c r="D1862">
        <v>429</v>
      </c>
      <c r="E1862">
        <v>0</v>
      </c>
      <c r="F1862">
        <v>0</v>
      </c>
      <c r="G1862" t="b">
        <v>0</v>
      </c>
      <c r="H1862">
        <v>0</v>
      </c>
      <c r="I1862" t="s">
        <v>15</v>
      </c>
      <c r="J1862" t="s">
        <v>16</v>
      </c>
      <c r="K1862" t="s">
        <v>3074</v>
      </c>
      <c r="L1862" t="s">
        <v>5527</v>
      </c>
    </row>
    <row r="1863" spans="1:12" x14ac:dyDescent="0.25">
      <c r="A1863" t="s">
        <v>54</v>
      </c>
      <c r="B1863" t="s">
        <v>5528</v>
      </c>
      <c r="C1863" t="s">
        <v>20</v>
      </c>
      <c r="D1863">
        <v>686</v>
      </c>
      <c r="E1863">
        <v>0</v>
      </c>
      <c r="F1863">
        <v>0</v>
      </c>
      <c r="G1863" t="b">
        <v>0</v>
      </c>
      <c r="H1863">
        <v>0</v>
      </c>
      <c r="I1863" t="s">
        <v>28</v>
      </c>
      <c r="J1863" t="s">
        <v>16</v>
      </c>
      <c r="K1863" t="s">
        <v>5529</v>
      </c>
      <c r="L1863" t="s">
        <v>5530</v>
      </c>
    </row>
    <row r="1864" spans="1:12" x14ac:dyDescent="0.25">
      <c r="A1864" t="s">
        <v>141</v>
      </c>
      <c r="B1864" t="s">
        <v>5531</v>
      </c>
      <c r="C1864" t="s">
        <v>1172</v>
      </c>
      <c r="D1864">
        <v>584</v>
      </c>
      <c r="E1864">
        <v>0</v>
      </c>
      <c r="F1864">
        <v>0</v>
      </c>
      <c r="G1864" t="b">
        <v>0</v>
      </c>
      <c r="H1864">
        <v>0</v>
      </c>
      <c r="I1864" t="s">
        <v>15</v>
      </c>
      <c r="J1864" t="s">
        <v>16</v>
      </c>
      <c r="K1864" t="s">
        <v>5532</v>
      </c>
      <c r="L1864" t="s">
        <v>5533</v>
      </c>
    </row>
    <row r="1865" spans="1:12" x14ac:dyDescent="0.25">
      <c r="A1865" t="s">
        <v>23</v>
      </c>
      <c r="B1865" t="s">
        <v>5534</v>
      </c>
      <c r="C1865" t="s">
        <v>20</v>
      </c>
      <c r="D1865">
        <v>767</v>
      </c>
      <c r="E1865">
        <v>0</v>
      </c>
      <c r="F1865">
        <v>0</v>
      </c>
      <c r="G1865" t="b">
        <v>0</v>
      </c>
      <c r="H1865">
        <v>0</v>
      </c>
      <c r="I1865" t="s">
        <v>28</v>
      </c>
      <c r="J1865" t="s">
        <v>16</v>
      </c>
      <c r="K1865" t="s">
        <v>5535</v>
      </c>
      <c r="L1865" t="s">
        <v>5536</v>
      </c>
    </row>
    <row r="1866" spans="1:12" x14ac:dyDescent="0.25">
      <c r="A1866" t="s">
        <v>54</v>
      </c>
      <c r="B1866" t="s">
        <v>5537</v>
      </c>
      <c r="C1866" t="s">
        <v>20</v>
      </c>
      <c r="D1866">
        <v>20</v>
      </c>
      <c r="E1866">
        <v>0</v>
      </c>
      <c r="F1866">
        <v>0</v>
      </c>
      <c r="G1866" t="b">
        <v>0</v>
      </c>
      <c r="H1866">
        <v>0</v>
      </c>
      <c r="I1866" t="s">
        <v>28</v>
      </c>
      <c r="J1866" t="s">
        <v>1894</v>
      </c>
      <c r="K1866" t="s">
        <v>5538</v>
      </c>
      <c r="L1866" t="s">
        <v>5539</v>
      </c>
    </row>
    <row r="1867" spans="1:12" x14ac:dyDescent="0.25">
      <c r="A1867" t="s">
        <v>54</v>
      </c>
      <c r="B1867" t="s">
        <v>5540</v>
      </c>
      <c r="C1867" t="s">
        <v>20</v>
      </c>
      <c r="D1867">
        <v>388</v>
      </c>
      <c r="E1867">
        <v>0</v>
      </c>
      <c r="F1867">
        <v>0</v>
      </c>
      <c r="G1867" t="b">
        <v>0</v>
      </c>
      <c r="H1867">
        <v>0</v>
      </c>
      <c r="I1867" t="s">
        <v>15</v>
      </c>
      <c r="J1867" t="s">
        <v>16</v>
      </c>
      <c r="K1867" t="s">
        <v>5541</v>
      </c>
      <c r="L1867" t="s">
        <v>5542</v>
      </c>
    </row>
    <row r="1868" spans="1:12" x14ac:dyDescent="0.25">
      <c r="A1868" t="s">
        <v>23</v>
      </c>
      <c r="B1868" t="s">
        <v>2531</v>
      </c>
      <c r="C1868" t="s">
        <v>20</v>
      </c>
      <c r="D1868">
        <v>1</v>
      </c>
      <c r="E1868">
        <v>0</v>
      </c>
      <c r="F1868">
        <v>0</v>
      </c>
      <c r="G1868" t="b">
        <v>0</v>
      </c>
      <c r="H1868">
        <v>0</v>
      </c>
      <c r="I1868" t="s">
        <v>28</v>
      </c>
      <c r="J1868" t="s">
        <v>16</v>
      </c>
      <c r="K1868" t="s">
        <v>5543</v>
      </c>
      <c r="L1868" t="s">
        <v>5544</v>
      </c>
    </row>
    <row r="1869" spans="1:12" x14ac:dyDescent="0.25">
      <c r="A1869" t="s">
        <v>23</v>
      </c>
      <c r="B1869" t="s">
        <v>5545</v>
      </c>
      <c r="C1869" t="s">
        <v>20</v>
      </c>
      <c r="D1869">
        <v>6</v>
      </c>
      <c r="E1869">
        <v>0</v>
      </c>
      <c r="F1869">
        <v>0</v>
      </c>
      <c r="G1869" t="b">
        <v>0</v>
      </c>
      <c r="H1869">
        <v>0</v>
      </c>
      <c r="I1869" t="s">
        <v>28</v>
      </c>
      <c r="J1869" t="s">
        <v>16</v>
      </c>
      <c r="K1869" t="s">
        <v>5546</v>
      </c>
      <c r="L1869" t="s">
        <v>5547</v>
      </c>
    </row>
    <row r="1870" spans="1:12" x14ac:dyDescent="0.25">
      <c r="A1870" t="s">
        <v>23</v>
      </c>
      <c r="B1870" t="s">
        <v>5548</v>
      </c>
      <c r="C1870" t="s">
        <v>20</v>
      </c>
      <c r="D1870">
        <v>569</v>
      </c>
      <c r="E1870">
        <v>0</v>
      </c>
      <c r="F1870">
        <v>0</v>
      </c>
      <c r="G1870" t="b">
        <v>0</v>
      </c>
      <c r="H1870">
        <v>0</v>
      </c>
      <c r="I1870" t="s">
        <v>15</v>
      </c>
      <c r="J1870" t="s">
        <v>16</v>
      </c>
      <c r="K1870" t="s">
        <v>5549</v>
      </c>
      <c r="L1870" t="s">
        <v>5550</v>
      </c>
    </row>
    <row r="1871" spans="1:12" x14ac:dyDescent="0.25">
      <c r="A1871" t="s">
        <v>662</v>
      </c>
      <c r="B1871" t="s">
        <v>5551</v>
      </c>
      <c r="C1871" t="s">
        <v>20</v>
      </c>
      <c r="D1871">
        <v>100</v>
      </c>
      <c r="E1871">
        <v>0</v>
      </c>
      <c r="F1871">
        <v>0</v>
      </c>
      <c r="G1871" t="b">
        <v>0</v>
      </c>
      <c r="H1871">
        <v>0</v>
      </c>
      <c r="I1871" t="s">
        <v>28</v>
      </c>
      <c r="J1871" t="s">
        <v>16</v>
      </c>
      <c r="K1871" t="s">
        <v>5552</v>
      </c>
      <c r="L1871" t="s">
        <v>5553</v>
      </c>
    </row>
    <row r="1872" spans="1:12" x14ac:dyDescent="0.25">
      <c r="A1872" t="s">
        <v>1886</v>
      </c>
      <c r="B1872" t="s">
        <v>5554</v>
      </c>
      <c r="C1872" t="s">
        <v>20</v>
      </c>
      <c r="D1872">
        <v>220</v>
      </c>
      <c r="E1872">
        <v>0</v>
      </c>
      <c r="F1872">
        <v>0</v>
      </c>
      <c r="G1872" t="b">
        <v>0</v>
      </c>
      <c r="H1872">
        <v>0</v>
      </c>
      <c r="I1872" t="s">
        <v>28</v>
      </c>
      <c r="J1872" t="s">
        <v>16</v>
      </c>
      <c r="K1872" t="s">
        <v>5555</v>
      </c>
      <c r="L1872" t="s">
        <v>5556</v>
      </c>
    </row>
    <row r="1873" spans="1:12" x14ac:dyDescent="0.25">
      <c r="A1873" t="s">
        <v>12</v>
      </c>
      <c r="B1873" t="s">
        <v>5557</v>
      </c>
      <c r="C1873" t="s">
        <v>20</v>
      </c>
      <c r="D1873">
        <v>1</v>
      </c>
      <c r="E1873">
        <v>0</v>
      </c>
      <c r="F1873">
        <v>0</v>
      </c>
      <c r="G1873" t="b">
        <v>0</v>
      </c>
      <c r="H1873">
        <v>0</v>
      </c>
      <c r="I1873" t="s">
        <v>28</v>
      </c>
      <c r="J1873" t="s">
        <v>16</v>
      </c>
      <c r="K1873" t="s">
        <v>5558</v>
      </c>
      <c r="L1873" t="s">
        <v>5559</v>
      </c>
    </row>
    <row r="1874" spans="1:12" x14ac:dyDescent="0.25">
      <c r="A1874" t="s">
        <v>662</v>
      </c>
      <c r="B1874" t="s">
        <v>5560</v>
      </c>
      <c r="C1874" t="s">
        <v>20</v>
      </c>
      <c r="D1874">
        <v>325</v>
      </c>
      <c r="E1874">
        <v>0</v>
      </c>
      <c r="F1874">
        <v>0</v>
      </c>
      <c r="G1874" t="b">
        <v>0</v>
      </c>
      <c r="H1874">
        <v>0</v>
      </c>
      <c r="I1874" t="s">
        <v>15</v>
      </c>
      <c r="J1874" t="s">
        <v>16</v>
      </c>
      <c r="K1874" t="s">
        <v>5561</v>
      </c>
      <c r="L1874" t="s">
        <v>5562</v>
      </c>
    </row>
    <row r="1875" spans="1:12" x14ac:dyDescent="0.25">
      <c r="A1875" t="s">
        <v>81</v>
      </c>
      <c r="B1875" t="s">
        <v>5563</v>
      </c>
      <c r="C1875" t="s">
        <v>20</v>
      </c>
      <c r="D1875">
        <v>1829</v>
      </c>
      <c r="E1875">
        <v>0</v>
      </c>
      <c r="F1875">
        <v>0</v>
      </c>
      <c r="G1875" t="b">
        <v>0</v>
      </c>
      <c r="H1875">
        <v>0</v>
      </c>
      <c r="I1875" t="s">
        <v>15</v>
      </c>
      <c r="J1875" t="s">
        <v>16</v>
      </c>
      <c r="K1875" t="s">
        <v>5564</v>
      </c>
      <c r="L1875" t="s">
        <v>5565</v>
      </c>
    </row>
    <row r="1876" spans="1:12" x14ac:dyDescent="0.25">
      <c r="A1876" t="s">
        <v>662</v>
      </c>
      <c r="B1876" t="s">
        <v>5566</v>
      </c>
      <c r="C1876" t="s">
        <v>20</v>
      </c>
      <c r="D1876">
        <v>45</v>
      </c>
      <c r="E1876">
        <v>0</v>
      </c>
      <c r="F1876">
        <v>0</v>
      </c>
      <c r="G1876" t="b">
        <v>0</v>
      </c>
      <c r="H1876">
        <v>0</v>
      </c>
      <c r="I1876" t="s">
        <v>28</v>
      </c>
      <c r="J1876" t="s">
        <v>16</v>
      </c>
      <c r="K1876" t="s">
        <v>5567</v>
      </c>
      <c r="L1876" t="s">
        <v>5568</v>
      </c>
    </row>
    <row r="1877" spans="1:12" x14ac:dyDescent="0.25">
      <c r="A1877" t="s">
        <v>23</v>
      </c>
      <c r="B1877" t="s">
        <v>5569</v>
      </c>
      <c r="C1877" t="s">
        <v>20</v>
      </c>
      <c r="D1877">
        <v>750</v>
      </c>
      <c r="E1877">
        <v>0</v>
      </c>
      <c r="F1877">
        <v>0</v>
      </c>
      <c r="G1877" t="b">
        <v>0</v>
      </c>
      <c r="H1877">
        <v>0</v>
      </c>
      <c r="I1877" t="s">
        <v>28</v>
      </c>
      <c r="J1877" t="s">
        <v>16</v>
      </c>
      <c r="K1877" t="s">
        <v>5570</v>
      </c>
      <c r="L1877" t="s">
        <v>5571</v>
      </c>
    </row>
    <row r="1878" spans="1:12" x14ac:dyDescent="0.25">
      <c r="A1878" t="s">
        <v>12</v>
      </c>
      <c r="B1878" t="s">
        <v>5572</v>
      </c>
      <c r="C1878" t="s">
        <v>20</v>
      </c>
      <c r="D1878">
        <v>3159</v>
      </c>
      <c r="E1878">
        <v>0</v>
      </c>
      <c r="F1878">
        <v>0</v>
      </c>
      <c r="G1878" t="b">
        <v>0</v>
      </c>
      <c r="H1878">
        <v>0</v>
      </c>
      <c r="I1878" t="s">
        <v>28</v>
      </c>
      <c r="J1878" t="s">
        <v>16</v>
      </c>
      <c r="K1878" t="s">
        <v>5573</v>
      </c>
      <c r="L1878" t="s">
        <v>5574</v>
      </c>
    </row>
    <row r="1879" spans="1:12" x14ac:dyDescent="0.25">
      <c r="A1879" t="s">
        <v>23</v>
      </c>
      <c r="B1879" t="s">
        <v>5575</v>
      </c>
      <c r="C1879" t="s">
        <v>20</v>
      </c>
      <c r="D1879">
        <v>1904</v>
      </c>
      <c r="E1879">
        <v>0</v>
      </c>
      <c r="F1879">
        <v>0</v>
      </c>
      <c r="G1879" t="b">
        <v>0</v>
      </c>
      <c r="H1879">
        <v>0</v>
      </c>
      <c r="I1879" t="s">
        <v>28</v>
      </c>
      <c r="J1879" t="s">
        <v>16</v>
      </c>
      <c r="K1879" t="s">
        <v>5576</v>
      </c>
      <c r="L1879" t="s">
        <v>5577</v>
      </c>
    </row>
    <row r="1880" spans="1:12" x14ac:dyDescent="0.25">
      <c r="A1880" t="s">
        <v>54</v>
      </c>
      <c r="B1880" t="s">
        <v>5578</v>
      </c>
      <c r="C1880" t="s">
        <v>20</v>
      </c>
      <c r="D1880">
        <v>1804</v>
      </c>
      <c r="E1880">
        <v>0</v>
      </c>
      <c r="F1880">
        <v>0</v>
      </c>
      <c r="G1880" t="b">
        <v>0</v>
      </c>
      <c r="H1880">
        <v>0</v>
      </c>
      <c r="I1880" t="s">
        <v>15</v>
      </c>
      <c r="J1880" t="s">
        <v>16</v>
      </c>
      <c r="K1880" t="s">
        <v>1194</v>
      </c>
      <c r="L1880" t="s">
        <v>5579</v>
      </c>
    </row>
    <row r="1881" spans="1:12" x14ac:dyDescent="0.25">
      <c r="A1881" t="s">
        <v>23</v>
      </c>
      <c r="B1881" t="s">
        <v>5580</v>
      </c>
      <c r="C1881" t="s">
        <v>20</v>
      </c>
      <c r="D1881">
        <v>599</v>
      </c>
      <c r="E1881">
        <v>0</v>
      </c>
      <c r="F1881">
        <v>0</v>
      </c>
      <c r="G1881" t="b">
        <v>0</v>
      </c>
      <c r="H1881">
        <v>0</v>
      </c>
      <c r="I1881" t="s">
        <v>28</v>
      </c>
      <c r="J1881" t="s">
        <v>16</v>
      </c>
      <c r="K1881" t="s">
        <v>5581</v>
      </c>
      <c r="L1881" t="s">
        <v>5582</v>
      </c>
    </row>
    <row r="1882" spans="1:12" x14ac:dyDescent="0.25">
      <c r="A1882" t="s">
        <v>12</v>
      </c>
      <c r="B1882" t="s">
        <v>5583</v>
      </c>
      <c r="C1882" t="s">
        <v>20</v>
      </c>
      <c r="D1882">
        <v>870</v>
      </c>
      <c r="E1882">
        <v>0</v>
      </c>
      <c r="F1882">
        <v>0</v>
      </c>
      <c r="G1882" t="b">
        <v>0</v>
      </c>
      <c r="H1882">
        <v>0</v>
      </c>
      <c r="I1882" t="s">
        <v>15</v>
      </c>
      <c r="J1882" t="s">
        <v>16</v>
      </c>
      <c r="K1882" t="s">
        <v>5584</v>
      </c>
      <c r="L1882" t="s">
        <v>5585</v>
      </c>
    </row>
    <row r="1883" spans="1:12" x14ac:dyDescent="0.25">
      <c r="A1883" t="s">
        <v>662</v>
      </c>
      <c r="B1883" t="s">
        <v>5586</v>
      </c>
      <c r="C1883" t="s">
        <v>20</v>
      </c>
      <c r="D1883">
        <v>475</v>
      </c>
      <c r="E1883">
        <v>0</v>
      </c>
      <c r="F1883">
        <v>0</v>
      </c>
      <c r="G1883" t="b">
        <v>0</v>
      </c>
      <c r="H1883">
        <v>0</v>
      </c>
      <c r="I1883" t="s">
        <v>15</v>
      </c>
      <c r="J1883" t="s">
        <v>16</v>
      </c>
      <c r="K1883" t="s">
        <v>5587</v>
      </c>
      <c r="L1883" t="s">
        <v>5588</v>
      </c>
    </row>
    <row r="1884" spans="1:12" x14ac:dyDescent="0.25">
      <c r="A1884" t="s">
        <v>54</v>
      </c>
      <c r="B1884" t="s">
        <v>5589</v>
      </c>
      <c r="C1884" t="s">
        <v>20</v>
      </c>
      <c r="D1884">
        <v>130</v>
      </c>
      <c r="E1884">
        <v>0</v>
      </c>
      <c r="F1884">
        <v>0</v>
      </c>
      <c r="G1884" t="b">
        <v>0</v>
      </c>
      <c r="H1884">
        <v>0</v>
      </c>
      <c r="I1884" t="s">
        <v>28</v>
      </c>
      <c r="J1884" t="s">
        <v>1894</v>
      </c>
      <c r="K1884" t="s">
        <v>5590</v>
      </c>
      <c r="L1884" t="s">
        <v>5591</v>
      </c>
    </row>
    <row r="1885" spans="1:12" x14ac:dyDescent="0.25">
      <c r="A1885" t="s">
        <v>12</v>
      </c>
      <c r="B1885" t="s">
        <v>5592</v>
      </c>
      <c r="C1885" t="s">
        <v>20</v>
      </c>
      <c r="D1885">
        <v>270</v>
      </c>
      <c r="E1885">
        <v>0</v>
      </c>
      <c r="F1885">
        <v>0</v>
      </c>
      <c r="G1885" t="b">
        <v>0</v>
      </c>
      <c r="H1885">
        <v>0</v>
      </c>
      <c r="I1885" t="s">
        <v>15</v>
      </c>
      <c r="J1885" t="s">
        <v>16</v>
      </c>
      <c r="K1885" t="s">
        <v>5593</v>
      </c>
      <c r="L1885" t="s">
        <v>5594</v>
      </c>
    </row>
    <row r="1886" spans="1:12" x14ac:dyDescent="0.25">
      <c r="A1886" t="s">
        <v>23</v>
      </c>
      <c r="B1886" t="s">
        <v>5595</v>
      </c>
      <c r="C1886" t="s">
        <v>20</v>
      </c>
      <c r="D1886">
        <v>15</v>
      </c>
      <c r="E1886">
        <v>0</v>
      </c>
      <c r="F1886">
        <v>0</v>
      </c>
      <c r="G1886" t="b">
        <v>0</v>
      </c>
      <c r="H1886">
        <v>0</v>
      </c>
      <c r="I1886" t="s">
        <v>28</v>
      </c>
      <c r="J1886" t="s">
        <v>16</v>
      </c>
      <c r="K1886" t="s">
        <v>5596</v>
      </c>
      <c r="L1886" t="s">
        <v>5597</v>
      </c>
    </row>
    <row r="1887" spans="1:12" x14ac:dyDescent="0.25">
      <c r="A1887" t="s">
        <v>12</v>
      </c>
      <c r="B1887" t="s">
        <v>5598</v>
      </c>
      <c r="C1887" t="s">
        <v>20</v>
      </c>
      <c r="D1887">
        <v>310</v>
      </c>
      <c r="E1887">
        <v>0</v>
      </c>
      <c r="F1887">
        <v>0</v>
      </c>
      <c r="G1887" t="b">
        <v>0</v>
      </c>
      <c r="H1887">
        <v>0</v>
      </c>
      <c r="I1887" t="s">
        <v>15</v>
      </c>
      <c r="J1887" t="s">
        <v>16</v>
      </c>
      <c r="K1887" t="s">
        <v>5599</v>
      </c>
      <c r="L1887" t="s">
        <v>5600</v>
      </c>
    </row>
    <row r="1888" spans="1:12" x14ac:dyDescent="0.25">
      <c r="A1888" t="s">
        <v>237</v>
      </c>
      <c r="B1888" t="s">
        <v>5601</v>
      </c>
      <c r="C1888" t="s">
        <v>20</v>
      </c>
      <c r="D1888">
        <v>280</v>
      </c>
      <c r="E1888">
        <v>0</v>
      </c>
      <c r="F1888">
        <v>0</v>
      </c>
      <c r="G1888" t="b">
        <v>0</v>
      </c>
      <c r="H1888">
        <v>0</v>
      </c>
      <c r="I1888" t="s">
        <v>28</v>
      </c>
      <c r="J1888" t="s">
        <v>16</v>
      </c>
      <c r="K1888" t="s">
        <v>5602</v>
      </c>
      <c r="L1888" t="s">
        <v>5603</v>
      </c>
    </row>
    <row r="1889" spans="1:12" x14ac:dyDescent="0.25">
      <c r="A1889" t="s">
        <v>171</v>
      </c>
      <c r="B1889" t="s">
        <v>5604</v>
      </c>
      <c r="C1889" t="s">
        <v>20</v>
      </c>
      <c r="D1889">
        <v>2</v>
      </c>
      <c r="E1889">
        <v>0</v>
      </c>
      <c r="F1889">
        <v>0</v>
      </c>
      <c r="G1889" t="b">
        <v>0</v>
      </c>
      <c r="H1889">
        <v>0</v>
      </c>
      <c r="I1889" t="s">
        <v>28</v>
      </c>
      <c r="J1889" t="s">
        <v>16</v>
      </c>
      <c r="K1889" t="s">
        <v>5605</v>
      </c>
      <c r="L1889" t="s">
        <v>5606</v>
      </c>
    </row>
    <row r="1890" spans="1:12" x14ac:dyDescent="0.25">
      <c r="A1890" t="s">
        <v>54</v>
      </c>
      <c r="B1890" t="s">
        <v>5607</v>
      </c>
      <c r="C1890" t="s">
        <v>20</v>
      </c>
      <c r="D1890">
        <v>8</v>
      </c>
      <c r="E1890">
        <v>0</v>
      </c>
      <c r="F1890">
        <v>0</v>
      </c>
      <c r="G1890" t="b">
        <v>0</v>
      </c>
      <c r="H1890">
        <v>0</v>
      </c>
      <c r="I1890" t="s">
        <v>28</v>
      </c>
      <c r="J1890" t="s">
        <v>16</v>
      </c>
      <c r="K1890" t="s">
        <v>5608</v>
      </c>
      <c r="L1890" t="s">
        <v>5609</v>
      </c>
    </row>
    <row r="1891" spans="1:12" x14ac:dyDescent="0.25">
      <c r="A1891" t="s">
        <v>23</v>
      </c>
      <c r="B1891" t="s">
        <v>5610</v>
      </c>
      <c r="C1891" t="s">
        <v>20</v>
      </c>
      <c r="D1891">
        <v>20</v>
      </c>
      <c r="E1891">
        <v>0</v>
      </c>
      <c r="F1891">
        <v>0</v>
      </c>
      <c r="G1891" t="b">
        <v>0</v>
      </c>
      <c r="H1891">
        <v>0</v>
      </c>
      <c r="I1891" t="s">
        <v>28</v>
      </c>
      <c r="J1891" t="s">
        <v>1894</v>
      </c>
      <c r="K1891" t="s">
        <v>5611</v>
      </c>
      <c r="L1891" t="s">
        <v>5612</v>
      </c>
    </row>
    <row r="1892" spans="1:12" x14ac:dyDescent="0.25">
      <c r="A1892" t="s">
        <v>54</v>
      </c>
      <c r="B1892" t="s">
        <v>5613</v>
      </c>
      <c r="C1892" t="s">
        <v>20</v>
      </c>
      <c r="D1892">
        <v>1378</v>
      </c>
      <c r="E1892">
        <v>0</v>
      </c>
      <c r="F1892">
        <v>0</v>
      </c>
      <c r="G1892" t="b">
        <v>0</v>
      </c>
      <c r="H1892">
        <v>0</v>
      </c>
      <c r="I1892" t="s">
        <v>28</v>
      </c>
      <c r="J1892" t="s">
        <v>16</v>
      </c>
      <c r="K1892" t="s">
        <v>5614</v>
      </c>
      <c r="L1892" t="s">
        <v>5615</v>
      </c>
    </row>
    <row r="1893" spans="1:12" x14ac:dyDescent="0.25">
      <c r="A1893" t="s">
        <v>171</v>
      </c>
      <c r="B1893" t="s">
        <v>5616</v>
      </c>
      <c r="C1893" t="s">
        <v>20</v>
      </c>
      <c r="D1893">
        <v>1</v>
      </c>
      <c r="E1893">
        <v>0</v>
      </c>
      <c r="F1893">
        <v>0</v>
      </c>
      <c r="G1893" t="b">
        <v>0</v>
      </c>
      <c r="H1893">
        <v>0</v>
      </c>
      <c r="I1893" t="s">
        <v>15</v>
      </c>
      <c r="J1893" t="s">
        <v>16</v>
      </c>
      <c r="K1893" t="s">
        <v>5617</v>
      </c>
      <c r="L1893" t="s">
        <v>5618</v>
      </c>
    </row>
    <row r="1894" spans="1:12" x14ac:dyDescent="0.25">
      <c r="A1894" t="s">
        <v>64</v>
      </c>
      <c r="B1894" t="s">
        <v>5619</v>
      </c>
      <c r="C1894" t="s">
        <v>20</v>
      </c>
      <c r="D1894">
        <v>2886</v>
      </c>
      <c r="E1894">
        <v>0</v>
      </c>
      <c r="F1894">
        <v>0</v>
      </c>
      <c r="G1894" t="b">
        <v>0</v>
      </c>
      <c r="H1894">
        <v>0</v>
      </c>
      <c r="I1894" t="s">
        <v>15</v>
      </c>
      <c r="J1894" t="s">
        <v>16</v>
      </c>
      <c r="K1894" t="s">
        <v>5620</v>
      </c>
      <c r="L1894" t="s">
        <v>5621</v>
      </c>
    </row>
    <row r="1895" spans="1:12" x14ac:dyDescent="0.25">
      <c r="A1895" t="s">
        <v>54</v>
      </c>
      <c r="B1895" t="s">
        <v>5622</v>
      </c>
      <c r="C1895" t="s">
        <v>20</v>
      </c>
      <c r="D1895">
        <v>10</v>
      </c>
      <c r="E1895">
        <v>0</v>
      </c>
      <c r="F1895">
        <v>0</v>
      </c>
      <c r="G1895" t="b">
        <v>0</v>
      </c>
      <c r="H1895">
        <v>0</v>
      </c>
      <c r="I1895" t="s">
        <v>28</v>
      </c>
      <c r="J1895" t="s">
        <v>16</v>
      </c>
      <c r="K1895" t="s">
        <v>5623</v>
      </c>
      <c r="L1895" t="s">
        <v>5624</v>
      </c>
    </row>
    <row r="1896" spans="1:12" x14ac:dyDescent="0.25">
      <c r="A1896" t="s">
        <v>12</v>
      </c>
      <c r="B1896" t="s">
        <v>5625</v>
      </c>
      <c r="C1896" t="s">
        <v>20</v>
      </c>
      <c r="D1896">
        <v>350</v>
      </c>
      <c r="E1896">
        <v>0</v>
      </c>
      <c r="F1896">
        <v>0</v>
      </c>
      <c r="G1896" t="b">
        <v>0</v>
      </c>
      <c r="H1896">
        <v>0</v>
      </c>
      <c r="I1896" t="s">
        <v>15</v>
      </c>
      <c r="J1896" t="s">
        <v>16</v>
      </c>
      <c r="K1896" t="s">
        <v>5626</v>
      </c>
      <c r="L1896" t="s">
        <v>5627</v>
      </c>
    </row>
    <row r="1897" spans="1:12" x14ac:dyDescent="0.25">
      <c r="A1897" t="s">
        <v>54</v>
      </c>
      <c r="B1897" t="s">
        <v>5628</v>
      </c>
      <c r="C1897" t="s">
        <v>20</v>
      </c>
      <c r="D1897">
        <v>35</v>
      </c>
      <c r="E1897">
        <v>0</v>
      </c>
      <c r="F1897">
        <v>0</v>
      </c>
      <c r="G1897" t="b">
        <v>0</v>
      </c>
      <c r="H1897">
        <v>0</v>
      </c>
      <c r="I1897" t="s">
        <v>28</v>
      </c>
      <c r="J1897" t="s">
        <v>1894</v>
      </c>
      <c r="K1897" t="s">
        <v>5629</v>
      </c>
      <c r="L1897" t="s">
        <v>5630</v>
      </c>
    </row>
    <row r="1898" spans="1:12" x14ac:dyDescent="0.25">
      <c r="A1898" t="s">
        <v>54</v>
      </c>
      <c r="B1898" t="s">
        <v>5631</v>
      </c>
      <c r="C1898" t="s">
        <v>20</v>
      </c>
      <c r="D1898">
        <v>320</v>
      </c>
      <c r="E1898">
        <v>0</v>
      </c>
      <c r="F1898">
        <v>0</v>
      </c>
      <c r="G1898" t="b">
        <v>0</v>
      </c>
      <c r="H1898">
        <v>0</v>
      </c>
      <c r="I1898" t="s">
        <v>15</v>
      </c>
      <c r="J1898" t="s">
        <v>16</v>
      </c>
      <c r="K1898" t="s">
        <v>5632</v>
      </c>
      <c r="L1898" t="s">
        <v>5633</v>
      </c>
    </row>
    <row r="1899" spans="1:12" x14ac:dyDescent="0.25">
      <c r="A1899" t="s">
        <v>1886</v>
      </c>
      <c r="B1899" t="s">
        <v>5634</v>
      </c>
      <c r="C1899" t="s">
        <v>20</v>
      </c>
      <c r="D1899">
        <v>10</v>
      </c>
      <c r="E1899">
        <v>0</v>
      </c>
      <c r="F1899">
        <v>0</v>
      </c>
      <c r="G1899" t="b">
        <v>0</v>
      </c>
      <c r="H1899">
        <v>0</v>
      </c>
      <c r="I1899" t="s">
        <v>28</v>
      </c>
      <c r="J1899" t="s">
        <v>16</v>
      </c>
      <c r="K1899" t="s">
        <v>5635</v>
      </c>
      <c r="L1899" t="s">
        <v>5636</v>
      </c>
    </row>
    <row r="1900" spans="1:12" x14ac:dyDescent="0.25">
      <c r="A1900" t="s">
        <v>12</v>
      </c>
      <c r="B1900" t="s">
        <v>5637</v>
      </c>
      <c r="C1900" t="s">
        <v>20</v>
      </c>
      <c r="D1900">
        <v>265</v>
      </c>
      <c r="E1900">
        <v>0</v>
      </c>
      <c r="F1900">
        <v>0</v>
      </c>
      <c r="G1900" t="b">
        <v>0</v>
      </c>
      <c r="H1900">
        <v>0</v>
      </c>
      <c r="I1900" t="s">
        <v>28</v>
      </c>
      <c r="J1900" t="s">
        <v>16</v>
      </c>
      <c r="K1900" t="s">
        <v>5638</v>
      </c>
      <c r="L1900" t="s">
        <v>5639</v>
      </c>
    </row>
    <row r="1901" spans="1:12" x14ac:dyDescent="0.25">
      <c r="A1901" t="s">
        <v>2818</v>
      </c>
      <c r="B1901" t="s">
        <v>5640</v>
      </c>
      <c r="C1901" t="s">
        <v>20</v>
      </c>
      <c r="D1901">
        <v>2</v>
      </c>
      <c r="E1901">
        <v>0</v>
      </c>
      <c r="F1901">
        <v>0</v>
      </c>
      <c r="G1901" t="b">
        <v>0</v>
      </c>
      <c r="H1901">
        <v>0</v>
      </c>
      <c r="I1901" t="s">
        <v>28</v>
      </c>
      <c r="J1901" t="s">
        <v>16</v>
      </c>
      <c r="K1901" t="s">
        <v>5641</v>
      </c>
      <c r="L1901" t="s">
        <v>5642</v>
      </c>
    </row>
    <row r="1902" spans="1:12" x14ac:dyDescent="0.25">
      <c r="A1902" t="s">
        <v>12</v>
      </c>
      <c r="B1902" t="s">
        <v>5643</v>
      </c>
      <c r="C1902" t="s">
        <v>20</v>
      </c>
      <c r="D1902">
        <v>290</v>
      </c>
      <c r="E1902">
        <v>0</v>
      </c>
      <c r="F1902">
        <v>0</v>
      </c>
      <c r="G1902" t="b">
        <v>0</v>
      </c>
      <c r="H1902">
        <v>0</v>
      </c>
      <c r="I1902" t="s">
        <v>28</v>
      </c>
      <c r="J1902" t="s">
        <v>16</v>
      </c>
      <c r="K1902" t="s">
        <v>5644</v>
      </c>
      <c r="L1902" t="s">
        <v>5645</v>
      </c>
    </row>
    <row r="1903" spans="1:12" x14ac:dyDescent="0.25">
      <c r="A1903" t="s">
        <v>662</v>
      </c>
      <c r="B1903" t="s">
        <v>5646</v>
      </c>
      <c r="C1903" t="s">
        <v>20</v>
      </c>
      <c r="D1903">
        <v>20</v>
      </c>
      <c r="E1903">
        <v>0</v>
      </c>
      <c r="F1903">
        <v>0</v>
      </c>
      <c r="G1903" t="b">
        <v>0</v>
      </c>
      <c r="H1903">
        <v>0</v>
      </c>
      <c r="I1903" t="s">
        <v>28</v>
      </c>
      <c r="J1903" t="s">
        <v>1894</v>
      </c>
      <c r="K1903" t="s">
        <v>5647</v>
      </c>
      <c r="L1903" t="s">
        <v>5648</v>
      </c>
    </row>
    <row r="1904" spans="1:12" x14ac:dyDescent="0.25">
      <c r="A1904" t="s">
        <v>141</v>
      </c>
      <c r="B1904" t="s">
        <v>5649</v>
      </c>
      <c r="C1904" t="s">
        <v>1046</v>
      </c>
      <c r="D1904">
        <v>935</v>
      </c>
      <c r="E1904">
        <v>0</v>
      </c>
      <c r="F1904">
        <v>0</v>
      </c>
      <c r="G1904" t="b">
        <v>0</v>
      </c>
      <c r="H1904">
        <v>0</v>
      </c>
      <c r="I1904" t="s">
        <v>15</v>
      </c>
      <c r="J1904" t="s">
        <v>16</v>
      </c>
      <c r="K1904" t="s">
        <v>5650</v>
      </c>
      <c r="L1904" t="s">
        <v>5651</v>
      </c>
    </row>
    <row r="1905" spans="1:12" x14ac:dyDescent="0.25">
      <c r="A1905" t="s">
        <v>1876</v>
      </c>
      <c r="B1905" t="s">
        <v>5652</v>
      </c>
      <c r="C1905" t="s">
        <v>20</v>
      </c>
      <c r="D1905">
        <v>50</v>
      </c>
      <c r="E1905">
        <v>0</v>
      </c>
      <c r="F1905">
        <v>0</v>
      </c>
      <c r="G1905" t="b">
        <v>0</v>
      </c>
      <c r="H1905">
        <v>0</v>
      </c>
      <c r="I1905" t="s">
        <v>28</v>
      </c>
      <c r="J1905" t="s">
        <v>16</v>
      </c>
      <c r="K1905" t="s">
        <v>5653</v>
      </c>
      <c r="L1905" t="s">
        <v>5654</v>
      </c>
    </row>
    <row r="1906" spans="1:12" x14ac:dyDescent="0.25">
      <c r="A1906" t="s">
        <v>662</v>
      </c>
      <c r="B1906" t="s">
        <v>5655</v>
      </c>
      <c r="C1906" t="s">
        <v>20</v>
      </c>
      <c r="D1906">
        <v>120</v>
      </c>
      <c r="E1906">
        <v>0</v>
      </c>
      <c r="F1906">
        <v>0</v>
      </c>
      <c r="G1906" t="b">
        <v>0</v>
      </c>
      <c r="H1906">
        <v>0</v>
      </c>
      <c r="I1906" t="s">
        <v>28</v>
      </c>
      <c r="J1906" t="s">
        <v>16</v>
      </c>
      <c r="K1906" t="s">
        <v>5656</v>
      </c>
      <c r="L1906" t="s">
        <v>5657</v>
      </c>
    </row>
    <row r="1907" spans="1:12" x14ac:dyDescent="0.25">
      <c r="A1907" t="s">
        <v>64</v>
      </c>
      <c r="B1907" t="s">
        <v>5658</v>
      </c>
      <c r="C1907" t="s">
        <v>20</v>
      </c>
      <c r="D1907">
        <v>1</v>
      </c>
      <c r="E1907">
        <v>0</v>
      </c>
      <c r="F1907">
        <v>0</v>
      </c>
      <c r="G1907" t="b">
        <v>0</v>
      </c>
      <c r="H1907">
        <v>0</v>
      </c>
      <c r="I1907" t="s">
        <v>28</v>
      </c>
      <c r="J1907" t="s">
        <v>16</v>
      </c>
      <c r="K1907" t="s">
        <v>5659</v>
      </c>
      <c r="L1907" t="s">
        <v>5660</v>
      </c>
    </row>
    <row r="1908" spans="1:12" x14ac:dyDescent="0.25">
      <c r="A1908" t="s">
        <v>64</v>
      </c>
      <c r="B1908" t="s">
        <v>5661</v>
      </c>
      <c r="C1908" t="s">
        <v>20</v>
      </c>
      <c r="D1908">
        <v>250</v>
      </c>
      <c r="E1908">
        <v>0</v>
      </c>
      <c r="F1908">
        <v>0</v>
      </c>
      <c r="G1908" t="b">
        <v>0</v>
      </c>
      <c r="H1908">
        <v>0</v>
      </c>
      <c r="I1908" t="s">
        <v>28</v>
      </c>
      <c r="J1908" t="s">
        <v>16</v>
      </c>
      <c r="K1908" t="s">
        <v>5662</v>
      </c>
      <c r="L1908" t="s">
        <v>5663</v>
      </c>
    </row>
    <row r="1909" spans="1:12" x14ac:dyDescent="0.25">
      <c r="A1909" t="s">
        <v>54</v>
      </c>
      <c r="B1909" t="s">
        <v>5664</v>
      </c>
      <c r="C1909" t="s">
        <v>20</v>
      </c>
      <c r="D1909">
        <v>200</v>
      </c>
      <c r="E1909">
        <v>0</v>
      </c>
      <c r="F1909">
        <v>0</v>
      </c>
      <c r="G1909" t="b">
        <v>0</v>
      </c>
      <c r="H1909">
        <v>0</v>
      </c>
      <c r="I1909" t="s">
        <v>28</v>
      </c>
      <c r="J1909" t="s">
        <v>16</v>
      </c>
      <c r="K1909" t="s">
        <v>5665</v>
      </c>
      <c r="L1909" t="s">
        <v>5666</v>
      </c>
    </row>
    <row r="1910" spans="1:12" x14ac:dyDescent="0.25">
      <c r="A1910" t="s">
        <v>1876</v>
      </c>
      <c r="B1910" t="s">
        <v>5667</v>
      </c>
      <c r="C1910" t="s">
        <v>20</v>
      </c>
      <c r="D1910">
        <v>5</v>
      </c>
      <c r="E1910">
        <v>0</v>
      </c>
      <c r="F1910">
        <v>0</v>
      </c>
      <c r="G1910" t="b">
        <v>0</v>
      </c>
      <c r="H1910">
        <v>0</v>
      </c>
      <c r="I1910" t="s">
        <v>28</v>
      </c>
      <c r="J1910" t="s">
        <v>1894</v>
      </c>
      <c r="K1910" t="s">
        <v>5668</v>
      </c>
      <c r="L1910" t="s">
        <v>5669</v>
      </c>
    </row>
    <row r="1911" spans="1:12" x14ac:dyDescent="0.25">
      <c r="A1911" t="s">
        <v>12</v>
      </c>
      <c r="B1911" t="s">
        <v>5670</v>
      </c>
      <c r="C1911" t="s">
        <v>20</v>
      </c>
      <c r="D1911">
        <v>650</v>
      </c>
      <c r="E1911">
        <v>0</v>
      </c>
      <c r="F1911">
        <v>0</v>
      </c>
      <c r="G1911" t="b">
        <v>0</v>
      </c>
      <c r="H1911">
        <v>0</v>
      </c>
      <c r="I1911" t="s">
        <v>28</v>
      </c>
      <c r="J1911" t="s">
        <v>16</v>
      </c>
      <c r="K1911" t="s">
        <v>5671</v>
      </c>
      <c r="L1911" t="s">
        <v>5672</v>
      </c>
    </row>
    <row r="1912" spans="1:12" x14ac:dyDescent="0.25">
      <c r="A1912" t="s">
        <v>12</v>
      </c>
      <c r="B1912" t="s">
        <v>5673</v>
      </c>
      <c r="C1912" t="s">
        <v>20</v>
      </c>
      <c r="D1912">
        <v>1</v>
      </c>
      <c r="E1912">
        <v>0</v>
      </c>
      <c r="F1912">
        <v>0</v>
      </c>
      <c r="G1912" t="b">
        <v>0</v>
      </c>
      <c r="H1912">
        <v>0</v>
      </c>
      <c r="I1912" t="s">
        <v>15</v>
      </c>
      <c r="J1912" t="s">
        <v>16</v>
      </c>
      <c r="K1912" t="s">
        <v>5674</v>
      </c>
      <c r="L1912" t="s">
        <v>5675</v>
      </c>
    </row>
    <row r="1913" spans="1:12" x14ac:dyDescent="0.25">
      <c r="A1913" t="s">
        <v>54</v>
      </c>
      <c r="B1913" t="s">
        <v>5676</v>
      </c>
      <c r="C1913" t="s">
        <v>20</v>
      </c>
      <c r="D1913">
        <v>1</v>
      </c>
      <c r="E1913">
        <v>0</v>
      </c>
      <c r="F1913">
        <v>0</v>
      </c>
      <c r="G1913" t="b">
        <v>0</v>
      </c>
      <c r="H1913">
        <v>0</v>
      </c>
      <c r="I1913" t="s">
        <v>28</v>
      </c>
      <c r="J1913" t="s">
        <v>16</v>
      </c>
      <c r="K1913" t="s">
        <v>5677</v>
      </c>
      <c r="L1913" t="s">
        <v>5678</v>
      </c>
    </row>
    <row r="1914" spans="1:12" x14ac:dyDescent="0.25">
      <c r="A1914" t="s">
        <v>12</v>
      </c>
      <c r="B1914" t="s">
        <v>5679</v>
      </c>
      <c r="C1914" t="s">
        <v>2477</v>
      </c>
      <c r="D1914">
        <v>439</v>
      </c>
      <c r="E1914">
        <v>0</v>
      </c>
      <c r="F1914">
        <v>0</v>
      </c>
      <c r="G1914" t="b">
        <v>0</v>
      </c>
      <c r="H1914">
        <v>0</v>
      </c>
      <c r="I1914" t="s">
        <v>15</v>
      </c>
      <c r="J1914" t="s">
        <v>16</v>
      </c>
      <c r="K1914" t="s">
        <v>5680</v>
      </c>
      <c r="L1914" t="s">
        <v>5681</v>
      </c>
    </row>
    <row r="1915" spans="1:12" x14ac:dyDescent="0.25">
      <c r="A1915" t="s">
        <v>54</v>
      </c>
      <c r="B1915" t="s">
        <v>5682</v>
      </c>
      <c r="C1915" t="s">
        <v>20</v>
      </c>
      <c r="D1915">
        <v>277</v>
      </c>
      <c r="E1915">
        <v>0</v>
      </c>
      <c r="F1915">
        <v>0</v>
      </c>
      <c r="G1915" t="b">
        <v>0</v>
      </c>
      <c r="H1915">
        <v>0</v>
      </c>
      <c r="I1915" t="s">
        <v>15</v>
      </c>
      <c r="J1915" t="s">
        <v>16</v>
      </c>
      <c r="K1915" t="s">
        <v>5683</v>
      </c>
      <c r="L1915" t="s">
        <v>5684</v>
      </c>
    </row>
    <row r="1916" spans="1:12" x14ac:dyDescent="0.25">
      <c r="A1916" t="s">
        <v>54</v>
      </c>
      <c r="B1916" t="s">
        <v>5685</v>
      </c>
      <c r="C1916" t="s">
        <v>20</v>
      </c>
      <c r="D1916">
        <v>1231</v>
      </c>
      <c r="E1916">
        <v>0</v>
      </c>
      <c r="F1916">
        <v>0</v>
      </c>
      <c r="G1916" t="b">
        <v>0</v>
      </c>
      <c r="H1916">
        <v>0</v>
      </c>
      <c r="I1916" t="s">
        <v>28</v>
      </c>
      <c r="J1916" t="s">
        <v>16</v>
      </c>
      <c r="K1916" t="s">
        <v>5686</v>
      </c>
      <c r="L1916" t="s">
        <v>5687</v>
      </c>
    </row>
    <row r="1917" spans="1:12" x14ac:dyDescent="0.25">
      <c r="A1917" t="s">
        <v>23</v>
      </c>
      <c r="B1917" t="s">
        <v>5688</v>
      </c>
      <c r="C1917" t="s">
        <v>1046</v>
      </c>
      <c r="D1917">
        <v>1681</v>
      </c>
      <c r="E1917">
        <v>0</v>
      </c>
      <c r="F1917">
        <v>0</v>
      </c>
      <c r="G1917" t="b">
        <v>0</v>
      </c>
      <c r="H1917">
        <v>0</v>
      </c>
      <c r="I1917" t="s">
        <v>15</v>
      </c>
      <c r="J1917" t="s">
        <v>16</v>
      </c>
      <c r="K1917" t="s">
        <v>5689</v>
      </c>
      <c r="L1917" t="s">
        <v>5690</v>
      </c>
    </row>
    <row r="1918" spans="1:12" x14ac:dyDescent="0.25">
      <c r="A1918" t="s">
        <v>141</v>
      </c>
      <c r="B1918" t="s">
        <v>5691</v>
      </c>
      <c r="C1918" t="s">
        <v>1172</v>
      </c>
      <c r="D1918">
        <v>630</v>
      </c>
      <c r="E1918">
        <v>0</v>
      </c>
      <c r="F1918">
        <v>0</v>
      </c>
      <c r="G1918" t="b">
        <v>0</v>
      </c>
      <c r="H1918">
        <v>0</v>
      </c>
      <c r="I1918" t="s">
        <v>15</v>
      </c>
      <c r="J1918" t="s">
        <v>16</v>
      </c>
      <c r="K1918" t="s">
        <v>5692</v>
      </c>
      <c r="L1918" t="s">
        <v>5693</v>
      </c>
    </row>
    <row r="1919" spans="1:12" x14ac:dyDescent="0.25">
      <c r="A1919" t="s">
        <v>237</v>
      </c>
      <c r="B1919" t="s">
        <v>5694</v>
      </c>
      <c r="C1919" t="s">
        <v>20</v>
      </c>
      <c r="D1919">
        <v>190</v>
      </c>
      <c r="E1919">
        <v>0</v>
      </c>
      <c r="F1919">
        <v>0</v>
      </c>
      <c r="G1919" t="b">
        <v>0</v>
      </c>
      <c r="H1919">
        <v>0</v>
      </c>
      <c r="I1919" t="s">
        <v>28</v>
      </c>
      <c r="J1919" t="s">
        <v>16</v>
      </c>
      <c r="K1919" t="s">
        <v>5695</v>
      </c>
      <c r="L1919" t="s">
        <v>5696</v>
      </c>
    </row>
    <row r="1920" spans="1:12" x14ac:dyDescent="0.25">
      <c r="A1920" t="s">
        <v>237</v>
      </c>
      <c r="B1920" t="s">
        <v>5697</v>
      </c>
      <c r="C1920" t="s">
        <v>20</v>
      </c>
      <c r="D1920">
        <v>29</v>
      </c>
      <c r="E1920">
        <v>0</v>
      </c>
      <c r="F1920">
        <v>0</v>
      </c>
      <c r="G1920" t="b">
        <v>0</v>
      </c>
      <c r="H1920">
        <v>0</v>
      </c>
      <c r="I1920" t="s">
        <v>28</v>
      </c>
      <c r="J1920" t="s">
        <v>16</v>
      </c>
      <c r="K1920" t="s">
        <v>5698</v>
      </c>
      <c r="L1920" t="s">
        <v>5699</v>
      </c>
    </row>
    <row r="1921" spans="1:12" x14ac:dyDescent="0.25">
      <c r="A1921" t="s">
        <v>141</v>
      </c>
      <c r="B1921" t="s">
        <v>5700</v>
      </c>
      <c r="C1921" t="s">
        <v>20</v>
      </c>
      <c r="D1921">
        <v>402</v>
      </c>
      <c r="E1921">
        <v>0</v>
      </c>
      <c r="F1921">
        <v>0</v>
      </c>
      <c r="G1921" t="b">
        <v>0</v>
      </c>
      <c r="H1921">
        <v>0</v>
      </c>
      <c r="I1921" t="s">
        <v>28</v>
      </c>
      <c r="J1921" t="s">
        <v>16</v>
      </c>
      <c r="K1921" t="s">
        <v>5701</v>
      </c>
      <c r="L1921" t="s">
        <v>5702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21"/>
  <sheetViews>
    <sheetView topLeftCell="C1" workbookViewId="0">
      <selection activeCell="E2" sqref="E2"/>
    </sheetView>
  </sheetViews>
  <sheetFormatPr baseColWidth="10" defaultColWidth="9.140625" defaultRowHeight="15" x14ac:dyDescent="0.25"/>
  <cols>
    <col min="1" max="1" width="11.5703125" bestFit="1" customWidth="1"/>
    <col min="2" max="2" width="61.42578125" bestFit="1" customWidth="1"/>
    <col min="3" max="3" width="29" bestFit="1" customWidth="1"/>
    <col min="4" max="4" width="13" style="9" customWidth="1"/>
    <col min="5" max="5" width="7.28515625" style="11" customWidth="1"/>
    <col min="6" max="6" width="15" style="3" customWidth="1"/>
    <col min="7" max="7" width="9.5703125" style="25" customWidth="1"/>
    <col min="8" max="8" width="11" style="3" customWidth="1"/>
    <col min="9" max="9" width="13.140625" style="3" customWidth="1"/>
    <col min="10" max="10" width="17.140625" style="3" customWidth="1"/>
    <col min="11" max="11" width="13.7109375" hidden="1" customWidth="1"/>
    <col min="12" max="12" width="11" hidden="1" customWidth="1"/>
    <col min="13" max="14" width="27.7109375" customWidth="1"/>
  </cols>
  <sheetData>
    <row r="1" spans="1:14" ht="18" customHeight="1" x14ac:dyDescent="0.25">
      <c r="A1" s="7" t="s">
        <v>0</v>
      </c>
      <c r="B1" s="7" t="s">
        <v>1</v>
      </c>
      <c r="C1" s="7" t="s">
        <v>2</v>
      </c>
      <c r="D1" s="8" t="s">
        <v>3</v>
      </c>
      <c r="E1" s="10" t="s">
        <v>5988</v>
      </c>
      <c r="F1" s="23" t="s">
        <v>5</v>
      </c>
      <c r="G1" s="24" t="s">
        <v>6</v>
      </c>
      <c r="H1" s="23" t="s">
        <v>7</v>
      </c>
      <c r="I1" s="23" t="s">
        <v>8</v>
      </c>
      <c r="J1" s="23" t="s">
        <v>9</v>
      </c>
      <c r="K1" s="13" t="s">
        <v>16</v>
      </c>
      <c r="L1" s="7" t="s">
        <v>1894</v>
      </c>
      <c r="M1" s="7" t="s">
        <v>10</v>
      </c>
      <c r="N1" s="7" t="s">
        <v>11</v>
      </c>
    </row>
    <row r="2" spans="1:14" x14ac:dyDescent="0.25">
      <c r="A2" t="s">
        <v>12</v>
      </c>
      <c r="B2" t="s">
        <v>13</v>
      </c>
      <c r="C2" t="s">
        <v>14</v>
      </c>
      <c r="D2" s="9">
        <v>364</v>
      </c>
      <c r="E2" s="11">
        <v>0</v>
      </c>
      <c r="F2" s="3">
        <v>4</v>
      </c>
      <c r="G2" s="25">
        <v>1</v>
      </c>
      <c r="H2" s="3">
        <v>59</v>
      </c>
      <c r="I2" s="3" t="s">
        <v>15</v>
      </c>
      <c r="J2" s="3" t="s">
        <v>16</v>
      </c>
      <c r="K2" s="12">
        <f>IF(Data[[#This Row],[Estado]]="OPERATIVA",1,0)</f>
        <v>1</v>
      </c>
      <c r="L2">
        <f>IF(Data[[#This Row],[Estado]]="DAÑADA",1,0)</f>
        <v>0</v>
      </c>
      <c r="M2" t="s">
        <v>17</v>
      </c>
      <c r="N2" t="s">
        <v>18</v>
      </c>
    </row>
    <row r="3" spans="1:14" x14ac:dyDescent="0.25">
      <c r="A3" t="s">
        <v>12</v>
      </c>
      <c r="B3" t="s">
        <v>19</v>
      </c>
      <c r="C3" t="s">
        <v>20</v>
      </c>
      <c r="D3" s="9">
        <v>152</v>
      </c>
      <c r="E3" s="11">
        <v>0</v>
      </c>
      <c r="F3" s="3">
        <v>5</v>
      </c>
      <c r="G3" s="25">
        <v>1</v>
      </c>
      <c r="H3" s="3">
        <v>3</v>
      </c>
      <c r="I3" s="3" t="s">
        <v>15</v>
      </c>
      <c r="J3" s="3" t="s">
        <v>16</v>
      </c>
      <c r="K3">
        <f>IF(Data[[#This Row],[Estado]]="OPERATIVA",1,0)</f>
        <v>1</v>
      </c>
      <c r="L3">
        <f>IF(Data[[#This Row],[Estado]]="DAÑADA",1,0)</f>
        <v>0</v>
      </c>
      <c r="M3" t="s">
        <v>21</v>
      </c>
      <c r="N3" t="s">
        <v>22</v>
      </c>
    </row>
    <row r="4" spans="1:14" x14ac:dyDescent="0.25">
      <c r="A4" t="s">
        <v>23</v>
      </c>
      <c r="B4" t="s">
        <v>24</v>
      </c>
      <c r="C4" t="s">
        <v>20</v>
      </c>
      <c r="D4" s="9">
        <v>529</v>
      </c>
      <c r="E4" s="11">
        <v>0</v>
      </c>
      <c r="F4" s="3">
        <v>4</v>
      </c>
      <c r="G4" s="25">
        <v>1</v>
      </c>
      <c r="H4" s="3">
        <v>13</v>
      </c>
      <c r="I4" s="3" t="s">
        <v>15</v>
      </c>
      <c r="J4" s="3" t="s">
        <v>16</v>
      </c>
      <c r="K4">
        <f>IF(Data[[#This Row],[Estado]]="OPERATIVA",1,0)</f>
        <v>1</v>
      </c>
      <c r="L4">
        <f>IF(Data[[#This Row],[Estado]]="DAÑADA",1,0)</f>
        <v>0</v>
      </c>
      <c r="M4" t="s">
        <v>25</v>
      </c>
      <c r="N4" t="s">
        <v>26</v>
      </c>
    </row>
    <row r="5" spans="1:14" x14ac:dyDescent="0.25">
      <c r="A5" t="s">
        <v>23</v>
      </c>
      <c r="B5" t="s">
        <v>27</v>
      </c>
      <c r="C5" t="s">
        <v>20</v>
      </c>
      <c r="D5" s="9">
        <v>110</v>
      </c>
      <c r="E5" s="11">
        <v>0</v>
      </c>
      <c r="F5" s="3">
        <v>5</v>
      </c>
      <c r="G5" s="25">
        <v>1</v>
      </c>
      <c r="H5" s="3">
        <v>1</v>
      </c>
      <c r="I5" s="3" t="s">
        <v>28</v>
      </c>
      <c r="J5" s="3" t="s">
        <v>16</v>
      </c>
      <c r="K5">
        <f>IF(Data[[#This Row],[Estado]]="OPERATIVA",1,0)</f>
        <v>1</v>
      </c>
      <c r="L5">
        <f>IF(Data[[#This Row],[Estado]]="DAÑADA",1,0)</f>
        <v>0</v>
      </c>
      <c r="M5" t="s">
        <v>29</v>
      </c>
      <c r="N5" t="s">
        <v>30</v>
      </c>
    </row>
    <row r="6" spans="1:14" x14ac:dyDescent="0.25">
      <c r="A6" t="s">
        <v>23</v>
      </c>
      <c r="B6" t="s">
        <v>27</v>
      </c>
      <c r="C6" t="s">
        <v>20</v>
      </c>
      <c r="D6" s="9">
        <v>137</v>
      </c>
      <c r="E6" s="11">
        <v>0</v>
      </c>
      <c r="F6" s="3">
        <v>0</v>
      </c>
      <c r="G6" s="25">
        <v>0</v>
      </c>
      <c r="H6" s="3">
        <v>0</v>
      </c>
      <c r="I6" s="3" t="s">
        <v>15</v>
      </c>
      <c r="J6" s="3" t="s">
        <v>16</v>
      </c>
      <c r="K6">
        <f>IF(Data[[#This Row],[Estado]]="OPERATIVA",1,0)</f>
        <v>1</v>
      </c>
      <c r="L6">
        <f>IF(Data[[#This Row],[Estado]]="DAÑADA",1,0)</f>
        <v>0</v>
      </c>
      <c r="M6" t="s">
        <v>31</v>
      </c>
      <c r="N6" t="s">
        <v>32</v>
      </c>
    </row>
    <row r="7" spans="1:14" x14ac:dyDescent="0.25">
      <c r="A7" t="s">
        <v>12</v>
      </c>
      <c r="B7" t="s">
        <v>33</v>
      </c>
      <c r="C7" t="s">
        <v>34</v>
      </c>
      <c r="D7" s="9">
        <v>730</v>
      </c>
      <c r="E7" s="11">
        <v>0</v>
      </c>
      <c r="F7" s="3">
        <v>0</v>
      </c>
      <c r="G7" s="25">
        <v>0</v>
      </c>
      <c r="H7" s="3">
        <v>0</v>
      </c>
      <c r="I7" s="3" t="s">
        <v>15</v>
      </c>
      <c r="J7" s="3" t="s">
        <v>16</v>
      </c>
      <c r="K7">
        <f>IF(Data[[#This Row],[Estado]]="OPERATIVA",1,0)</f>
        <v>1</v>
      </c>
      <c r="L7">
        <f>IF(Data[[#This Row],[Estado]]="DAÑADA",1,0)</f>
        <v>0</v>
      </c>
      <c r="M7" t="s">
        <v>35</v>
      </c>
      <c r="N7" t="s">
        <v>36</v>
      </c>
    </row>
    <row r="8" spans="1:14" x14ac:dyDescent="0.25">
      <c r="A8" t="s">
        <v>37</v>
      </c>
      <c r="B8" t="s">
        <v>38</v>
      </c>
      <c r="C8" t="s">
        <v>20</v>
      </c>
      <c r="D8" s="9">
        <v>1849</v>
      </c>
      <c r="E8" s="11">
        <v>0</v>
      </c>
      <c r="F8" s="3">
        <v>5</v>
      </c>
      <c r="G8" s="25">
        <v>1</v>
      </c>
      <c r="H8" s="3">
        <v>1</v>
      </c>
      <c r="I8" s="3" t="s">
        <v>15</v>
      </c>
      <c r="J8" s="3" t="s">
        <v>16</v>
      </c>
      <c r="K8">
        <f>IF(Data[[#This Row],[Estado]]="OPERATIVA",1,0)</f>
        <v>1</v>
      </c>
      <c r="L8">
        <f>IF(Data[[#This Row],[Estado]]="DAÑADA",1,0)</f>
        <v>0</v>
      </c>
      <c r="M8" t="s">
        <v>39</v>
      </c>
      <c r="N8" t="s">
        <v>40</v>
      </c>
    </row>
    <row r="9" spans="1:14" x14ac:dyDescent="0.25">
      <c r="A9" t="s">
        <v>23</v>
      </c>
      <c r="B9" t="s">
        <v>41</v>
      </c>
      <c r="C9" t="s">
        <v>20</v>
      </c>
      <c r="D9" s="9">
        <v>569</v>
      </c>
      <c r="E9" s="11">
        <v>0.05</v>
      </c>
      <c r="F9" s="3">
        <v>0</v>
      </c>
      <c r="G9" s="25">
        <v>0</v>
      </c>
      <c r="H9" s="3">
        <v>0</v>
      </c>
      <c r="I9" s="3" t="s">
        <v>15</v>
      </c>
      <c r="J9" s="3" t="s">
        <v>16</v>
      </c>
      <c r="K9">
        <f>IF(Data[[#This Row],[Estado]]="OPERATIVA",1,0)</f>
        <v>1</v>
      </c>
      <c r="L9">
        <f>IF(Data[[#This Row],[Estado]]="DAÑADA",1,0)</f>
        <v>0</v>
      </c>
      <c r="M9" t="s">
        <v>42</v>
      </c>
      <c r="N9" t="s">
        <v>43</v>
      </c>
    </row>
    <row r="10" spans="1:14" x14ac:dyDescent="0.25">
      <c r="A10" t="s">
        <v>23</v>
      </c>
      <c r="B10" t="s">
        <v>44</v>
      </c>
      <c r="C10" t="s">
        <v>20</v>
      </c>
      <c r="D10" s="9">
        <v>299</v>
      </c>
      <c r="E10" s="11">
        <v>0.34</v>
      </c>
      <c r="F10" s="3">
        <v>0</v>
      </c>
      <c r="G10" s="25">
        <v>0</v>
      </c>
      <c r="H10" s="3">
        <v>0</v>
      </c>
      <c r="I10" s="3" t="s">
        <v>15</v>
      </c>
      <c r="J10" s="3" t="s">
        <v>16</v>
      </c>
      <c r="K10">
        <f>IF(Data[[#This Row],[Estado]]="OPERATIVA",1,0)</f>
        <v>1</v>
      </c>
      <c r="L10">
        <f>IF(Data[[#This Row],[Estado]]="DAÑADA",1,0)</f>
        <v>0</v>
      </c>
      <c r="M10" t="s">
        <v>45</v>
      </c>
      <c r="N10" t="s">
        <v>46</v>
      </c>
    </row>
    <row r="11" spans="1:14" x14ac:dyDescent="0.25">
      <c r="A11" t="s">
        <v>23</v>
      </c>
      <c r="B11" t="s">
        <v>47</v>
      </c>
      <c r="C11" t="s">
        <v>48</v>
      </c>
      <c r="D11" s="9">
        <v>252</v>
      </c>
      <c r="E11" s="11">
        <v>0</v>
      </c>
      <c r="F11" s="3">
        <v>0</v>
      </c>
      <c r="G11" s="25">
        <v>0</v>
      </c>
      <c r="H11" s="3">
        <v>0</v>
      </c>
      <c r="I11" s="3" t="s">
        <v>15</v>
      </c>
      <c r="J11" s="3" t="s">
        <v>16</v>
      </c>
      <c r="K11">
        <f>IF(Data[[#This Row],[Estado]]="OPERATIVA",1,0)</f>
        <v>1</v>
      </c>
      <c r="L11">
        <f>IF(Data[[#This Row],[Estado]]="DAÑADA",1,0)</f>
        <v>0</v>
      </c>
      <c r="M11" t="s">
        <v>49</v>
      </c>
      <c r="N11" t="s">
        <v>50</v>
      </c>
    </row>
    <row r="12" spans="1:14" x14ac:dyDescent="0.25">
      <c r="A12" t="s">
        <v>12</v>
      </c>
      <c r="B12" t="s">
        <v>51</v>
      </c>
      <c r="C12" t="s">
        <v>20</v>
      </c>
      <c r="D12" s="9">
        <v>385</v>
      </c>
      <c r="E12" s="11">
        <v>0</v>
      </c>
      <c r="F12" s="3">
        <v>5</v>
      </c>
      <c r="G12" s="25">
        <v>1</v>
      </c>
      <c r="H12" s="3">
        <v>6</v>
      </c>
      <c r="I12" s="3" t="s">
        <v>15</v>
      </c>
      <c r="J12" s="3" t="s">
        <v>16</v>
      </c>
      <c r="K12">
        <f>IF(Data[[#This Row],[Estado]]="OPERATIVA",1,0)</f>
        <v>1</v>
      </c>
      <c r="L12">
        <f>IF(Data[[#This Row],[Estado]]="DAÑADA",1,0)</f>
        <v>0</v>
      </c>
      <c r="M12" t="s">
        <v>52</v>
      </c>
      <c r="N12" t="s">
        <v>53</v>
      </c>
    </row>
    <row r="13" spans="1:14" x14ac:dyDescent="0.25">
      <c r="A13" t="s">
        <v>54</v>
      </c>
      <c r="B13" t="s">
        <v>55</v>
      </c>
      <c r="C13" t="s">
        <v>20</v>
      </c>
      <c r="D13" s="9">
        <v>549</v>
      </c>
      <c r="E13" s="11">
        <v>0</v>
      </c>
      <c r="F13" s="3">
        <v>4</v>
      </c>
      <c r="G13" s="25">
        <v>1</v>
      </c>
      <c r="H13" s="3">
        <v>2</v>
      </c>
      <c r="I13" s="3" t="s">
        <v>15</v>
      </c>
      <c r="J13" s="3" t="s">
        <v>16</v>
      </c>
      <c r="K13">
        <f>IF(Data[[#This Row],[Estado]]="OPERATIVA",1,0)</f>
        <v>1</v>
      </c>
      <c r="L13">
        <f>IF(Data[[#This Row],[Estado]]="DAÑADA",1,0)</f>
        <v>0</v>
      </c>
      <c r="M13" t="s">
        <v>56</v>
      </c>
      <c r="N13" t="s">
        <v>57</v>
      </c>
    </row>
    <row r="14" spans="1:14" x14ac:dyDescent="0.25">
      <c r="A14" t="s">
        <v>23</v>
      </c>
      <c r="B14" t="s">
        <v>58</v>
      </c>
      <c r="C14" t="s">
        <v>20</v>
      </c>
      <c r="D14" s="9">
        <v>324</v>
      </c>
      <c r="E14" s="11">
        <v>0</v>
      </c>
      <c r="F14" s="3">
        <v>5</v>
      </c>
      <c r="G14" s="25">
        <v>1</v>
      </c>
      <c r="H14" s="3">
        <v>1</v>
      </c>
      <c r="I14" s="3" t="s">
        <v>15</v>
      </c>
      <c r="J14" s="3" t="s">
        <v>16</v>
      </c>
      <c r="K14">
        <f>IF(Data[[#This Row],[Estado]]="OPERATIVA",1,0)</f>
        <v>1</v>
      </c>
      <c r="L14">
        <f>IF(Data[[#This Row],[Estado]]="DAÑADA",1,0)</f>
        <v>0</v>
      </c>
      <c r="M14" t="s">
        <v>59</v>
      </c>
      <c r="N14" t="s">
        <v>60</v>
      </c>
    </row>
    <row r="15" spans="1:14" x14ac:dyDescent="0.25">
      <c r="A15" t="s">
        <v>23</v>
      </c>
      <c r="B15" t="s">
        <v>61</v>
      </c>
      <c r="C15" t="s">
        <v>20</v>
      </c>
      <c r="D15" s="9">
        <v>599</v>
      </c>
      <c r="E15" s="11">
        <v>0</v>
      </c>
      <c r="F15" s="3">
        <v>5</v>
      </c>
      <c r="G15" s="25">
        <v>1</v>
      </c>
      <c r="H15" s="3">
        <v>3</v>
      </c>
      <c r="I15" s="3" t="s">
        <v>15</v>
      </c>
      <c r="J15" s="3" t="s">
        <v>16</v>
      </c>
      <c r="K15">
        <f>IF(Data[[#This Row],[Estado]]="OPERATIVA",1,0)</f>
        <v>1</v>
      </c>
      <c r="L15">
        <f>IF(Data[[#This Row],[Estado]]="DAÑADA",1,0)</f>
        <v>0</v>
      </c>
      <c r="M15" t="s">
        <v>62</v>
      </c>
      <c r="N15" t="s">
        <v>63</v>
      </c>
    </row>
    <row r="16" spans="1:14" x14ac:dyDescent="0.25">
      <c r="A16" t="s">
        <v>64</v>
      </c>
      <c r="B16" t="s">
        <v>65</v>
      </c>
      <c r="C16" t="s">
        <v>20</v>
      </c>
      <c r="D16" s="9">
        <v>1</v>
      </c>
      <c r="E16" s="11">
        <v>0</v>
      </c>
      <c r="F16" s="3">
        <v>0</v>
      </c>
      <c r="G16" s="25">
        <v>0</v>
      </c>
      <c r="H16" s="3">
        <v>0</v>
      </c>
      <c r="I16" s="3" t="s">
        <v>15</v>
      </c>
      <c r="J16" s="3" t="s">
        <v>16</v>
      </c>
      <c r="K16">
        <f>IF(Data[[#This Row],[Estado]]="OPERATIVA",1,0)</f>
        <v>1</v>
      </c>
      <c r="L16">
        <f>IF(Data[[#This Row],[Estado]]="DAÑADA",1,0)</f>
        <v>0</v>
      </c>
      <c r="M16" t="s">
        <v>66</v>
      </c>
      <c r="N16" t="s">
        <v>67</v>
      </c>
    </row>
    <row r="17" spans="1:14" x14ac:dyDescent="0.25">
      <c r="A17" t="s">
        <v>54</v>
      </c>
      <c r="B17" t="s">
        <v>68</v>
      </c>
      <c r="C17" t="s">
        <v>69</v>
      </c>
      <c r="D17" s="9">
        <v>359</v>
      </c>
      <c r="E17" s="11">
        <v>0</v>
      </c>
      <c r="F17" s="3">
        <v>4</v>
      </c>
      <c r="G17" s="25">
        <v>1</v>
      </c>
      <c r="H17" s="3">
        <v>68</v>
      </c>
      <c r="I17" s="3" t="s">
        <v>15</v>
      </c>
      <c r="J17" s="3" t="s">
        <v>16</v>
      </c>
      <c r="K17">
        <f>IF(Data[[#This Row],[Estado]]="OPERATIVA",1,0)</f>
        <v>1</v>
      </c>
      <c r="L17">
        <f>IF(Data[[#This Row],[Estado]]="DAÑADA",1,0)</f>
        <v>0</v>
      </c>
      <c r="M17" t="s">
        <v>70</v>
      </c>
      <c r="N17" t="s">
        <v>71</v>
      </c>
    </row>
    <row r="18" spans="1:14" x14ac:dyDescent="0.25">
      <c r="A18" t="s">
        <v>23</v>
      </c>
      <c r="B18" t="s">
        <v>47</v>
      </c>
      <c r="C18" t="s">
        <v>72</v>
      </c>
      <c r="D18" s="9">
        <v>252</v>
      </c>
      <c r="E18" s="11">
        <v>0</v>
      </c>
      <c r="F18" s="3">
        <v>0</v>
      </c>
      <c r="G18" s="25">
        <v>0</v>
      </c>
      <c r="H18" s="3">
        <v>0</v>
      </c>
      <c r="I18" s="3" t="s">
        <v>15</v>
      </c>
      <c r="J18" s="3" t="s">
        <v>16</v>
      </c>
      <c r="K18">
        <f>IF(Data[[#This Row],[Estado]]="OPERATIVA",1,0)</f>
        <v>1</v>
      </c>
      <c r="L18">
        <f>IF(Data[[#This Row],[Estado]]="DAÑADA",1,0)</f>
        <v>0</v>
      </c>
      <c r="M18" t="s">
        <v>73</v>
      </c>
      <c r="N18" t="s">
        <v>74</v>
      </c>
    </row>
    <row r="19" spans="1:14" x14ac:dyDescent="0.25">
      <c r="A19" t="s">
        <v>12</v>
      </c>
      <c r="B19" t="s">
        <v>75</v>
      </c>
      <c r="C19" t="s">
        <v>20</v>
      </c>
      <c r="D19" s="9">
        <v>649</v>
      </c>
      <c r="E19" s="11">
        <v>0</v>
      </c>
      <c r="F19" s="3">
        <v>5</v>
      </c>
      <c r="G19" s="25">
        <v>1</v>
      </c>
      <c r="H19" s="3">
        <v>3</v>
      </c>
      <c r="I19" s="3" t="s">
        <v>15</v>
      </c>
      <c r="J19" s="3" t="s">
        <v>16</v>
      </c>
      <c r="K19">
        <f>IF(Data[[#This Row],[Estado]]="OPERATIVA",1,0)</f>
        <v>1</v>
      </c>
      <c r="L19">
        <f>IF(Data[[#This Row],[Estado]]="DAÑADA",1,0)</f>
        <v>0</v>
      </c>
      <c r="M19" t="s">
        <v>76</v>
      </c>
      <c r="N19" t="s">
        <v>77</v>
      </c>
    </row>
    <row r="20" spans="1:14" x14ac:dyDescent="0.25">
      <c r="A20" t="s">
        <v>54</v>
      </c>
      <c r="B20" t="s">
        <v>78</v>
      </c>
      <c r="C20" t="s">
        <v>20</v>
      </c>
      <c r="D20" s="9">
        <v>1</v>
      </c>
      <c r="E20" s="11">
        <v>0</v>
      </c>
      <c r="F20" s="3">
        <v>0</v>
      </c>
      <c r="G20" s="25">
        <v>0</v>
      </c>
      <c r="H20" s="3">
        <v>0</v>
      </c>
      <c r="I20" s="3" t="s">
        <v>15</v>
      </c>
      <c r="J20" s="3" t="s">
        <v>16</v>
      </c>
      <c r="K20">
        <f>IF(Data[[#This Row],[Estado]]="OPERATIVA",1,0)</f>
        <v>1</v>
      </c>
      <c r="L20">
        <f>IF(Data[[#This Row],[Estado]]="DAÑADA",1,0)</f>
        <v>0</v>
      </c>
      <c r="M20" t="s">
        <v>79</v>
      </c>
      <c r="N20" t="s">
        <v>80</v>
      </c>
    </row>
    <row r="21" spans="1:14" x14ac:dyDescent="0.25">
      <c r="A21" t="s">
        <v>81</v>
      </c>
      <c r="B21" t="s">
        <v>82</v>
      </c>
      <c r="C21" t="s">
        <v>20</v>
      </c>
      <c r="D21" s="9">
        <v>2589</v>
      </c>
      <c r="E21" s="11">
        <v>0</v>
      </c>
      <c r="F21" s="3">
        <v>5</v>
      </c>
      <c r="G21" s="25">
        <v>1</v>
      </c>
      <c r="H21" s="3">
        <v>1</v>
      </c>
      <c r="I21" s="3" t="s">
        <v>15</v>
      </c>
      <c r="J21" s="3" t="s">
        <v>16</v>
      </c>
      <c r="K21">
        <f>IF(Data[[#This Row],[Estado]]="OPERATIVA",1,0)</f>
        <v>1</v>
      </c>
      <c r="L21">
        <f>IF(Data[[#This Row],[Estado]]="DAÑADA",1,0)</f>
        <v>0</v>
      </c>
      <c r="M21" t="s">
        <v>83</v>
      </c>
      <c r="N21" t="s">
        <v>84</v>
      </c>
    </row>
    <row r="22" spans="1:14" x14ac:dyDescent="0.25">
      <c r="A22" t="s">
        <v>12</v>
      </c>
      <c r="B22" t="s">
        <v>85</v>
      </c>
      <c r="C22" t="s">
        <v>14</v>
      </c>
      <c r="D22" s="9">
        <v>392</v>
      </c>
      <c r="E22" s="11">
        <v>0</v>
      </c>
      <c r="F22" s="3">
        <v>0</v>
      </c>
      <c r="G22" s="25">
        <v>0</v>
      </c>
      <c r="H22" s="3">
        <v>0</v>
      </c>
      <c r="I22" s="3" t="s">
        <v>15</v>
      </c>
      <c r="J22" s="3" t="s">
        <v>16</v>
      </c>
      <c r="K22">
        <f>IF(Data[[#This Row],[Estado]]="OPERATIVA",1,0)</f>
        <v>1</v>
      </c>
      <c r="L22">
        <f>IF(Data[[#This Row],[Estado]]="DAÑADA",1,0)</f>
        <v>0</v>
      </c>
      <c r="M22" t="s">
        <v>86</v>
      </c>
      <c r="N22" t="s">
        <v>87</v>
      </c>
    </row>
    <row r="23" spans="1:14" x14ac:dyDescent="0.25">
      <c r="A23" t="s">
        <v>12</v>
      </c>
      <c r="B23" t="s">
        <v>88</v>
      </c>
      <c r="C23" t="s">
        <v>69</v>
      </c>
      <c r="D23" s="9">
        <v>320</v>
      </c>
      <c r="E23" s="11">
        <v>0</v>
      </c>
      <c r="F23" s="3">
        <v>4</v>
      </c>
      <c r="G23" s="25">
        <v>1</v>
      </c>
      <c r="H23" s="3">
        <v>13</v>
      </c>
      <c r="I23" s="3" t="s">
        <v>15</v>
      </c>
      <c r="J23" s="3" t="s">
        <v>16</v>
      </c>
      <c r="K23">
        <f>IF(Data[[#This Row],[Estado]]="OPERATIVA",1,0)</f>
        <v>1</v>
      </c>
      <c r="L23">
        <f>IF(Data[[#This Row],[Estado]]="DAÑADA",1,0)</f>
        <v>0</v>
      </c>
      <c r="M23" t="s">
        <v>89</v>
      </c>
      <c r="N23" t="s">
        <v>90</v>
      </c>
    </row>
    <row r="24" spans="1:14" x14ac:dyDescent="0.25">
      <c r="A24" t="s">
        <v>54</v>
      </c>
      <c r="B24" t="s">
        <v>91</v>
      </c>
      <c r="C24" t="s">
        <v>92</v>
      </c>
      <c r="D24" s="9">
        <v>844</v>
      </c>
      <c r="E24" s="11">
        <v>0</v>
      </c>
      <c r="F24" s="3">
        <v>0</v>
      </c>
      <c r="G24" s="25">
        <v>0</v>
      </c>
      <c r="H24" s="3">
        <v>0</v>
      </c>
      <c r="I24" s="3" t="s">
        <v>15</v>
      </c>
      <c r="J24" s="3" t="s">
        <v>16</v>
      </c>
      <c r="K24">
        <f>IF(Data[[#This Row],[Estado]]="OPERATIVA",1,0)</f>
        <v>1</v>
      </c>
      <c r="L24">
        <f>IF(Data[[#This Row],[Estado]]="DAÑADA",1,0)</f>
        <v>0</v>
      </c>
      <c r="M24" t="s">
        <v>93</v>
      </c>
      <c r="N24" t="s">
        <v>94</v>
      </c>
    </row>
    <row r="25" spans="1:14" x14ac:dyDescent="0.25">
      <c r="A25" t="s">
        <v>54</v>
      </c>
      <c r="B25" t="s">
        <v>95</v>
      </c>
      <c r="C25" t="s">
        <v>92</v>
      </c>
      <c r="D25" s="9">
        <v>569</v>
      </c>
      <c r="E25" s="11">
        <v>0</v>
      </c>
      <c r="F25" s="3">
        <v>0</v>
      </c>
      <c r="G25" s="25">
        <v>0</v>
      </c>
      <c r="H25" s="3">
        <v>0</v>
      </c>
      <c r="I25" s="3" t="s">
        <v>15</v>
      </c>
      <c r="J25" s="3" t="s">
        <v>16</v>
      </c>
      <c r="K25">
        <f>IF(Data[[#This Row],[Estado]]="OPERATIVA",1,0)</f>
        <v>1</v>
      </c>
      <c r="L25">
        <f>IF(Data[[#This Row],[Estado]]="DAÑADA",1,0)</f>
        <v>0</v>
      </c>
      <c r="M25" t="s">
        <v>96</v>
      </c>
      <c r="N25" t="s">
        <v>97</v>
      </c>
    </row>
    <row r="26" spans="1:14" x14ac:dyDescent="0.25">
      <c r="A26" t="s">
        <v>12</v>
      </c>
      <c r="B26" t="s">
        <v>98</v>
      </c>
      <c r="C26" t="s">
        <v>99</v>
      </c>
      <c r="D26" s="9">
        <v>129</v>
      </c>
      <c r="E26" s="11">
        <v>0.26</v>
      </c>
      <c r="F26" s="3">
        <v>4</v>
      </c>
      <c r="G26" s="25">
        <v>1</v>
      </c>
      <c r="H26" s="3">
        <v>13</v>
      </c>
      <c r="I26" s="3" t="s">
        <v>28</v>
      </c>
      <c r="J26" s="3" t="s">
        <v>16</v>
      </c>
      <c r="K26">
        <f>IF(Data[[#This Row],[Estado]]="OPERATIVA",1,0)</f>
        <v>1</v>
      </c>
      <c r="L26">
        <f>IF(Data[[#This Row],[Estado]]="DAÑADA",1,0)</f>
        <v>0</v>
      </c>
      <c r="M26" t="s">
        <v>100</v>
      </c>
      <c r="N26" t="s">
        <v>101</v>
      </c>
    </row>
    <row r="27" spans="1:14" x14ac:dyDescent="0.25">
      <c r="A27" t="s">
        <v>23</v>
      </c>
      <c r="B27" t="s">
        <v>27</v>
      </c>
      <c r="C27" t="s">
        <v>20</v>
      </c>
      <c r="D27" s="9">
        <v>137</v>
      </c>
      <c r="E27" s="11">
        <v>0</v>
      </c>
      <c r="F27" s="3">
        <v>0</v>
      </c>
      <c r="G27" s="25">
        <v>0</v>
      </c>
      <c r="H27" s="3">
        <v>0</v>
      </c>
      <c r="I27" s="3" t="s">
        <v>28</v>
      </c>
      <c r="J27" s="3" t="s">
        <v>16</v>
      </c>
      <c r="K27">
        <f>IF(Data[[#This Row],[Estado]]="OPERATIVA",1,0)</f>
        <v>1</v>
      </c>
      <c r="L27">
        <f>IF(Data[[#This Row],[Estado]]="DAÑADA",1,0)</f>
        <v>0</v>
      </c>
      <c r="M27" t="s">
        <v>102</v>
      </c>
      <c r="N27" t="s">
        <v>103</v>
      </c>
    </row>
    <row r="28" spans="1:14" x14ac:dyDescent="0.25">
      <c r="A28" t="s">
        <v>23</v>
      </c>
      <c r="B28" t="s">
        <v>104</v>
      </c>
      <c r="C28" t="s">
        <v>20</v>
      </c>
      <c r="D28" s="9">
        <v>549</v>
      </c>
      <c r="E28" s="11">
        <v>0</v>
      </c>
      <c r="F28" s="3">
        <v>5</v>
      </c>
      <c r="G28" s="25">
        <v>1</v>
      </c>
      <c r="H28" s="3">
        <v>3</v>
      </c>
      <c r="I28" s="3" t="s">
        <v>15</v>
      </c>
      <c r="J28" s="3" t="s">
        <v>16</v>
      </c>
      <c r="K28">
        <f>IF(Data[[#This Row],[Estado]]="OPERATIVA",1,0)</f>
        <v>1</v>
      </c>
      <c r="L28">
        <f>IF(Data[[#This Row],[Estado]]="DAÑADA",1,0)</f>
        <v>0</v>
      </c>
      <c r="M28" t="s">
        <v>25</v>
      </c>
      <c r="N28" t="s">
        <v>105</v>
      </c>
    </row>
    <row r="29" spans="1:14" x14ac:dyDescent="0.25">
      <c r="A29" t="s">
        <v>12</v>
      </c>
      <c r="B29" t="s">
        <v>106</v>
      </c>
      <c r="C29" t="s">
        <v>20</v>
      </c>
      <c r="D29" s="9">
        <v>429</v>
      </c>
      <c r="E29" s="11">
        <v>0</v>
      </c>
      <c r="F29" s="3">
        <v>0</v>
      </c>
      <c r="G29" s="25">
        <v>0</v>
      </c>
      <c r="H29" s="3">
        <v>0</v>
      </c>
      <c r="I29" s="3" t="s">
        <v>28</v>
      </c>
      <c r="J29" s="3" t="s">
        <v>16</v>
      </c>
      <c r="K29">
        <f>IF(Data[[#This Row],[Estado]]="OPERATIVA",1,0)</f>
        <v>1</v>
      </c>
      <c r="L29">
        <f>IF(Data[[#This Row],[Estado]]="DAÑADA",1,0)</f>
        <v>0</v>
      </c>
      <c r="M29" t="s">
        <v>107</v>
      </c>
      <c r="N29" t="s">
        <v>108</v>
      </c>
    </row>
    <row r="30" spans="1:14" x14ac:dyDescent="0.25">
      <c r="A30" t="s">
        <v>12</v>
      </c>
      <c r="B30" t="s">
        <v>109</v>
      </c>
      <c r="C30" t="s">
        <v>99</v>
      </c>
      <c r="D30" s="9">
        <v>129</v>
      </c>
      <c r="E30" s="11">
        <v>0.26</v>
      </c>
      <c r="F30" s="3">
        <v>4</v>
      </c>
      <c r="G30" s="25">
        <v>1</v>
      </c>
      <c r="H30" s="3">
        <v>53</v>
      </c>
      <c r="I30" s="3" t="s">
        <v>28</v>
      </c>
      <c r="J30" s="3" t="s">
        <v>16</v>
      </c>
      <c r="K30">
        <f>IF(Data[[#This Row],[Estado]]="OPERATIVA",1,0)</f>
        <v>1</v>
      </c>
      <c r="L30">
        <f>IF(Data[[#This Row],[Estado]]="DAÑADA",1,0)</f>
        <v>0</v>
      </c>
      <c r="M30" t="s">
        <v>110</v>
      </c>
      <c r="N30" t="s">
        <v>111</v>
      </c>
    </row>
    <row r="31" spans="1:14" x14ac:dyDescent="0.25">
      <c r="A31" t="s">
        <v>23</v>
      </c>
      <c r="B31" t="s">
        <v>112</v>
      </c>
      <c r="C31" t="s">
        <v>20</v>
      </c>
      <c r="D31" s="9">
        <v>449</v>
      </c>
      <c r="E31" s="11">
        <v>0</v>
      </c>
      <c r="F31" s="3">
        <v>4</v>
      </c>
      <c r="G31" s="25">
        <v>1</v>
      </c>
      <c r="H31" s="3">
        <v>11</v>
      </c>
      <c r="I31" s="3" t="s">
        <v>15</v>
      </c>
      <c r="J31" s="3" t="s">
        <v>16</v>
      </c>
      <c r="K31">
        <f>IF(Data[[#This Row],[Estado]]="OPERATIVA",1,0)</f>
        <v>1</v>
      </c>
      <c r="L31">
        <f>IF(Data[[#This Row],[Estado]]="DAÑADA",1,0)</f>
        <v>0</v>
      </c>
      <c r="M31" t="s">
        <v>25</v>
      </c>
      <c r="N31" t="s">
        <v>113</v>
      </c>
    </row>
    <row r="32" spans="1:14" x14ac:dyDescent="0.25">
      <c r="A32" t="s">
        <v>64</v>
      </c>
      <c r="B32" t="s">
        <v>114</v>
      </c>
      <c r="C32" t="s">
        <v>72</v>
      </c>
      <c r="D32" s="9">
        <v>321</v>
      </c>
      <c r="E32" s="11">
        <v>0</v>
      </c>
      <c r="F32" s="3">
        <v>0</v>
      </c>
      <c r="G32" s="25">
        <v>0</v>
      </c>
      <c r="H32" s="3">
        <v>0</v>
      </c>
      <c r="I32" s="3" t="s">
        <v>15</v>
      </c>
      <c r="J32" s="3" t="s">
        <v>16</v>
      </c>
      <c r="K32">
        <f>IF(Data[[#This Row],[Estado]]="OPERATIVA",1,0)</f>
        <v>1</v>
      </c>
      <c r="L32">
        <f>IF(Data[[#This Row],[Estado]]="DAÑADA",1,0)</f>
        <v>0</v>
      </c>
      <c r="M32" t="s">
        <v>115</v>
      </c>
      <c r="N32" t="s">
        <v>116</v>
      </c>
    </row>
    <row r="33" spans="1:14" x14ac:dyDescent="0.25">
      <c r="A33" t="s">
        <v>54</v>
      </c>
      <c r="B33" t="s">
        <v>117</v>
      </c>
      <c r="C33" t="s">
        <v>20</v>
      </c>
      <c r="D33" s="9">
        <v>380</v>
      </c>
      <c r="E33" s="11">
        <v>0</v>
      </c>
      <c r="F33" s="3">
        <v>5</v>
      </c>
      <c r="G33" s="25">
        <v>1</v>
      </c>
      <c r="H33" s="3">
        <v>1</v>
      </c>
      <c r="I33" s="3" t="s">
        <v>15</v>
      </c>
      <c r="J33" s="3" t="s">
        <v>16</v>
      </c>
      <c r="K33">
        <f>IF(Data[[#This Row],[Estado]]="OPERATIVA",1,0)</f>
        <v>1</v>
      </c>
      <c r="L33">
        <f>IF(Data[[#This Row],[Estado]]="DAÑADA",1,0)</f>
        <v>0</v>
      </c>
      <c r="M33" t="s">
        <v>118</v>
      </c>
      <c r="N33" t="s">
        <v>119</v>
      </c>
    </row>
    <row r="34" spans="1:14" x14ac:dyDescent="0.25">
      <c r="A34" t="s">
        <v>54</v>
      </c>
      <c r="B34" t="s">
        <v>120</v>
      </c>
      <c r="C34" t="s">
        <v>20</v>
      </c>
      <c r="D34" s="9">
        <v>999</v>
      </c>
      <c r="E34" s="11">
        <v>0</v>
      </c>
      <c r="F34" s="3">
        <v>5</v>
      </c>
      <c r="G34" s="25">
        <v>1</v>
      </c>
      <c r="H34" s="3">
        <v>1</v>
      </c>
      <c r="I34" s="3" t="s">
        <v>15</v>
      </c>
      <c r="J34" s="3" t="s">
        <v>16</v>
      </c>
      <c r="K34">
        <f>IF(Data[[#This Row],[Estado]]="OPERATIVA",1,0)</f>
        <v>1</v>
      </c>
      <c r="L34">
        <f>IF(Data[[#This Row],[Estado]]="DAÑADA",1,0)</f>
        <v>0</v>
      </c>
      <c r="M34" t="s">
        <v>121</v>
      </c>
      <c r="N34" t="s">
        <v>122</v>
      </c>
    </row>
    <row r="35" spans="1:14" x14ac:dyDescent="0.25">
      <c r="A35" t="s">
        <v>23</v>
      </c>
      <c r="B35" t="s">
        <v>123</v>
      </c>
      <c r="C35" t="s">
        <v>20</v>
      </c>
      <c r="D35" s="9">
        <v>419</v>
      </c>
      <c r="E35" s="11">
        <v>0</v>
      </c>
      <c r="F35" s="3">
        <v>5</v>
      </c>
      <c r="G35" s="25">
        <v>1</v>
      </c>
      <c r="H35" s="3">
        <v>8</v>
      </c>
      <c r="I35" s="3" t="s">
        <v>15</v>
      </c>
      <c r="J35" s="3" t="s">
        <v>16</v>
      </c>
      <c r="K35">
        <f>IF(Data[[#This Row],[Estado]]="OPERATIVA",1,0)</f>
        <v>1</v>
      </c>
      <c r="L35">
        <f>IF(Data[[#This Row],[Estado]]="DAÑADA",1,0)</f>
        <v>0</v>
      </c>
      <c r="M35" t="s">
        <v>124</v>
      </c>
      <c r="N35" t="s">
        <v>125</v>
      </c>
    </row>
    <row r="36" spans="1:14" x14ac:dyDescent="0.25">
      <c r="A36" t="s">
        <v>64</v>
      </c>
      <c r="B36" t="s">
        <v>126</v>
      </c>
      <c r="C36" t="s">
        <v>20</v>
      </c>
      <c r="D36" s="9">
        <v>799</v>
      </c>
      <c r="E36" s="11">
        <v>0</v>
      </c>
      <c r="F36" s="3">
        <v>0</v>
      </c>
      <c r="G36" s="25">
        <v>0</v>
      </c>
      <c r="H36" s="3">
        <v>0</v>
      </c>
      <c r="I36" s="3" t="s">
        <v>15</v>
      </c>
      <c r="J36" s="3" t="s">
        <v>16</v>
      </c>
      <c r="K36">
        <f>IF(Data[[#This Row],[Estado]]="OPERATIVA",1,0)</f>
        <v>1</v>
      </c>
      <c r="L36">
        <f>IF(Data[[#This Row],[Estado]]="DAÑADA",1,0)</f>
        <v>0</v>
      </c>
      <c r="M36" t="s">
        <v>127</v>
      </c>
      <c r="N36" t="s">
        <v>128</v>
      </c>
    </row>
    <row r="37" spans="1:14" x14ac:dyDescent="0.25">
      <c r="A37" t="s">
        <v>81</v>
      </c>
      <c r="B37" t="s">
        <v>129</v>
      </c>
      <c r="C37" t="s">
        <v>20</v>
      </c>
      <c r="D37" s="9">
        <v>1</v>
      </c>
      <c r="E37" s="11">
        <v>0</v>
      </c>
      <c r="F37" s="3">
        <v>0</v>
      </c>
      <c r="G37" s="25">
        <v>0</v>
      </c>
      <c r="H37" s="3">
        <v>0</v>
      </c>
      <c r="I37" s="3" t="s">
        <v>15</v>
      </c>
      <c r="J37" s="3" t="s">
        <v>16</v>
      </c>
      <c r="K37">
        <f>IF(Data[[#This Row],[Estado]]="OPERATIVA",1,0)</f>
        <v>1</v>
      </c>
      <c r="L37">
        <f>IF(Data[[#This Row],[Estado]]="DAÑADA",1,0)</f>
        <v>0</v>
      </c>
      <c r="M37" t="s">
        <v>130</v>
      </c>
      <c r="N37" t="s">
        <v>131</v>
      </c>
    </row>
    <row r="38" spans="1:14" x14ac:dyDescent="0.25">
      <c r="A38" t="s">
        <v>12</v>
      </c>
      <c r="B38" t="s">
        <v>132</v>
      </c>
      <c r="C38" t="s">
        <v>14</v>
      </c>
      <c r="D38" s="9">
        <v>369</v>
      </c>
      <c r="E38" s="11">
        <v>0</v>
      </c>
      <c r="F38" s="3">
        <v>5</v>
      </c>
      <c r="G38" s="25">
        <v>1</v>
      </c>
      <c r="H38" s="3">
        <v>1</v>
      </c>
      <c r="I38" s="3" t="s">
        <v>15</v>
      </c>
      <c r="J38" s="3" t="s">
        <v>16</v>
      </c>
      <c r="K38">
        <f>IF(Data[[#This Row],[Estado]]="OPERATIVA",1,0)</f>
        <v>1</v>
      </c>
      <c r="L38">
        <f>IF(Data[[#This Row],[Estado]]="DAÑADA",1,0)</f>
        <v>0</v>
      </c>
      <c r="M38" t="s">
        <v>133</v>
      </c>
      <c r="N38" t="s">
        <v>134</v>
      </c>
    </row>
    <row r="39" spans="1:14" x14ac:dyDescent="0.25">
      <c r="A39" t="s">
        <v>23</v>
      </c>
      <c r="B39" t="s">
        <v>135</v>
      </c>
      <c r="C39" t="s">
        <v>20</v>
      </c>
      <c r="D39" s="9">
        <v>173</v>
      </c>
      <c r="E39" s="11">
        <v>0</v>
      </c>
      <c r="F39" s="3">
        <v>5</v>
      </c>
      <c r="G39" s="25">
        <v>1</v>
      </c>
      <c r="H39" s="3">
        <v>3</v>
      </c>
      <c r="I39" s="3" t="s">
        <v>28</v>
      </c>
      <c r="J39" s="3" t="s">
        <v>16</v>
      </c>
      <c r="K39">
        <f>IF(Data[[#This Row],[Estado]]="OPERATIVA",1,0)</f>
        <v>1</v>
      </c>
      <c r="L39">
        <f>IF(Data[[#This Row],[Estado]]="DAÑADA",1,0)</f>
        <v>0</v>
      </c>
      <c r="M39" t="s">
        <v>136</v>
      </c>
      <c r="N39" t="s">
        <v>137</v>
      </c>
    </row>
    <row r="40" spans="1:14" x14ac:dyDescent="0.25">
      <c r="A40" t="s">
        <v>12</v>
      </c>
      <c r="B40" t="s">
        <v>138</v>
      </c>
      <c r="C40" t="s">
        <v>20</v>
      </c>
      <c r="D40" s="9">
        <v>351</v>
      </c>
      <c r="E40" s="11">
        <v>0</v>
      </c>
      <c r="F40" s="3">
        <v>0</v>
      </c>
      <c r="G40" s="25">
        <v>0</v>
      </c>
      <c r="H40" s="3">
        <v>0</v>
      </c>
      <c r="I40" s="3" t="s">
        <v>15</v>
      </c>
      <c r="J40" s="3" t="s">
        <v>16</v>
      </c>
      <c r="K40">
        <f>IF(Data[[#This Row],[Estado]]="OPERATIVA",1,0)</f>
        <v>1</v>
      </c>
      <c r="L40">
        <f>IF(Data[[#This Row],[Estado]]="DAÑADA",1,0)</f>
        <v>0</v>
      </c>
      <c r="M40" t="s">
        <v>139</v>
      </c>
      <c r="N40" t="s">
        <v>140</v>
      </c>
    </row>
    <row r="41" spans="1:14" x14ac:dyDescent="0.25">
      <c r="A41" t="s">
        <v>141</v>
      </c>
      <c r="B41" t="s">
        <v>142</v>
      </c>
      <c r="C41" t="s">
        <v>143</v>
      </c>
      <c r="D41" s="9">
        <v>6442</v>
      </c>
      <c r="E41" s="11">
        <v>0</v>
      </c>
      <c r="F41" s="3">
        <v>0</v>
      </c>
      <c r="G41" s="25">
        <v>0</v>
      </c>
      <c r="H41" s="3">
        <v>0</v>
      </c>
      <c r="I41" s="3" t="s">
        <v>15</v>
      </c>
      <c r="J41" s="3" t="s">
        <v>16</v>
      </c>
      <c r="K41">
        <f>IF(Data[[#This Row],[Estado]]="OPERATIVA",1,0)</f>
        <v>1</v>
      </c>
      <c r="L41">
        <f>IF(Data[[#This Row],[Estado]]="DAÑADA",1,0)</f>
        <v>0</v>
      </c>
      <c r="M41" t="s">
        <v>144</v>
      </c>
      <c r="N41" t="s">
        <v>145</v>
      </c>
    </row>
    <row r="42" spans="1:14" x14ac:dyDescent="0.25">
      <c r="A42" t="s">
        <v>141</v>
      </c>
      <c r="B42" t="s">
        <v>146</v>
      </c>
      <c r="C42" t="s">
        <v>20</v>
      </c>
      <c r="D42" s="9">
        <v>750</v>
      </c>
      <c r="E42" s="11">
        <v>0</v>
      </c>
      <c r="F42" s="3">
        <v>0</v>
      </c>
      <c r="G42" s="25">
        <v>0</v>
      </c>
      <c r="H42" s="3">
        <v>0</v>
      </c>
      <c r="I42" s="3" t="s">
        <v>15</v>
      </c>
      <c r="J42" s="3" t="s">
        <v>16</v>
      </c>
      <c r="K42">
        <f>IF(Data[[#This Row],[Estado]]="OPERATIVA",1,0)</f>
        <v>1</v>
      </c>
      <c r="L42">
        <f>IF(Data[[#This Row],[Estado]]="DAÑADA",1,0)</f>
        <v>0</v>
      </c>
      <c r="M42" t="s">
        <v>147</v>
      </c>
      <c r="N42" t="s">
        <v>148</v>
      </c>
    </row>
    <row r="43" spans="1:14" x14ac:dyDescent="0.25">
      <c r="A43" t="s">
        <v>12</v>
      </c>
      <c r="B43" t="s">
        <v>149</v>
      </c>
      <c r="C43" t="s">
        <v>20</v>
      </c>
      <c r="D43" s="9">
        <v>369</v>
      </c>
      <c r="E43" s="11">
        <v>0.08</v>
      </c>
      <c r="F43" s="3">
        <v>0</v>
      </c>
      <c r="G43" s="25">
        <v>0</v>
      </c>
      <c r="H43" s="3">
        <v>0</v>
      </c>
      <c r="I43" s="3" t="s">
        <v>15</v>
      </c>
      <c r="J43" s="3" t="s">
        <v>16</v>
      </c>
      <c r="K43">
        <f>IF(Data[[#This Row],[Estado]]="OPERATIVA",1,0)</f>
        <v>1</v>
      </c>
      <c r="L43">
        <f>IF(Data[[#This Row],[Estado]]="DAÑADA",1,0)</f>
        <v>0</v>
      </c>
      <c r="M43" t="s">
        <v>150</v>
      </c>
      <c r="N43" t="s">
        <v>151</v>
      </c>
    </row>
    <row r="44" spans="1:14" x14ac:dyDescent="0.25">
      <c r="A44" t="s">
        <v>23</v>
      </c>
      <c r="B44" t="s">
        <v>152</v>
      </c>
      <c r="C44" t="s">
        <v>20</v>
      </c>
      <c r="D44" s="9">
        <v>799</v>
      </c>
      <c r="E44" s="11">
        <v>0</v>
      </c>
      <c r="F44" s="3">
        <v>5</v>
      </c>
      <c r="G44" s="25">
        <v>1</v>
      </c>
      <c r="H44" s="3">
        <v>1</v>
      </c>
      <c r="I44" s="3" t="s">
        <v>15</v>
      </c>
      <c r="J44" s="3" t="s">
        <v>16</v>
      </c>
      <c r="K44">
        <f>IF(Data[[#This Row],[Estado]]="OPERATIVA",1,0)</f>
        <v>1</v>
      </c>
      <c r="L44">
        <f>IF(Data[[#This Row],[Estado]]="DAÑADA",1,0)</f>
        <v>0</v>
      </c>
      <c r="M44" t="s">
        <v>153</v>
      </c>
      <c r="N44" t="s">
        <v>154</v>
      </c>
    </row>
    <row r="45" spans="1:14" x14ac:dyDescent="0.25">
      <c r="A45" t="s">
        <v>23</v>
      </c>
      <c r="B45" t="s">
        <v>155</v>
      </c>
      <c r="C45" t="s">
        <v>20</v>
      </c>
      <c r="D45" s="9">
        <v>449</v>
      </c>
      <c r="E45" s="11">
        <v>0</v>
      </c>
      <c r="F45" s="3">
        <v>0</v>
      </c>
      <c r="G45" s="25">
        <v>0</v>
      </c>
      <c r="H45" s="3">
        <v>0</v>
      </c>
      <c r="I45" s="3" t="s">
        <v>15</v>
      </c>
      <c r="J45" s="3" t="s">
        <v>16</v>
      </c>
      <c r="K45">
        <f>IF(Data[[#This Row],[Estado]]="OPERATIVA",1,0)</f>
        <v>1</v>
      </c>
      <c r="L45">
        <f>IF(Data[[#This Row],[Estado]]="DAÑADA",1,0)</f>
        <v>0</v>
      </c>
      <c r="M45" t="s">
        <v>156</v>
      </c>
      <c r="N45" t="s">
        <v>157</v>
      </c>
    </row>
    <row r="46" spans="1:14" x14ac:dyDescent="0.25">
      <c r="A46" t="s">
        <v>54</v>
      </c>
      <c r="B46" t="s">
        <v>158</v>
      </c>
      <c r="C46" t="s">
        <v>159</v>
      </c>
      <c r="D46" s="9">
        <v>778</v>
      </c>
      <c r="E46" s="11">
        <v>0</v>
      </c>
      <c r="F46" s="3">
        <v>5</v>
      </c>
      <c r="G46" s="25">
        <v>1</v>
      </c>
      <c r="H46" s="3">
        <v>2</v>
      </c>
      <c r="I46" s="3" t="s">
        <v>15</v>
      </c>
      <c r="J46" s="3" t="s">
        <v>16</v>
      </c>
      <c r="K46">
        <f>IF(Data[[#This Row],[Estado]]="OPERATIVA",1,0)</f>
        <v>1</v>
      </c>
      <c r="L46">
        <f>IF(Data[[#This Row],[Estado]]="DAÑADA",1,0)</f>
        <v>0</v>
      </c>
      <c r="M46" t="s">
        <v>160</v>
      </c>
      <c r="N46" t="s">
        <v>161</v>
      </c>
    </row>
    <row r="47" spans="1:14" x14ac:dyDescent="0.25">
      <c r="A47" t="s">
        <v>12</v>
      </c>
      <c r="B47" t="s">
        <v>162</v>
      </c>
      <c r="C47" t="s">
        <v>69</v>
      </c>
      <c r="D47" s="9">
        <v>320</v>
      </c>
      <c r="E47" s="11">
        <v>0</v>
      </c>
      <c r="F47" s="3">
        <v>5</v>
      </c>
      <c r="G47" s="25">
        <v>1</v>
      </c>
      <c r="H47" s="3">
        <v>7</v>
      </c>
      <c r="I47" s="3" t="s">
        <v>15</v>
      </c>
      <c r="J47" s="3" t="s">
        <v>16</v>
      </c>
      <c r="K47">
        <f>IF(Data[[#This Row],[Estado]]="OPERATIVA",1,0)</f>
        <v>1</v>
      </c>
      <c r="L47">
        <f>IF(Data[[#This Row],[Estado]]="DAÑADA",1,0)</f>
        <v>0</v>
      </c>
      <c r="M47" t="s">
        <v>163</v>
      </c>
      <c r="N47" t="s">
        <v>164</v>
      </c>
    </row>
    <row r="48" spans="1:14" x14ac:dyDescent="0.25">
      <c r="A48" t="s">
        <v>64</v>
      </c>
      <c r="B48" t="s">
        <v>165</v>
      </c>
      <c r="C48" t="s">
        <v>20</v>
      </c>
      <c r="D48" s="9">
        <v>550</v>
      </c>
      <c r="E48" s="11">
        <v>0</v>
      </c>
      <c r="F48" s="3">
        <v>0</v>
      </c>
      <c r="G48" s="25">
        <v>0</v>
      </c>
      <c r="H48" s="3">
        <v>0</v>
      </c>
      <c r="I48" s="3" t="s">
        <v>15</v>
      </c>
      <c r="J48" s="3" t="s">
        <v>16</v>
      </c>
      <c r="K48">
        <f>IF(Data[[#This Row],[Estado]]="OPERATIVA",1,0)</f>
        <v>1</v>
      </c>
      <c r="L48">
        <f>IF(Data[[#This Row],[Estado]]="DAÑADA",1,0)</f>
        <v>0</v>
      </c>
      <c r="M48" t="s">
        <v>166</v>
      </c>
      <c r="N48" t="s">
        <v>167</v>
      </c>
    </row>
    <row r="49" spans="1:14" x14ac:dyDescent="0.25">
      <c r="A49" t="s">
        <v>54</v>
      </c>
      <c r="B49" t="s">
        <v>168</v>
      </c>
      <c r="C49" t="s">
        <v>20</v>
      </c>
      <c r="D49" s="9">
        <v>311</v>
      </c>
      <c r="E49" s="11">
        <v>0</v>
      </c>
      <c r="F49" s="3">
        <v>4</v>
      </c>
      <c r="G49" s="25">
        <v>1</v>
      </c>
      <c r="H49" s="3">
        <v>3</v>
      </c>
      <c r="I49" s="3" t="s">
        <v>28</v>
      </c>
      <c r="J49" s="3" t="s">
        <v>16</v>
      </c>
      <c r="K49">
        <f>IF(Data[[#This Row],[Estado]]="OPERATIVA",1,0)</f>
        <v>1</v>
      </c>
      <c r="L49">
        <f>IF(Data[[#This Row],[Estado]]="DAÑADA",1,0)</f>
        <v>0</v>
      </c>
      <c r="M49" t="s">
        <v>169</v>
      </c>
      <c r="N49" t="s">
        <v>170</v>
      </c>
    </row>
    <row r="50" spans="1:14" x14ac:dyDescent="0.25">
      <c r="A50" t="s">
        <v>171</v>
      </c>
      <c r="B50" t="s">
        <v>5703</v>
      </c>
      <c r="C50" t="s">
        <v>20</v>
      </c>
      <c r="D50" s="9">
        <v>16</v>
      </c>
      <c r="E50" s="11">
        <v>0</v>
      </c>
      <c r="F50" s="3">
        <v>5</v>
      </c>
      <c r="G50" s="25">
        <v>1</v>
      </c>
      <c r="H50" s="3">
        <v>1</v>
      </c>
      <c r="I50" s="3" t="s">
        <v>15</v>
      </c>
      <c r="J50" s="3" t="s">
        <v>16</v>
      </c>
      <c r="K50">
        <f>IF(Data[[#This Row],[Estado]]="OPERATIVA",1,0)</f>
        <v>1</v>
      </c>
      <c r="L50">
        <f>IF(Data[[#This Row],[Estado]]="DAÑADA",1,0)</f>
        <v>0</v>
      </c>
      <c r="M50" t="s">
        <v>173</v>
      </c>
      <c r="N50" t="s">
        <v>5704</v>
      </c>
    </row>
    <row r="51" spans="1:14" x14ac:dyDescent="0.25">
      <c r="A51" t="s">
        <v>23</v>
      </c>
      <c r="B51" t="s">
        <v>175</v>
      </c>
      <c r="C51" t="s">
        <v>20</v>
      </c>
      <c r="D51" s="9">
        <v>680</v>
      </c>
      <c r="E51" s="11">
        <v>0</v>
      </c>
      <c r="F51" s="3">
        <v>0</v>
      </c>
      <c r="G51" s="25">
        <v>0</v>
      </c>
      <c r="H51" s="3">
        <v>0</v>
      </c>
      <c r="I51" s="3" t="s">
        <v>15</v>
      </c>
      <c r="J51" s="3" t="s">
        <v>16</v>
      </c>
      <c r="K51">
        <f>IF(Data[[#This Row],[Estado]]="OPERATIVA",1,0)</f>
        <v>1</v>
      </c>
      <c r="L51">
        <f>IF(Data[[#This Row],[Estado]]="DAÑADA",1,0)</f>
        <v>0</v>
      </c>
      <c r="M51" t="s">
        <v>176</v>
      </c>
      <c r="N51" t="s">
        <v>177</v>
      </c>
    </row>
    <row r="52" spans="1:14" x14ac:dyDescent="0.25">
      <c r="A52" t="s">
        <v>12</v>
      </c>
      <c r="B52" t="s">
        <v>178</v>
      </c>
      <c r="C52" t="s">
        <v>34</v>
      </c>
      <c r="D52" s="9">
        <v>770</v>
      </c>
      <c r="E52" s="11">
        <v>0</v>
      </c>
      <c r="F52" s="3">
        <v>4</v>
      </c>
      <c r="G52" s="25">
        <v>1</v>
      </c>
      <c r="H52" s="3">
        <v>3</v>
      </c>
      <c r="I52" s="3" t="s">
        <v>15</v>
      </c>
      <c r="J52" s="3" t="s">
        <v>16</v>
      </c>
      <c r="K52">
        <f>IF(Data[[#This Row],[Estado]]="OPERATIVA",1,0)</f>
        <v>1</v>
      </c>
      <c r="L52">
        <f>IF(Data[[#This Row],[Estado]]="DAÑADA",1,0)</f>
        <v>0</v>
      </c>
      <c r="M52" t="s">
        <v>179</v>
      </c>
      <c r="N52" t="s">
        <v>180</v>
      </c>
    </row>
    <row r="53" spans="1:14" x14ac:dyDescent="0.25">
      <c r="A53" t="s">
        <v>64</v>
      </c>
      <c r="B53" t="s">
        <v>181</v>
      </c>
      <c r="C53" t="s">
        <v>72</v>
      </c>
      <c r="D53" s="9">
        <v>1667</v>
      </c>
      <c r="E53" s="11">
        <v>0</v>
      </c>
      <c r="F53" s="3">
        <v>0</v>
      </c>
      <c r="G53" s="25">
        <v>0</v>
      </c>
      <c r="H53" s="3">
        <v>0</v>
      </c>
      <c r="I53" s="3" t="s">
        <v>15</v>
      </c>
      <c r="J53" s="3" t="s">
        <v>16</v>
      </c>
      <c r="K53">
        <f>IF(Data[[#This Row],[Estado]]="OPERATIVA",1,0)</f>
        <v>1</v>
      </c>
      <c r="L53">
        <f>IF(Data[[#This Row],[Estado]]="DAÑADA",1,0)</f>
        <v>0</v>
      </c>
      <c r="M53" t="s">
        <v>182</v>
      </c>
      <c r="N53" t="s">
        <v>183</v>
      </c>
    </row>
    <row r="54" spans="1:14" x14ac:dyDescent="0.25">
      <c r="A54" t="s">
        <v>141</v>
      </c>
      <c r="B54" t="s">
        <v>184</v>
      </c>
      <c r="C54" t="s">
        <v>99</v>
      </c>
      <c r="D54" s="9">
        <v>129</v>
      </c>
      <c r="E54" s="11">
        <v>0.24</v>
      </c>
      <c r="F54" s="3">
        <v>5</v>
      </c>
      <c r="G54" s="25">
        <v>1</v>
      </c>
      <c r="H54" s="3">
        <v>4</v>
      </c>
      <c r="I54" s="3" t="s">
        <v>28</v>
      </c>
      <c r="J54" s="3" t="s">
        <v>16</v>
      </c>
      <c r="K54">
        <f>IF(Data[[#This Row],[Estado]]="OPERATIVA",1,0)</f>
        <v>1</v>
      </c>
      <c r="L54">
        <f>IF(Data[[#This Row],[Estado]]="DAÑADA",1,0)</f>
        <v>0</v>
      </c>
      <c r="M54" t="s">
        <v>185</v>
      </c>
      <c r="N54" t="s">
        <v>186</v>
      </c>
    </row>
    <row r="55" spans="1:14" x14ac:dyDescent="0.25">
      <c r="A55" t="s">
        <v>171</v>
      </c>
      <c r="B55" t="s">
        <v>5705</v>
      </c>
      <c r="C55" t="s">
        <v>20</v>
      </c>
      <c r="D55" s="9">
        <v>1499</v>
      </c>
      <c r="E55" s="11">
        <v>0</v>
      </c>
      <c r="F55" s="3">
        <v>0</v>
      </c>
      <c r="G55" s="25">
        <v>0</v>
      </c>
      <c r="H55" s="3">
        <v>0</v>
      </c>
      <c r="I55" s="3" t="s">
        <v>15</v>
      </c>
      <c r="J55" s="3" t="s">
        <v>16</v>
      </c>
      <c r="K55">
        <f>IF(Data[[#This Row],[Estado]]="OPERATIVA",1,0)</f>
        <v>1</v>
      </c>
      <c r="L55">
        <f>IF(Data[[#This Row],[Estado]]="DAÑADA",1,0)</f>
        <v>0</v>
      </c>
      <c r="M55" t="s">
        <v>188</v>
      </c>
      <c r="N55" t="s">
        <v>5706</v>
      </c>
    </row>
    <row r="56" spans="1:14" x14ac:dyDescent="0.25">
      <c r="A56" t="s">
        <v>54</v>
      </c>
      <c r="B56" t="s">
        <v>190</v>
      </c>
      <c r="C56" t="s">
        <v>20</v>
      </c>
      <c r="D56" s="9">
        <v>293</v>
      </c>
      <c r="E56" s="11">
        <v>0</v>
      </c>
      <c r="F56" s="3">
        <v>0</v>
      </c>
      <c r="G56" s="25">
        <v>0</v>
      </c>
      <c r="H56" s="3">
        <v>0</v>
      </c>
      <c r="I56" s="3" t="s">
        <v>28</v>
      </c>
      <c r="J56" s="3" t="s">
        <v>16</v>
      </c>
      <c r="K56">
        <f>IF(Data[[#This Row],[Estado]]="OPERATIVA",1,0)</f>
        <v>1</v>
      </c>
      <c r="L56">
        <f>IF(Data[[#This Row],[Estado]]="DAÑADA",1,0)</f>
        <v>0</v>
      </c>
      <c r="M56" t="s">
        <v>191</v>
      </c>
      <c r="N56" t="s">
        <v>192</v>
      </c>
    </row>
    <row r="57" spans="1:14" x14ac:dyDescent="0.25">
      <c r="A57" t="s">
        <v>12</v>
      </c>
      <c r="B57" t="s">
        <v>193</v>
      </c>
      <c r="C57" t="s">
        <v>20</v>
      </c>
      <c r="D57" s="9">
        <v>671</v>
      </c>
      <c r="E57" s="11">
        <v>0</v>
      </c>
      <c r="F57" s="3">
        <v>0</v>
      </c>
      <c r="G57" s="25">
        <v>0</v>
      </c>
      <c r="H57" s="3">
        <v>0</v>
      </c>
      <c r="I57" s="3" t="s">
        <v>15</v>
      </c>
      <c r="J57" s="3" t="s">
        <v>16</v>
      </c>
      <c r="K57">
        <f>IF(Data[[#This Row],[Estado]]="OPERATIVA",1,0)</f>
        <v>1</v>
      </c>
      <c r="L57">
        <f>IF(Data[[#This Row],[Estado]]="DAÑADA",1,0)</f>
        <v>0</v>
      </c>
      <c r="M57" t="s">
        <v>194</v>
      </c>
      <c r="N57" t="s">
        <v>195</v>
      </c>
    </row>
    <row r="58" spans="1:14" x14ac:dyDescent="0.25">
      <c r="A58" t="s">
        <v>141</v>
      </c>
      <c r="B58" t="s">
        <v>196</v>
      </c>
      <c r="C58" t="s">
        <v>20</v>
      </c>
      <c r="D58" s="9">
        <v>999</v>
      </c>
      <c r="E58" s="11">
        <v>0</v>
      </c>
      <c r="F58" s="3">
        <v>0</v>
      </c>
      <c r="G58" s="25">
        <v>0</v>
      </c>
      <c r="H58" s="3">
        <v>0</v>
      </c>
      <c r="I58" s="3" t="s">
        <v>15</v>
      </c>
      <c r="J58" s="3" t="s">
        <v>16</v>
      </c>
      <c r="K58">
        <f>IF(Data[[#This Row],[Estado]]="OPERATIVA",1,0)</f>
        <v>1</v>
      </c>
      <c r="L58">
        <f>IF(Data[[#This Row],[Estado]]="DAÑADA",1,0)</f>
        <v>0</v>
      </c>
      <c r="M58" t="s">
        <v>197</v>
      </c>
      <c r="N58" t="s">
        <v>198</v>
      </c>
    </row>
    <row r="59" spans="1:14" x14ac:dyDescent="0.25">
      <c r="A59" t="s">
        <v>54</v>
      </c>
      <c r="B59" t="s">
        <v>199</v>
      </c>
      <c r="C59" t="s">
        <v>20</v>
      </c>
      <c r="D59" s="9">
        <v>920</v>
      </c>
      <c r="E59" s="11">
        <v>0</v>
      </c>
      <c r="F59" s="3">
        <v>0</v>
      </c>
      <c r="G59" s="25">
        <v>0</v>
      </c>
      <c r="H59" s="3">
        <v>0</v>
      </c>
      <c r="I59" s="3" t="s">
        <v>15</v>
      </c>
      <c r="J59" s="3" t="s">
        <v>16</v>
      </c>
      <c r="K59">
        <f>IF(Data[[#This Row],[Estado]]="OPERATIVA",1,0)</f>
        <v>1</v>
      </c>
      <c r="L59">
        <f>IF(Data[[#This Row],[Estado]]="DAÑADA",1,0)</f>
        <v>0</v>
      </c>
      <c r="M59" t="s">
        <v>200</v>
      </c>
      <c r="N59" t="s">
        <v>201</v>
      </c>
    </row>
    <row r="60" spans="1:14" x14ac:dyDescent="0.25">
      <c r="A60" t="s">
        <v>23</v>
      </c>
      <c r="B60" t="s">
        <v>202</v>
      </c>
      <c r="C60" t="s">
        <v>92</v>
      </c>
      <c r="D60" s="9">
        <v>539</v>
      </c>
      <c r="E60" s="11">
        <v>0</v>
      </c>
      <c r="F60" s="3">
        <v>0</v>
      </c>
      <c r="G60" s="25">
        <v>0</v>
      </c>
      <c r="H60" s="3">
        <v>0</v>
      </c>
      <c r="I60" s="3" t="s">
        <v>15</v>
      </c>
      <c r="J60" s="3" t="s">
        <v>16</v>
      </c>
      <c r="K60">
        <f>IF(Data[[#This Row],[Estado]]="OPERATIVA",1,0)</f>
        <v>1</v>
      </c>
      <c r="L60">
        <f>IF(Data[[#This Row],[Estado]]="DAÑADA",1,0)</f>
        <v>0</v>
      </c>
      <c r="M60" t="s">
        <v>203</v>
      </c>
      <c r="N60" t="s">
        <v>204</v>
      </c>
    </row>
    <row r="61" spans="1:14" x14ac:dyDescent="0.25">
      <c r="A61" t="s">
        <v>12</v>
      </c>
      <c r="B61" t="s">
        <v>205</v>
      </c>
      <c r="C61" t="s">
        <v>92</v>
      </c>
      <c r="D61" s="9">
        <v>969</v>
      </c>
      <c r="E61" s="11">
        <v>0</v>
      </c>
      <c r="F61" s="3">
        <v>0</v>
      </c>
      <c r="G61" s="25">
        <v>0</v>
      </c>
      <c r="H61" s="3">
        <v>0</v>
      </c>
      <c r="I61" s="3" t="s">
        <v>15</v>
      </c>
      <c r="J61" s="3" t="s">
        <v>16</v>
      </c>
      <c r="K61">
        <f>IF(Data[[#This Row],[Estado]]="OPERATIVA",1,0)</f>
        <v>1</v>
      </c>
      <c r="L61">
        <f>IF(Data[[#This Row],[Estado]]="DAÑADA",1,0)</f>
        <v>0</v>
      </c>
      <c r="M61" t="s">
        <v>206</v>
      </c>
      <c r="N61" t="s">
        <v>207</v>
      </c>
    </row>
    <row r="62" spans="1:14" x14ac:dyDescent="0.25">
      <c r="A62" t="s">
        <v>64</v>
      </c>
      <c r="B62" t="s">
        <v>208</v>
      </c>
      <c r="C62" t="s">
        <v>20</v>
      </c>
      <c r="D62" s="9">
        <v>449</v>
      </c>
      <c r="E62" s="11">
        <v>0</v>
      </c>
      <c r="F62" s="3">
        <v>0</v>
      </c>
      <c r="G62" s="25">
        <v>0</v>
      </c>
      <c r="H62" s="3">
        <v>0</v>
      </c>
      <c r="I62" s="3" t="s">
        <v>15</v>
      </c>
      <c r="J62" s="3" t="s">
        <v>16</v>
      </c>
      <c r="K62">
        <f>IF(Data[[#This Row],[Estado]]="OPERATIVA",1,0)</f>
        <v>1</v>
      </c>
      <c r="L62">
        <f>IF(Data[[#This Row],[Estado]]="DAÑADA",1,0)</f>
        <v>0</v>
      </c>
      <c r="M62" t="s">
        <v>209</v>
      </c>
      <c r="N62" t="s">
        <v>210</v>
      </c>
    </row>
    <row r="63" spans="1:14" x14ac:dyDescent="0.25">
      <c r="A63" t="s">
        <v>54</v>
      </c>
      <c r="B63" t="s">
        <v>211</v>
      </c>
      <c r="C63" t="s">
        <v>20</v>
      </c>
      <c r="D63" s="9">
        <v>679</v>
      </c>
      <c r="E63" s="11">
        <v>0</v>
      </c>
      <c r="F63" s="3">
        <v>0</v>
      </c>
      <c r="G63" s="25">
        <v>0</v>
      </c>
      <c r="H63" s="3">
        <v>0</v>
      </c>
      <c r="I63" s="3" t="s">
        <v>15</v>
      </c>
      <c r="J63" s="3" t="s">
        <v>16</v>
      </c>
      <c r="K63">
        <f>IF(Data[[#This Row],[Estado]]="OPERATIVA",1,0)</f>
        <v>1</v>
      </c>
      <c r="L63">
        <f>IF(Data[[#This Row],[Estado]]="DAÑADA",1,0)</f>
        <v>0</v>
      </c>
      <c r="M63" t="s">
        <v>56</v>
      </c>
      <c r="N63" t="s">
        <v>212</v>
      </c>
    </row>
    <row r="64" spans="1:14" x14ac:dyDescent="0.25">
      <c r="A64" t="s">
        <v>23</v>
      </c>
      <c r="B64" t="s">
        <v>213</v>
      </c>
      <c r="C64" t="s">
        <v>20</v>
      </c>
      <c r="D64" s="9">
        <v>419</v>
      </c>
      <c r="E64" s="11">
        <v>0</v>
      </c>
      <c r="F64" s="3">
        <v>0</v>
      </c>
      <c r="G64" s="25">
        <v>0</v>
      </c>
      <c r="H64" s="3">
        <v>0</v>
      </c>
      <c r="I64" s="3" t="s">
        <v>28</v>
      </c>
      <c r="J64" s="3" t="s">
        <v>16</v>
      </c>
      <c r="K64">
        <f>IF(Data[[#This Row],[Estado]]="OPERATIVA",1,0)</f>
        <v>1</v>
      </c>
      <c r="L64">
        <f>IF(Data[[#This Row],[Estado]]="DAÑADA",1,0)</f>
        <v>0</v>
      </c>
      <c r="M64" t="s">
        <v>214</v>
      </c>
      <c r="N64" t="s">
        <v>215</v>
      </c>
    </row>
    <row r="65" spans="1:14" x14ac:dyDescent="0.25">
      <c r="A65" t="s">
        <v>141</v>
      </c>
      <c r="B65" t="s">
        <v>216</v>
      </c>
      <c r="C65" t="s">
        <v>20</v>
      </c>
      <c r="D65" s="9">
        <v>715</v>
      </c>
      <c r="E65" s="11">
        <v>0</v>
      </c>
      <c r="F65" s="3">
        <v>0</v>
      </c>
      <c r="G65" s="25">
        <v>0</v>
      </c>
      <c r="H65" s="3">
        <v>0</v>
      </c>
      <c r="I65" s="3" t="s">
        <v>15</v>
      </c>
      <c r="J65" s="3" t="s">
        <v>16</v>
      </c>
      <c r="K65">
        <f>IF(Data[[#This Row],[Estado]]="OPERATIVA",1,0)</f>
        <v>1</v>
      </c>
      <c r="L65">
        <f>IF(Data[[#This Row],[Estado]]="DAÑADA",1,0)</f>
        <v>0</v>
      </c>
      <c r="M65" t="s">
        <v>217</v>
      </c>
      <c r="N65" t="s">
        <v>218</v>
      </c>
    </row>
    <row r="66" spans="1:14" x14ac:dyDescent="0.25">
      <c r="A66" t="s">
        <v>81</v>
      </c>
      <c r="B66" t="s">
        <v>219</v>
      </c>
      <c r="C66" t="s">
        <v>20</v>
      </c>
      <c r="D66" s="9">
        <v>1</v>
      </c>
      <c r="E66" s="11">
        <v>0</v>
      </c>
      <c r="F66" s="3">
        <v>0</v>
      </c>
      <c r="G66" s="25">
        <v>0</v>
      </c>
      <c r="H66" s="3">
        <v>0</v>
      </c>
      <c r="I66" s="3" t="s">
        <v>15</v>
      </c>
      <c r="J66" s="3" t="s">
        <v>16</v>
      </c>
      <c r="K66">
        <f>IF(Data[[#This Row],[Estado]]="OPERATIVA",1,0)</f>
        <v>1</v>
      </c>
      <c r="L66">
        <f>IF(Data[[#This Row],[Estado]]="DAÑADA",1,0)</f>
        <v>0</v>
      </c>
      <c r="M66" t="s">
        <v>220</v>
      </c>
      <c r="N66" t="s">
        <v>221</v>
      </c>
    </row>
    <row r="67" spans="1:14" x14ac:dyDescent="0.25">
      <c r="A67" t="s">
        <v>222</v>
      </c>
      <c r="B67" t="s">
        <v>223</v>
      </c>
      <c r="C67" t="s">
        <v>20</v>
      </c>
      <c r="D67" s="9">
        <v>335</v>
      </c>
      <c r="E67" s="11">
        <v>0</v>
      </c>
      <c r="F67" s="3">
        <v>0</v>
      </c>
      <c r="G67" s="25">
        <v>0</v>
      </c>
      <c r="H67" s="3">
        <v>0</v>
      </c>
      <c r="I67" s="3" t="s">
        <v>15</v>
      </c>
      <c r="J67" s="3" t="s">
        <v>16</v>
      </c>
      <c r="K67">
        <f>IF(Data[[#This Row],[Estado]]="OPERATIVA",1,0)</f>
        <v>1</v>
      </c>
      <c r="L67">
        <f>IF(Data[[#This Row],[Estado]]="DAÑADA",1,0)</f>
        <v>0</v>
      </c>
      <c r="M67" t="s">
        <v>224</v>
      </c>
      <c r="N67" t="s">
        <v>225</v>
      </c>
    </row>
    <row r="68" spans="1:14" x14ac:dyDescent="0.25">
      <c r="A68" t="s">
        <v>141</v>
      </c>
      <c r="B68" t="s">
        <v>226</v>
      </c>
      <c r="C68" t="s">
        <v>99</v>
      </c>
      <c r="D68" s="9">
        <v>131</v>
      </c>
      <c r="E68" s="11">
        <v>0.16</v>
      </c>
      <c r="F68" s="3">
        <v>4</v>
      </c>
      <c r="G68" s="25">
        <v>1</v>
      </c>
      <c r="H68" s="3">
        <v>7</v>
      </c>
      <c r="I68" s="3" t="s">
        <v>28</v>
      </c>
      <c r="J68" s="3" t="s">
        <v>16</v>
      </c>
      <c r="K68">
        <f>IF(Data[[#This Row],[Estado]]="OPERATIVA",1,0)</f>
        <v>1</v>
      </c>
      <c r="L68">
        <f>IF(Data[[#This Row],[Estado]]="DAÑADA",1,0)</f>
        <v>0</v>
      </c>
      <c r="M68" t="s">
        <v>227</v>
      </c>
      <c r="N68" t="s">
        <v>228</v>
      </c>
    </row>
    <row r="69" spans="1:14" x14ac:dyDescent="0.25">
      <c r="A69" t="s">
        <v>23</v>
      </c>
      <c r="B69" t="s">
        <v>135</v>
      </c>
      <c r="C69" t="s">
        <v>20</v>
      </c>
      <c r="D69" s="9">
        <v>173</v>
      </c>
      <c r="E69" s="11">
        <v>0</v>
      </c>
      <c r="F69" s="3">
        <v>5</v>
      </c>
      <c r="G69" s="25">
        <v>1</v>
      </c>
      <c r="H69" s="3">
        <v>1</v>
      </c>
      <c r="I69" s="3" t="s">
        <v>28</v>
      </c>
      <c r="J69" s="3" t="s">
        <v>16</v>
      </c>
      <c r="K69">
        <f>IF(Data[[#This Row],[Estado]]="OPERATIVA",1,0)</f>
        <v>1</v>
      </c>
      <c r="L69">
        <f>IF(Data[[#This Row],[Estado]]="DAÑADA",1,0)</f>
        <v>0</v>
      </c>
      <c r="M69" t="s">
        <v>229</v>
      </c>
      <c r="N69" t="s">
        <v>230</v>
      </c>
    </row>
    <row r="70" spans="1:14" x14ac:dyDescent="0.25">
      <c r="A70" t="s">
        <v>23</v>
      </c>
      <c r="B70" t="s">
        <v>231</v>
      </c>
      <c r="C70" t="s">
        <v>20</v>
      </c>
      <c r="D70" s="9">
        <v>285</v>
      </c>
      <c r="E70" s="11">
        <v>0</v>
      </c>
      <c r="F70" s="3">
        <v>4</v>
      </c>
      <c r="G70" s="25">
        <v>1</v>
      </c>
      <c r="H70" s="3">
        <v>3</v>
      </c>
      <c r="I70" s="3" t="s">
        <v>15</v>
      </c>
      <c r="J70" s="3" t="s">
        <v>16</v>
      </c>
      <c r="K70">
        <f>IF(Data[[#This Row],[Estado]]="OPERATIVA",1,0)</f>
        <v>1</v>
      </c>
      <c r="L70">
        <f>IF(Data[[#This Row],[Estado]]="DAÑADA",1,0)</f>
        <v>0</v>
      </c>
      <c r="M70" t="s">
        <v>232</v>
      </c>
      <c r="N70" t="s">
        <v>233</v>
      </c>
    </row>
    <row r="71" spans="1:14" x14ac:dyDescent="0.25">
      <c r="A71" t="s">
        <v>23</v>
      </c>
      <c r="B71" t="s">
        <v>234</v>
      </c>
      <c r="C71" t="s">
        <v>20</v>
      </c>
      <c r="D71" s="9">
        <v>599</v>
      </c>
      <c r="E71" s="11">
        <v>0</v>
      </c>
      <c r="F71" s="3">
        <v>0</v>
      </c>
      <c r="G71" s="25">
        <v>0</v>
      </c>
      <c r="H71" s="3">
        <v>0</v>
      </c>
      <c r="I71" s="3" t="s">
        <v>15</v>
      </c>
      <c r="J71" s="3" t="s">
        <v>16</v>
      </c>
      <c r="K71">
        <f>IF(Data[[#This Row],[Estado]]="OPERATIVA",1,0)</f>
        <v>1</v>
      </c>
      <c r="L71">
        <f>IF(Data[[#This Row],[Estado]]="DAÑADA",1,0)</f>
        <v>0</v>
      </c>
      <c r="M71" t="s">
        <v>235</v>
      </c>
      <c r="N71" t="s">
        <v>236</v>
      </c>
    </row>
    <row r="72" spans="1:14" x14ac:dyDescent="0.25">
      <c r="A72" t="s">
        <v>171</v>
      </c>
      <c r="B72" t="s">
        <v>5707</v>
      </c>
      <c r="C72" t="s">
        <v>20</v>
      </c>
      <c r="D72" s="9">
        <v>1933</v>
      </c>
      <c r="E72" s="11">
        <v>0</v>
      </c>
      <c r="F72" s="3">
        <v>0</v>
      </c>
      <c r="G72" s="25">
        <v>0</v>
      </c>
      <c r="H72" s="3">
        <v>0</v>
      </c>
      <c r="I72" s="3" t="s">
        <v>28</v>
      </c>
      <c r="J72" s="3" t="s">
        <v>16</v>
      </c>
      <c r="K72">
        <f>IF(Data[[#This Row],[Estado]]="OPERATIVA",1,0)</f>
        <v>1</v>
      </c>
      <c r="L72">
        <f>IF(Data[[#This Row],[Estado]]="DAÑADA",1,0)</f>
        <v>0</v>
      </c>
      <c r="M72" t="s">
        <v>239</v>
      </c>
      <c r="N72" t="s">
        <v>5708</v>
      </c>
    </row>
    <row r="73" spans="1:14" x14ac:dyDescent="0.25">
      <c r="A73" t="s">
        <v>23</v>
      </c>
      <c r="B73" t="s">
        <v>241</v>
      </c>
      <c r="C73" t="s">
        <v>20</v>
      </c>
      <c r="D73" s="9">
        <v>549</v>
      </c>
      <c r="E73" s="11">
        <v>0</v>
      </c>
      <c r="F73" s="3">
        <v>5</v>
      </c>
      <c r="G73" s="25">
        <v>1</v>
      </c>
      <c r="H73" s="3">
        <v>3</v>
      </c>
      <c r="I73" s="3" t="s">
        <v>15</v>
      </c>
      <c r="J73" s="3" t="s">
        <v>16</v>
      </c>
      <c r="K73">
        <f>IF(Data[[#This Row],[Estado]]="OPERATIVA",1,0)</f>
        <v>1</v>
      </c>
      <c r="L73">
        <f>IF(Data[[#This Row],[Estado]]="DAÑADA",1,0)</f>
        <v>0</v>
      </c>
      <c r="M73" t="s">
        <v>242</v>
      </c>
      <c r="N73" t="s">
        <v>243</v>
      </c>
    </row>
    <row r="74" spans="1:14" x14ac:dyDescent="0.25">
      <c r="A74" t="s">
        <v>23</v>
      </c>
      <c r="B74" t="s">
        <v>244</v>
      </c>
      <c r="C74" t="s">
        <v>20</v>
      </c>
      <c r="D74" s="9">
        <v>14</v>
      </c>
      <c r="E74" s="11">
        <v>0</v>
      </c>
      <c r="F74" s="3">
        <v>0</v>
      </c>
      <c r="G74" s="25">
        <v>0</v>
      </c>
      <c r="H74" s="3">
        <v>0</v>
      </c>
      <c r="I74" s="3" t="s">
        <v>15</v>
      </c>
      <c r="J74" s="3" t="s">
        <v>16</v>
      </c>
      <c r="K74">
        <f>IF(Data[[#This Row],[Estado]]="OPERATIVA",1,0)</f>
        <v>1</v>
      </c>
      <c r="L74">
        <f>IF(Data[[#This Row],[Estado]]="DAÑADA",1,0)</f>
        <v>0</v>
      </c>
      <c r="M74" t="s">
        <v>245</v>
      </c>
      <c r="N74" t="s">
        <v>246</v>
      </c>
    </row>
    <row r="75" spans="1:14" x14ac:dyDescent="0.25">
      <c r="A75" t="s">
        <v>64</v>
      </c>
      <c r="B75" t="s">
        <v>247</v>
      </c>
      <c r="C75" t="s">
        <v>20</v>
      </c>
      <c r="D75" s="9">
        <v>1</v>
      </c>
      <c r="E75" s="11">
        <v>0</v>
      </c>
      <c r="F75" s="3">
        <v>0</v>
      </c>
      <c r="G75" s="25">
        <v>0</v>
      </c>
      <c r="H75" s="3">
        <v>0</v>
      </c>
      <c r="I75" s="3" t="s">
        <v>15</v>
      </c>
      <c r="J75" s="3" t="s">
        <v>16</v>
      </c>
      <c r="K75">
        <f>IF(Data[[#This Row],[Estado]]="OPERATIVA",1,0)</f>
        <v>1</v>
      </c>
      <c r="L75">
        <f>IF(Data[[#This Row],[Estado]]="DAÑADA",1,0)</f>
        <v>0</v>
      </c>
      <c r="M75" t="s">
        <v>248</v>
      </c>
      <c r="N75" t="s">
        <v>249</v>
      </c>
    </row>
    <row r="76" spans="1:14" x14ac:dyDescent="0.25">
      <c r="A76" t="s">
        <v>54</v>
      </c>
      <c r="B76" t="s">
        <v>250</v>
      </c>
      <c r="C76" t="s">
        <v>20</v>
      </c>
      <c r="D76" s="9">
        <v>1</v>
      </c>
      <c r="E76" s="11">
        <v>0</v>
      </c>
      <c r="F76" s="3">
        <v>0</v>
      </c>
      <c r="G76" s="25">
        <v>0</v>
      </c>
      <c r="H76" s="3">
        <v>0</v>
      </c>
      <c r="I76" s="3" t="s">
        <v>28</v>
      </c>
      <c r="J76" s="3" t="s">
        <v>16</v>
      </c>
      <c r="K76">
        <f>IF(Data[[#This Row],[Estado]]="OPERATIVA",1,0)</f>
        <v>1</v>
      </c>
      <c r="L76">
        <f>IF(Data[[#This Row],[Estado]]="DAÑADA",1,0)</f>
        <v>0</v>
      </c>
      <c r="M76" t="s">
        <v>251</v>
      </c>
      <c r="N76" t="s">
        <v>252</v>
      </c>
    </row>
    <row r="77" spans="1:14" x14ac:dyDescent="0.25">
      <c r="A77" t="s">
        <v>54</v>
      </c>
      <c r="B77" t="s">
        <v>190</v>
      </c>
      <c r="C77" t="s">
        <v>20</v>
      </c>
      <c r="D77" s="9">
        <v>293</v>
      </c>
      <c r="E77" s="11">
        <v>0</v>
      </c>
      <c r="F77" s="3">
        <v>0</v>
      </c>
      <c r="G77" s="25">
        <v>0</v>
      </c>
      <c r="H77" s="3">
        <v>0</v>
      </c>
      <c r="I77" s="3" t="s">
        <v>28</v>
      </c>
      <c r="J77" s="3" t="s">
        <v>16</v>
      </c>
      <c r="K77">
        <f>IF(Data[[#This Row],[Estado]]="OPERATIVA",1,0)</f>
        <v>1</v>
      </c>
      <c r="L77">
        <f>IF(Data[[#This Row],[Estado]]="DAÑADA",1,0)</f>
        <v>0</v>
      </c>
      <c r="M77" t="s">
        <v>253</v>
      </c>
      <c r="N77" t="s">
        <v>254</v>
      </c>
    </row>
    <row r="78" spans="1:14" x14ac:dyDescent="0.25">
      <c r="A78" t="s">
        <v>23</v>
      </c>
      <c r="B78" t="s">
        <v>255</v>
      </c>
      <c r="C78" t="s">
        <v>92</v>
      </c>
      <c r="D78" s="9">
        <v>884</v>
      </c>
      <c r="E78" s="11">
        <v>0</v>
      </c>
      <c r="F78" s="3">
        <v>0</v>
      </c>
      <c r="G78" s="25">
        <v>0</v>
      </c>
      <c r="H78" s="3">
        <v>0</v>
      </c>
      <c r="I78" s="3" t="s">
        <v>15</v>
      </c>
      <c r="J78" s="3" t="s">
        <v>16</v>
      </c>
      <c r="K78">
        <f>IF(Data[[#This Row],[Estado]]="OPERATIVA",1,0)</f>
        <v>1</v>
      </c>
      <c r="L78">
        <f>IF(Data[[#This Row],[Estado]]="DAÑADA",1,0)</f>
        <v>0</v>
      </c>
      <c r="M78" t="s">
        <v>256</v>
      </c>
      <c r="N78" t="s">
        <v>257</v>
      </c>
    </row>
    <row r="79" spans="1:14" x14ac:dyDescent="0.25">
      <c r="A79" t="s">
        <v>141</v>
      </c>
      <c r="B79" t="s">
        <v>258</v>
      </c>
      <c r="C79" t="s">
        <v>159</v>
      </c>
      <c r="D79" s="9">
        <v>609</v>
      </c>
      <c r="E79" s="11">
        <v>0</v>
      </c>
      <c r="F79" s="3">
        <v>0</v>
      </c>
      <c r="G79" s="25">
        <v>0</v>
      </c>
      <c r="H79" s="3">
        <v>0</v>
      </c>
      <c r="I79" s="3" t="s">
        <v>15</v>
      </c>
      <c r="J79" s="3" t="s">
        <v>16</v>
      </c>
      <c r="K79">
        <f>IF(Data[[#This Row],[Estado]]="OPERATIVA",1,0)</f>
        <v>1</v>
      </c>
      <c r="L79">
        <f>IF(Data[[#This Row],[Estado]]="DAÑADA",1,0)</f>
        <v>0</v>
      </c>
      <c r="M79" t="s">
        <v>259</v>
      </c>
      <c r="N79" t="s">
        <v>260</v>
      </c>
    </row>
    <row r="80" spans="1:14" x14ac:dyDescent="0.25">
      <c r="A80" t="s">
        <v>64</v>
      </c>
      <c r="B80" t="s">
        <v>261</v>
      </c>
      <c r="C80" t="s">
        <v>20</v>
      </c>
      <c r="D80" s="9">
        <v>1999</v>
      </c>
      <c r="E80" s="11">
        <v>0</v>
      </c>
      <c r="F80" s="3">
        <v>0</v>
      </c>
      <c r="G80" s="25">
        <v>0</v>
      </c>
      <c r="H80" s="3">
        <v>0</v>
      </c>
      <c r="I80" s="3" t="s">
        <v>15</v>
      </c>
      <c r="J80" s="3" t="s">
        <v>16</v>
      </c>
      <c r="K80">
        <f>IF(Data[[#This Row],[Estado]]="OPERATIVA",1,0)</f>
        <v>1</v>
      </c>
      <c r="L80">
        <f>IF(Data[[#This Row],[Estado]]="DAÑADA",1,0)</f>
        <v>0</v>
      </c>
      <c r="M80" t="s">
        <v>262</v>
      </c>
      <c r="N80" t="s">
        <v>263</v>
      </c>
    </row>
    <row r="81" spans="1:14" x14ac:dyDescent="0.25">
      <c r="A81" t="s">
        <v>23</v>
      </c>
      <c r="B81" t="s">
        <v>264</v>
      </c>
      <c r="C81" t="s">
        <v>20</v>
      </c>
      <c r="D81" s="9">
        <v>429</v>
      </c>
      <c r="E81" s="11">
        <v>0</v>
      </c>
      <c r="F81" s="3">
        <v>5</v>
      </c>
      <c r="G81" s="25">
        <v>1</v>
      </c>
      <c r="H81" s="3">
        <v>1</v>
      </c>
      <c r="I81" s="3" t="s">
        <v>28</v>
      </c>
      <c r="J81" s="3" t="s">
        <v>16</v>
      </c>
      <c r="K81">
        <f>IF(Data[[#This Row],[Estado]]="OPERATIVA",1,0)</f>
        <v>1</v>
      </c>
      <c r="L81">
        <f>IF(Data[[#This Row],[Estado]]="DAÑADA",1,0)</f>
        <v>0</v>
      </c>
      <c r="M81" t="s">
        <v>124</v>
      </c>
      <c r="N81" t="s">
        <v>265</v>
      </c>
    </row>
    <row r="82" spans="1:14" x14ac:dyDescent="0.25">
      <c r="A82" t="s">
        <v>266</v>
      </c>
      <c r="B82" t="s">
        <v>267</v>
      </c>
      <c r="C82" t="s">
        <v>268</v>
      </c>
      <c r="D82" s="9">
        <v>432</v>
      </c>
      <c r="E82" s="11">
        <v>0</v>
      </c>
      <c r="F82" s="3">
        <v>0</v>
      </c>
      <c r="G82" s="25">
        <v>0</v>
      </c>
      <c r="H82" s="3">
        <v>0</v>
      </c>
      <c r="I82" s="3" t="s">
        <v>15</v>
      </c>
      <c r="J82" s="3" t="s">
        <v>16</v>
      </c>
      <c r="K82">
        <f>IF(Data[[#This Row],[Estado]]="OPERATIVA",1,0)</f>
        <v>1</v>
      </c>
      <c r="L82">
        <f>IF(Data[[#This Row],[Estado]]="DAÑADA",1,0)</f>
        <v>0</v>
      </c>
      <c r="M82" t="s">
        <v>269</v>
      </c>
      <c r="N82" t="s">
        <v>270</v>
      </c>
    </row>
    <row r="83" spans="1:14" x14ac:dyDescent="0.25">
      <c r="A83" t="s">
        <v>23</v>
      </c>
      <c r="B83" t="s">
        <v>271</v>
      </c>
      <c r="C83" t="s">
        <v>20</v>
      </c>
      <c r="D83" s="9">
        <v>599</v>
      </c>
      <c r="E83" s="11">
        <v>0</v>
      </c>
      <c r="F83" s="3">
        <v>5</v>
      </c>
      <c r="G83" s="25">
        <v>1</v>
      </c>
      <c r="H83" s="3">
        <v>2</v>
      </c>
      <c r="I83" s="3" t="s">
        <v>15</v>
      </c>
      <c r="J83" s="3" t="s">
        <v>16</v>
      </c>
      <c r="K83">
        <f>IF(Data[[#This Row],[Estado]]="OPERATIVA",1,0)</f>
        <v>1</v>
      </c>
      <c r="L83">
        <f>IF(Data[[#This Row],[Estado]]="DAÑADA",1,0)</f>
        <v>0</v>
      </c>
      <c r="M83" t="s">
        <v>153</v>
      </c>
      <c r="N83" t="s">
        <v>272</v>
      </c>
    </row>
    <row r="84" spans="1:14" x14ac:dyDescent="0.25">
      <c r="A84" t="s">
        <v>23</v>
      </c>
      <c r="B84" t="s">
        <v>273</v>
      </c>
      <c r="C84" t="s">
        <v>20</v>
      </c>
      <c r="D84" s="9">
        <v>275</v>
      </c>
      <c r="E84" s="11">
        <v>0</v>
      </c>
      <c r="F84" s="3">
        <v>0</v>
      </c>
      <c r="G84" s="25">
        <v>0</v>
      </c>
      <c r="H84" s="3">
        <v>0</v>
      </c>
      <c r="I84" s="3" t="s">
        <v>15</v>
      </c>
      <c r="J84" s="3" t="s">
        <v>16</v>
      </c>
      <c r="K84">
        <f>IF(Data[[#This Row],[Estado]]="OPERATIVA",1,0)</f>
        <v>1</v>
      </c>
      <c r="L84">
        <f>IF(Data[[#This Row],[Estado]]="DAÑADA",1,0)</f>
        <v>0</v>
      </c>
      <c r="M84" t="s">
        <v>274</v>
      </c>
      <c r="N84" t="s">
        <v>275</v>
      </c>
    </row>
    <row r="85" spans="1:14" x14ac:dyDescent="0.25">
      <c r="A85" t="s">
        <v>23</v>
      </c>
      <c r="B85" t="s">
        <v>276</v>
      </c>
      <c r="C85" t="s">
        <v>20</v>
      </c>
      <c r="D85" s="9">
        <v>449</v>
      </c>
      <c r="E85" s="11">
        <v>0</v>
      </c>
      <c r="F85" s="3">
        <v>5</v>
      </c>
      <c r="G85" s="25">
        <v>1</v>
      </c>
      <c r="H85" s="3">
        <v>3</v>
      </c>
      <c r="I85" s="3" t="s">
        <v>15</v>
      </c>
      <c r="J85" s="3" t="s">
        <v>16</v>
      </c>
      <c r="K85">
        <f>IF(Data[[#This Row],[Estado]]="OPERATIVA",1,0)</f>
        <v>1</v>
      </c>
      <c r="L85">
        <f>IF(Data[[#This Row],[Estado]]="DAÑADA",1,0)</f>
        <v>0</v>
      </c>
      <c r="M85" t="s">
        <v>25</v>
      </c>
      <c r="N85" t="s">
        <v>277</v>
      </c>
    </row>
    <row r="86" spans="1:14" x14ac:dyDescent="0.25">
      <c r="A86" t="s">
        <v>141</v>
      </c>
      <c r="B86" t="s">
        <v>278</v>
      </c>
      <c r="C86" t="s">
        <v>20</v>
      </c>
      <c r="D86" s="9">
        <v>250</v>
      </c>
      <c r="E86" s="11">
        <v>0</v>
      </c>
      <c r="F86" s="3">
        <v>0</v>
      </c>
      <c r="G86" s="25">
        <v>0</v>
      </c>
      <c r="H86" s="3">
        <v>0</v>
      </c>
      <c r="I86" s="3" t="s">
        <v>15</v>
      </c>
      <c r="J86" s="3" t="s">
        <v>16</v>
      </c>
      <c r="K86">
        <f>IF(Data[[#This Row],[Estado]]="OPERATIVA",1,0)</f>
        <v>1</v>
      </c>
      <c r="L86">
        <f>IF(Data[[#This Row],[Estado]]="DAÑADA",1,0)</f>
        <v>0</v>
      </c>
      <c r="M86" t="s">
        <v>279</v>
      </c>
      <c r="N86" t="s">
        <v>280</v>
      </c>
    </row>
    <row r="87" spans="1:14" x14ac:dyDescent="0.25">
      <c r="A87" t="s">
        <v>23</v>
      </c>
      <c r="B87" t="s">
        <v>281</v>
      </c>
      <c r="C87" t="s">
        <v>20</v>
      </c>
      <c r="D87" s="9">
        <v>539</v>
      </c>
      <c r="E87" s="11">
        <v>0</v>
      </c>
      <c r="F87" s="3">
        <v>0</v>
      </c>
      <c r="G87" s="25">
        <v>0</v>
      </c>
      <c r="H87" s="3">
        <v>0</v>
      </c>
      <c r="I87" s="3" t="s">
        <v>28</v>
      </c>
      <c r="J87" s="3" t="s">
        <v>16</v>
      </c>
      <c r="K87">
        <f>IF(Data[[#This Row],[Estado]]="OPERATIVA",1,0)</f>
        <v>1</v>
      </c>
      <c r="L87">
        <f>IF(Data[[#This Row],[Estado]]="DAÑADA",1,0)</f>
        <v>0</v>
      </c>
      <c r="M87" t="s">
        <v>282</v>
      </c>
      <c r="N87" t="s">
        <v>283</v>
      </c>
    </row>
    <row r="88" spans="1:14" x14ac:dyDescent="0.25">
      <c r="A88" t="s">
        <v>23</v>
      </c>
      <c r="B88" t="s">
        <v>135</v>
      </c>
      <c r="C88" t="s">
        <v>20</v>
      </c>
      <c r="D88" s="9">
        <v>139</v>
      </c>
      <c r="E88" s="11">
        <v>0</v>
      </c>
      <c r="F88" s="3">
        <v>4</v>
      </c>
      <c r="G88" s="25">
        <v>1</v>
      </c>
      <c r="H88" s="3">
        <v>2</v>
      </c>
      <c r="I88" s="3" t="s">
        <v>28</v>
      </c>
      <c r="J88" s="3" t="s">
        <v>16</v>
      </c>
      <c r="K88">
        <f>IF(Data[[#This Row],[Estado]]="OPERATIVA",1,0)</f>
        <v>1</v>
      </c>
      <c r="L88">
        <f>IF(Data[[#This Row],[Estado]]="DAÑADA",1,0)</f>
        <v>0</v>
      </c>
      <c r="M88" t="s">
        <v>284</v>
      </c>
      <c r="N88" t="s">
        <v>285</v>
      </c>
    </row>
    <row r="89" spans="1:14" x14ac:dyDescent="0.25">
      <c r="A89" t="s">
        <v>286</v>
      </c>
      <c r="B89" t="s">
        <v>287</v>
      </c>
      <c r="C89" t="s">
        <v>159</v>
      </c>
      <c r="D89" s="9">
        <v>335</v>
      </c>
      <c r="E89" s="11">
        <v>0</v>
      </c>
      <c r="F89" s="3">
        <v>0</v>
      </c>
      <c r="G89" s="25">
        <v>0</v>
      </c>
      <c r="H89" s="3">
        <v>0</v>
      </c>
      <c r="I89" s="3" t="s">
        <v>15</v>
      </c>
      <c r="J89" s="3" t="s">
        <v>16</v>
      </c>
      <c r="K89">
        <f>IF(Data[[#This Row],[Estado]]="OPERATIVA",1,0)</f>
        <v>1</v>
      </c>
      <c r="L89">
        <f>IF(Data[[#This Row],[Estado]]="DAÑADA",1,0)</f>
        <v>0</v>
      </c>
      <c r="M89" t="s">
        <v>288</v>
      </c>
      <c r="N89" t="s">
        <v>289</v>
      </c>
    </row>
    <row r="90" spans="1:14" x14ac:dyDescent="0.25">
      <c r="A90" t="s">
        <v>23</v>
      </c>
      <c r="B90" t="s">
        <v>290</v>
      </c>
      <c r="C90" t="s">
        <v>291</v>
      </c>
      <c r="D90" s="9">
        <v>806</v>
      </c>
      <c r="E90" s="11">
        <v>0</v>
      </c>
      <c r="F90" s="3">
        <v>0</v>
      </c>
      <c r="G90" s="25">
        <v>0</v>
      </c>
      <c r="H90" s="3">
        <v>0</v>
      </c>
      <c r="I90" s="3" t="s">
        <v>15</v>
      </c>
      <c r="J90" s="3" t="s">
        <v>16</v>
      </c>
      <c r="K90">
        <f>IF(Data[[#This Row],[Estado]]="OPERATIVA",1,0)</f>
        <v>1</v>
      </c>
      <c r="L90">
        <f>IF(Data[[#This Row],[Estado]]="DAÑADA",1,0)</f>
        <v>0</v>
      </c>
      <c r="M90" t="s">
        <v>292</v>
      </c>
      <c r="N90" t="s">
        <v>293</v>
      </c>
    </row>
    <row r="91" spans="1:14" x14ac:dyDescent="0.25">
      <c r="A91" t="s">
        <v>54</v>
      </c>
      <c r="B91" t="s">
        <v>294</v>
      </c>
      <c r="C91" t="s">
        <v>20</v>
      </c>
      <c r="D91" s="9">
        <v>915</v>
      </c>
      <c r="E91" s="11">
        <v>0</v>
      </c>
      <c r="F91" s="3">
        <v>0</v>
      </c>
      <c r="G91" s="25">
        <v>0</v>
      </c>
      <c r="H91" s="3">
        <v>0</v>
      </c>
      <c r="I91" s="3" t="s">
        <v>15</v>
      </c>
      <c r="J91" s="3" t="s">
        <v>16</v>
      </c>
      <c r="K91">
        <f>IF(Data[[#This Row],[Estado]]="OPERATIVA",1,0)</f>
        <v>1</v>
      </c>
      <c r="L91">
        <f>IF(Data[[#This Row],[Estado]]="DAÑADA",1,0)</f>
        <v>0</v>
      </c>
      <c r="M91" t="s">
        <v>295</v>
      </c>
      <c r="N91" t="s">
        <v>296</v>
      </c>
    </row>
    <row r="92" spans="1:14" x14ac:dyDescent="0.25">
      <c r="A92" t="s">
        <v>54</v>
      </c>
      <c r="B92" t="s">
        <v>297</v>
      </c>
      <c r="C92" t="s">
        <v>20</v>
      </c>
      <c r="D92" s="9">
        <v>499</v>
      </c>
      <c r="E92" s="11">
        <v>0</v>
      </c>
      <c r="F92" s="3">
        <v>0</v>
      </c>
      <c r="G92" s="25">
        <v>0</v>
      </c>
      <c r="H92" s="3">
        <v>0</v>
      </c>
      <c r="I92" s="3" t="s">
        <v>28</v>
      </c>
      <c r="J92" s="3" t="s">
        <v>16</v>
      </c>
      <c r="K92">
        <f>IF(Data[[#This Row],[Estado]]="OPERATIVA",1,0)</f>
        <v>1</v>
      </c>
      <c r="L92">
        <f>IF(Data[[#This Row],[Estado]]="DAÑADA",1,0)</f>
        <v>0</v>
      </c>
      <c r="M92" t="s">
        <v>298</v>
      </c>
      <c r="N92" t="s">
        <v>299</v>
      </c>
    </row>
    <row r="93" spans="1:14" x14ac:dyDescent="0.25">
      <c r="A93" t="s">
        <v>141</v>
      </c>
      <c r="B93" t="s">
        <v>300</v>
      </c>
      <c r="C93" t="s">
        <v>20</v>
      </c>
      <c r="D93" s="9">
        <v>1333</v>
      </c>
      <c r="E93" s="11">
        <v>0</v>
      </c>
      <c r="F93" s="3">
        <v>0</v>
      </c>
      <c r="G93" s="25">
        <v>0</v>
      </c>
      <c r="H93" s="3">
        <v>0</v>
      </c>
      <c r="I93" s="3" t="s">
        <v>15</v>
      </c>
      <c r="J93" s="3" t="s">
        <v>16</v>
      </c>
      <c r="K93">
        <f>IF(Data[[#This Row],[Estado]]="OPERATIVA",1,0)</f>
        <v>1</v>
      </c>
      <c r="L93">
        <f>IF(Data[[#This Row],[Estado]]="DAÑADA",1,0)</f>
        <v>0</v>
      </c>
      <c r="M93" t="s">
        <v>301</v>
      </c>
      <c r="N93" t="s">
        <v>302</v>
      </c>
    </row>
    <row r="94" spans="1:14" x14ac:dyDescent="0.25">
      <c r="A94" t="s">
        <v>54</v>
      </c>
      <c r="B94" t="s">
        <v>303</v>
      </c>
      <c r="C94" t="s">
        <v>20</v>
      </c>
      <c r="D94" s="9">
        <v>1</v>
      </c>
      <c r="E94" s="11">
        <v>0</v>
      </c>
      <c r="F94" s="3">
        <v>5</v>
      </c>
      <c r="G94" s="25">
        <v>1</v>
      </c>
      <c r="H94" s="3">
        <v>1</v>
      </c>
      <c r="I94" s="3" t="s">
        <v>28</v>
      </c>
      <c r="J94" s="3" t="s">
        <v>16</v>
      </c>
      <c r="K94">
        <f>IF(Data[[#This Row],[Estado]]="OPERATIVA",1,0)</f>
        <v>1</v>
      </c>
      <c r="L94">
        <f>IF(Data[[#This Row],[Estado]]="DAÑADA",1,0)</f>
        <v>0</v>
      </c>
      <c r="M94" t="s">
        <v>304</v>
      </c>
      <c r="N94" t="s">
        <v>305</v>
      </c>
    </row>
    <row r="95" spans="1:14" x14ac:dyDescent="0.25">
      <c r="A95" t="s">
        <v>54</v>
      </c>
      <c r="B95" t="s">
        <v>306</v>
      </c>
      <c r="C95" t="s">
        <v>143</v>
      </c>
      <c r="D95" s="9">
        <v>1</v>
      </c>
      <c r="E95" s="11">
        <v>0</v>
      </c>
      <c r="F95" s="3">
        <v>0</v>
      </c>
      <c r="G95" s="25">
        <v>0</v>
      </c>
      <c r="H95" s="3">
        <v>0</v>
      </c>
      <c r="I95" s="3" t="s">
        <v>15</v>
      </c>
      <c r="J95" s="3" t="s">
        <v>16</v>
      </c>
      <c r="K95">
        <f>IF(Data[[#This Row],[Estado]]="OPERATIVA",1,0)</f>
        <v>1</v>
      </c>
      <c r="L95">
        <f>IF(Data[[#This Row],[Estado]]="DAÑADA",1,0)</f>
        <v>0</v>
      </c>
      <c r="M95" t="s">
        <v>307</v>
      </c>
      <c r="N95" t="s">
        <v>308</v>
      </c>
    </row>
    <row r="96" spans="1:14" x14ac:dyDescent="0.25">
      <c r="A96" t="s">
        <v>12</v>
      </c>
      <c r="B96" t="s">
        <v>309</v>
      </c>
      <c r="C96" t="s">
        <v>20</v>
      </c>
      <c r="D96" s="9">
        <v>430</v>
      </c>
      <c r="E96" s="11">
        <v>0</v>
      </c>
      <c r="F96" s="3">
        <v>4</v>
      </c>
      <c r="G96" s="25">
        <v>1</v>
      </c>
      <c r="H96" s="3">
        <v>1</v>
      </c>
      <c r="I96" s="3" t="s">
        <v>15</v>
      </c>
      <c r="J96" s="3" t="s">
        <v>16</v>
      </c>
      <c r="K96">
        <f>IF(Data[[#This Row],[Estado]]="OPERATIVA",1,0)</f>
        <v>1</v>
      </c>
      <c r="L96">
        <f>IF(Data[[#This Row],[Estado]]="DAÑADA",1,0)</f>
        <v>0</v>
      </c>
      <c r="M96" t="s">
        <v>310</v>
      </c>
      <c r="N96" t="s">
        <v>311</v>
      </c>
    </row>
    <row r="97" spans="1:14" x14ac:dyDescent="0.25">
      <c r="A97" t="s">
        <v>64</v>
      </c>
      <c r="B97" t="s">
        <v>312</v>
      </c>
      <c r="C97" t="s">
        <v>72</v>
      </c>
      <c r="D97" s="9">
        <v>1666</v>
      </c>
      <c r="E97" s="11">
        <v>0</v>
      </c>
      <c r="F97" s="3">
        <v>0</v>
      </c>
      <c r="G97" s="25">
        <v>0</v>
      </c>
      <c r="H97" s="3">
        <v>0</v>
      </c>
      <c r="I97" s="3" t="s">
        <v>15</v>
      </c>
      <c r="J97" s="3" t="s">
        <v>16</v>
      </c>
      <c r="K97">
        <f>IF(Data[[#This Row],[Estado]]="OPERATIVA",1,0)</f>
        <v>1</v>
      </c>
      <c r="L97">
        <f>IF(Data[[#This Row],[Estado]]="DAÑADA",1,0)</f>
        <v>0</v>
      </c>
      <c r="M97" t="s">
        <v>313</v>
      </c>
      <c r="N97" t="s">
        <v>314</v>
      </c>
    </row>
    <row r="98" spans="1:14" x14ac:dyDescent="0.25">
      <c r="A98" t="s">
        <v>23</v>
      </c>
      <c r="B98" t="s">
        <v>315</v>
      </c>
      <c r="C98" t="s">
        <v>20</v>
      </c>
      <c r="D98" s="9">
        <v>650</v>
      </c>
      <c r="E98" s="11">
        <v>0</v>
      </c>
      <c r="F98" s="3">
        <v>0</v>
      </c>
      <c r="G98" s="25">
        <v>0</v>
      </c>
      <c r="H98" s="3">
        <v>0</v>
      </c>
      <c r="I98" s="3" t="s">
        <v>15</v>
      </c>
      <c r="J98" s="3" t="s">
        <v>16</v>
      </c>
      <c r="K98">
        <f>IF(Data[[#This Row],[Estado]]="OPERATIVA",1,0)</f>
        <v>1</v>
      </c>
      <c r="L98">
        <f>IF(Data[[#This Row],[Estado]]="DAÑADA",1,0)</f>
        <v>0</v>
      </c>
      <c r="M98" t="s">
        <v>316</v>
      </c>
      <c r="N98" t="s">
        <v>317</v>
      </c>
    </row>
    <row r="99" spans="1:14" x14ac:dyDescent="0.25">
      <c r="A99" t="s">
        <v>23</v>
      </c>
      <c r="B99" t="s">
        <v>318</v>
      </c>
      <c r="C99" t="s">
        <v>20</v>
      </c>
      <c r="D99" s="9">
        <v>1149</v>
      </c>
      <c r="E99" s="11">
        <v>0</v>
      </c>
      <c r="F99" s="3">
        <v>0</v>
      </c>
      <c r="G99" s="25">
        <v>0</v>
      </c>
      <c r="H99" s="3">
        <v>0</v>
      </c>
      <c r="I99" s="3" t="s">
        <v>15</v>
      </c>
      <c r="J99" s="3" t="s">
        <v>16</v>
      </c>
      <c r="K99">
        <f>IF(Data[[#This Row],[Estado]]="OPERATIVA",1,0)</f>
        <v>1</v>
      </c>
      <c r="L99">
        <f>IF(Data[[#This Row],[Estado]]="DAÑADA",1,0)</f>
        <v>0</v>
      </c>
      <c r="M99" t="s">
        <v>319</v>
      </c>
      <c r="N99" t="s">
        <v>320</v>
      </c>
    </row>
    <row r="100" spans="1:14" x14ac:dyDescent="0.25">
      <c r="A100" t="s">
        <v>54</v>
      </c>
      <c r="B100" t="s">
        <v>321</v>
      </c>
      <c r="C100" t="s">
        <v>20</v>
      </c>
      <c r="D100" s="9">
        <v>1</v>
      </c>
      <c r="E100" s="11">
        <v>0</v>
      </c>
      <c r="F100" s="3">
        <v>0</v>
      </c>
      <c r="G100" s="25">
        <v>0</v>
      </c>
      <c r="H100" s="3">
        <v>0</v>
      </c>
      <c r="I100" s="3" t="s">
        <v>15</v>
      </c>
      <c r="J100" s="3" t="s">
        <v>16</v>
      </c>
      <c r="K100">
        <f>IF(Data[[#This Row],[Estado]]="OPERATIVA",1,0)</f>
        <v>1</v>
      </c>
      <c r="L100">
        <f>IF(Data[[#This Row],[Estado]]="DAÑADA",1,0)</f>
        <v>0</v>
      </c>
      <c r="M100" t="s">
        <v>322</v>
      </c>
      <c r="N100" t="s">
        <v>323</v>
      </c>
    </row>
    <row r="101" spans="1:14" x14ac:dyDescent="0.25">
      <c r="A101" t="s">
        <v>64</v>
      </c>
      <c r="B101" t="s">
        <v>324</v>
      </c>
      <c r="C101" t="s">
        <v>20</v>
      </c>
      <c r="D101" s="9">
        <v>409</v>
      </c>
      <c r="E101" s="11">
        <v>0</v>
      </c>
      <c r="F101" s="3">
        <v>0</v>
      </c>
      <c r="G101" s="25">
        <v>0</v>
      </c>
      <c r="H101" s="3">
        <v>0</v>
      </c>
      <c r="I101" s="3" t="s">
        <v>15</v>
      </c>
      <c r="J101" s="3" t="s">
        <v>16</v>
      </c>
      <c r="K101">
        <f>IF(Data[[#This Row],[Estado]]="OPERATIVA",1,0)</f>
        <v>1</v>
      </c>
      <c r="L101">
        <f>IF(Data[[#This Row],[Estado]]="DAÑADA",1,0)</f>
        <v>0</v>
      </c>
      <c r="M101" t="s">
        <v>325</v>
      </c>
      <c r="N101" t="s">
        <v>326</v>
      </c>
    </row>
    <row r="102" spans="1:14" x14ac:dyDescent="0.25">
      <c r="A102" t="s">
        <v>141</v>
      </c>
      <c r="B102" t="s">
        <v>327</v>
      </c>
      <c r="C102" t="s">
        <v>99</v>
      </c>
      <c r="D102" s="9">
        <v>131</v>
      </c>
      <c r="E102" s="11">
        <v>0.16</v>
      </c>
      <c r="F102" s="3">
        <v>3</v>
      </c>
      <c r="G102" s="25">
        <v>1</v>
      </c>
      <c r="H102" s="3">
        <v>6</v>
      </c>
      <c r="I102" s="3" t="s">
        <v>28</v>
      </c>
      <c r="J102" s="3" t="s">
        <v>16</v>
      </c>
      <c r="K102">
        <f>IF(Data[[#This Row],[Estado]]="OPERATIVA",1,0)</f>
        <v>1</v>
      </c>
      <c r="L102">
        <f>IF(Data[[#This Row],[Estado]]="DAÑADA",1,0)</f>
        <v>0</v>
      </c>
      <c r="M102" t="s">
        <v>328</v>
      </c>
      <c r="N102" t="s">
        <v>329</v>
      </c>
    </row>
    <row r="103" spans="1:14" x14ac:dyDescent="0.25">
      <c r="A103" t="s">
        <v>54</v>
      </c>
      <c r="B103" t="s">
        <v>330</v>
      </c>
      <c r="C103" t="s">
        <v>20</v>
      </c>
      <c r="D103" s="9">
        <v>890</v>
      </c>
      <c r="E103" s="11">
        <v>0</v>
      </c>
      <c r="F103" s="3">
        <v>0</v>
      </c>
      <c r="G103" s="25">
        <v>0</v>
      </c>
      <c r="H103" s="3">
        <v>0</v>
      </c>
      <c r="I103" s="3" t="s">
        <v>15</v>
      </c>
      <c r="J103" s="3" t="s">
        <v>16</v>
      </c>
      <c r="K103">
        <f>IF(Data[[#This Row],[Estado]]="OPERATIVA",1,0)</f>
        <v>1</v>
      </c>
      <c r="L103">
        <f>IF(Data[[#This Row],[Estado]]="DAÑADA",1,0)</f>
        <v>0</v>
      </c>
      <c r="M103" t="s">
        <v>331</v>
      </c>
      <c r="N103" t="s">
        <v>332</v>
      </c>
    </row>
    <row r="104" spans="1:14" x14ac:dyDescent="0.25">
      <c r="A104" t="s">
        <v>54</v>
      </c>
      <c r="B104" t="s">
        <v>333</v>
      </c>
      <c r="C104" t="s">
        <v>20</v>
      </c>
      <c r="D104" s="9">
        <v>439</v>
      </c>
      <c r="E104" s="11">
        <v>0</v>
      </c>
      <c r="F104" s="3">
        <v>0</v>
      </c>
      <c r="G104" s="25">
        <v>0</v>
      </c>
      <c r="H104" s="3">
        <v>0</v>
      </c>
      <c r="I104" s="3" t="s">
        <v>28</v>
      </c>
      <c r="J104" s="3" t="s">
        <v>16</v>
      </c>
      <c r="K104">
        <f>IF(Data[[#This Row],[Estado]]="OPERATIVA",1,0)</f>
        <v>1</v>
      </c>
      <c r="L104">
        <f>IF(Data[[#This Row],[Estado]]="DAÑADA",1,0)</f>
        <v>0</v>
      </c>
      <c r="M104" t="s">
        <v>334</v>
      </c>
      <c r="N104" t="s">
        <v>335</v>
      </c>
    </row>
    <row r="105" spans="1:14" x14ac:dyDescent="0.25">
      <c r="A105" t="s">
        <v>171</v>
      </c>
      <c r="B105" t="s">
        <v>5709</v>
      </c>
      <c r="C105" t="s">
        <v>337</v>
      </c>
      <c r="D105" s="9">
        <v>630</v>
      </c>
      <c r="E105" s="11">
        <v>0.1</v>
      </c>
      <c r="F105" s="3">
        <v>0</v>
      </c>
      <c r="G105" s="25">
        <v>0</v>
      </c>
      <c r="H105" s="3">
        <v>0</v>
      </c>
      <c r="I105" s="3" t="s">
        <v>15</v>
      </c>
      <c r="J105" s="3" t="s">
        <v>16</v>
      </c>
      <c r="K105">
        <f>IF(Data[[#This Row],[Estado]]="OPERATIVA",1,0)</f>
        <v>1</v>
      </c>
      <c r="L105">
        <f>IF(Data[[#This Row],[Estado]]="DAÑADA",1,0)</f>
        <v>0</v>
      </c>
      <c r="M105" t="s">
        <v>338</v>
      </c>
      <c r="N105" t="s">
        <v>5710</v>
      </c>
    </row>
    <row r="106" spans="1:14" x14ac:dyDescent="0.25">
      <c r="A106" t="s">
        <v>54</v>
      </c>
      <c r="B106" t="s">
        <v>340</v>
      </c>
      <c r="C106" t="s">
        <v>92</v>
      </c>
      <c r="D106" s="9">
        <v>1739</v>
      </c>
      <c r="E106" s="11">
        <v>0</v>
      </c>
      <c r="F106" s="3">
        <v>0</v>
      </c>
      <c r="G106" s="25">
        <v>0</v>
      </c>
      <c r="H106" s="3">
        <v>0</v>
      </c>
      <c r="I106" s="3" t="s">
        <v>15</v>
      </c>
      <c r="J106" s="3" t="s">
        <v>16</v>
      </c>
      <c r="K106">
        <f>IF(Data[[#This Row],[Estado]]="OPERATIVA",1,0)</f>
        <v>1</v>
      </c>
      <c r="L106">
        <f>IF(Data[[#This Row],[Estado]]="DAÑADA",1,0)</f>
        <v>0</v>
      </c>
      <c r="M106" t="s">
        <v>341</v>
      </c>
      <c r="N106" t="s">
        <v>342</v>
      </c>
    </row>
    <row r="107" spans="1:14" x14ac:dyDescent="0.25">
      <c r="A107" t="s">
        <v>23</v>
      </c>
      <c r="B107" t="s">
        <v>343</v>
      </c>
      <c r="C107" t="s">
        <v>20</v>
      </c>
      <c r="D107" s="9">
        <v>279</v>
      </c>
      <c r="E107" s="11">
        <v>0</v>
      </c>
      <c r="F107" s="3">
        <v>0</v>
      </c>
      <c r="G107" s="25">
        <v>0</v>
      </c>
      <c r="H107" s="3">
        <v>0</v>
      </c>
      <c r="I107" s="3" t="s">
        <v>15</v>
      </c>
      <c r="J107" s="3" t="s">
        <v>16</v>
      </c>
      <c r="K107">
        <f>IF(Data[[#This Row],[Estado]]="OPERATIVA",1,0)</f>
        <v>1</v>
      </c>
      <c r="L107">
        <f>IF(Data[[#This Row],[Estado]]="DAÑADA",1,0)</f>
        <v>0</v>
      </c>
      <c r="M107" t="s">
        <v>344</v>
      </c>
      <c r="N107" t="s">
        <v>345</v>
      </c>
    </row>
    <row r="108" spans="1:14" x14ac:dyDescent="0.25">
      <c r="A108" t="s">
        <v>23</v>
      </c>
      <c r="B108" t="s">
        <v>346</v>
      </c>
      <c r="C108" t="s">
        <v>347</v>
      </c>
      <c r="D108" s="9">
        <v>453</v>
      </c>
      <c r="E108" s="11">
        <v>0</v>
      </c>
      <c r="F108" s="3">
        <v>0</v>
      </c>
      <c r="G108" s="25">
        <v>0</v>
      </c>
      <c r="H108" s="3">
        <v>0</v>
      </c>
      <c r="I108" s="3" t="s">
        <v>15</v>
      </c>
      <c r="J108" s="3" t="s">
        <v>16</v>
      </c>
      <c r="K108">
        <f>IF(Data[[#This Row],[Estado]]="OPERATIVA",1,0)</f>
        <v>1</v>
      </c>
      <c r="L108">
        <f>IF(Data[[#This Row],[Estado]]="DAÑADA",1,0)</f>
        <v>0</v>
      </c>
      <c r="M108" t="s">
        <v>348</v>
      </c>
      <c r="N108" t="s">
        <v>349</v>
      </c>
    </row>
    <row r="109" spans="1:14" x14ac:dyDescent="0.25">
      <c r="A109" t="s">
        <v>23</v>
      </c>
      <c r="B109" t="s">
        <v>350</v>
      </c>
      <c r="C109" t="s">
        <v>72</v>
      </c>
      <c r="D109" s="9">
        <v>3</v>
      </c>
      <c r="E109" s="11">
        <v>0</v>
      </c>
      <c r="F109" s="3">
        <v>0</v>
      </c>
      <c r="G109" s="25">
        <v>0</v>
      </c>
      <c r="H109" s="3">
        <v>0</v>
      </c>
      <c r="I109" s="3" t="s">
        <v>15</v>
      </c>
      <c r="J109" s="3" t="s">
        <v>16</v>
      </c>
      <c r="K109">
        <f>IF(Data[[#This Row],[Estado]]="OPERATIVA",1,0)</f>
        <v>1</v>
      </c>
      <c r="L109">
        <f>IF(Data[[#This Row],[Estado]]="DAÑADA",1,0)</f>
        <v>0</v>
      </c>
      <c r="M109" t="s">
        <v>351</v>
      </c>
      <c r="N109" t="s">
        <v>352</v>
      </c>
    </row>
    <row r="110" spans="1:14" x14ac:dyDescent="0.25">
      <c r="A110" t="s">
        <v>12</v>
      </c>
      <c r="B110" t="s">
        <v>353</v>
      </c>
      <c r="C110" t="s">
        <v>354</v>
      </c>
      <c r="D110" s="9">
        <v>624</v>
      </c>
      <c r="E110" s="11">
        <v>0</v>
      </c>
      <c r="F110" s="3">
        <v>0</v>
      </c>
      <c r="G110" s="25">
        <v>0</v>
      </c>
      <c r="H110" s="3">
        <v>0</v>
      </c>
      <c r="I110" s="3" t="s">
        <v>15</v>
      </c>
      <c r="J110" s="3" t="s">
        <v>16</v>
      </c>
      <c r="K110">
        <f>IF(Data[[#This Row],[Estado]]="OPERATIVA",1,0)</f>
        <v>1</v>
      </c>
      <c r="L110">
        <f>IF(Data[[#This Row],[Estado]]="DAÑADA",1,0)</f>
        <v>0</v>
      </c>
      <c r="M110" t="s">
        <v>355</v>
      </c>
      <c r="N110" t="s">
        <v>356</v>
      </c>
    </row>
    <row r="111" spans="1:14" x14ac:dyDescent="0.25">
      <c r="A111" t="s">
        <v>81</v>
      </c>
      <c r="B111" t="s">
        <v>357</v>
      </c>
      <c r="C111" t="s">
        <v>72</v>
      </c>
      <c r="D111" s="9">
        <v>902</v>
      </c>
      <c r="E111" s="11">
        <v>0</v>
      </c>
      <c r="F111" s="3">
        <v>5</v>
      </c>
      <c r="G111" s="25">
        <v>1</v>
      </c>
      <c r="H111" s="3">
        <v>1</v>
      </c>
      <c r="I111" s="3" t="s">
        <v>15</v>
      </c>
      <c r="J111" s="3" t="s">
        <v>16</v>
      </c>
      <c r="K111">
        <f>IF(Data[[#This Row],[Estado]]="OPERATIVA",1,0)</f>
        <v>1</v>
      </c>
      <c r="L111">
        <f>IF(Data[[#This Row],[Estado]]="DAÑADA",1,0)</f>
        <v>0</v>
      </c>
      <c r="M111" t="s">
        <v>358</v>
      </c>
      <c r="N111" t="s">
        <v>359</v>
      </c>
    </row>
    <row r="112" spans="1:14" x14ac:dyDescent="0.25">
      <c r="A112" t="s">
        <v>23</v>
      </c>
      <c r="B112" t="s">
        <v>360</v>
      </c>
      <c r="C112" t="s">
        <v>20</v>
      </c>
      <c r="D112" s="9">
        <v>599</v>
      </c>
      <c r="E112" s="11">
        <v>0</v>
      </c>
      <c r="F112" s="3">
        <v>5</v>
      </c>
      <c r="G112" s="25">
        <v>1</v>
      </c>
      <c r="H112" s="3">
        <v>1</v>
      </c>
      <c r="I112" s="3" t="s">
        <v>15</v>
      </c>
      <c r="J112" s="3" t="s">
        <v>16</v>
      </c>
      <c r="K112">
        <f>IF(Data[[#This Row],[Estado]]="OPERATIVA",1,0)</f>
        <v>1</v>
      </c>
      <c r="L112">
        <f>IF(Data[[#This Row],[Estado]]="DAÑADA",1,0)</f>
        <v>0</v>
      </c>
      <c r="M112" t="s">
        <v>153</v>
      </c>
      <c r="N112" t="s">
        <v>361</v>
      </c>
    </row>
    <row r="113" spans="1:14" x14ac:dyDescent="0.25">
      <c r="A113" t="s">
        <v>171</v>
      </c>
      <c r="B113" t="s">
        <v>5711</v>
      </c>
      <c r="C113" t="s">
        <v>337</v>
      </c>
      <c r="D113" s="9">
        <v>310</v>
      </c>
      <c r="E113" s="11">
        <v>0</v>
      </c>
      <c r="F113" s="3">
        <v>0</v>
      </c>
      <c r="G113" s="25">
        <v>0</v>
      </c>
      <c r="H113" s="3">
        <v>0</v>
      </c>
      <c r="I113" s="3" t="s">
        <v>15</v>
      </c>
      <c r="J113" s="3" t="s">
        <v>16</v>
      </c>
      <c r="K113">
        <f>IF(Data[[#This Row],[Estado]]="OPERATIVA",1,0)</f>
        <v>1</v>
      </c>
      <c r="L113">
        <f>IF(Data[[#This Row],[Estado]]="DAÑADA",1,0)</f>
        <v>0</v>
      </c>
      <c r="M113" t="s">
        <v>363</v>
      </c>
      <c r="N113" t="s">
        <v>5712</v>
      </c>
    </row>
    <row r="114" spans="1:14" x14ac:dyDescent="0.25">
      <c r="A114" t="s">
        <v>54</v>
      </c>
      <c r="B114" t="s">
        <v>365</v>
      </c>
      <c r="C114" t="s">
        <v>20</v>
      </c>
      <c r="D114" s="9">
        <v>390</v>
      </c>
      <c r="E114" s="11">
        <v>0</v>
      </c>
      <c r="F114" s="3">
        <v>0</v>
      </c>
      <c r="G114" s="25">
        <v>0</v>
      </c>
      <c r="H114" s="3">
        <v>0</v>
      </c>
      <c r="I114" s="3" t="s">
        <v>15</v>
      </c>
      <c r="J114" s="3" t="s">
        <v>16</v>
      </c>
      <c r="K114">
        <f>IF(Data[[#This Row],[Estado]]="OPERATIVA",1,0)</f>
        <v>1</v>
      </c>
      <c r="L114">
        <f>IF(Data[[#This Row],[Estado]]="DAÑADA",1,0)</f>
        <v>0</v>
      </c>
      <c r="M114" t="s">
        <v>366</v>
      </c>
      <c r="N114" t="s">
        <v>367</v>
      </c>
    </row>
    <row r="115" spans="1:14" x14ac:dyDescent="0.25">
      <c r="A115" t="s">
        <v>23</v>
      </c>
      <c r="B115" t="s">
        <v>368</v>
      </c>
      <c r="C115" t="s">
        <v>20</v>
      </c>
      <c r="D115" s="9">
        <v>399</v>
      </c>
      <c r="E115" s="11">
        <v>0</v>
      </c>
      <c r="F115" s="3">
        <v>0</v>
      </c>
      <c r="G115" s="25">
        <v>0</v>
      </c>
      <c r="H115" s="3">
        <v>0</v>
      </c>
      <c r="I115" s="3" t="s">
        <v>28</v>
      </c>
      <c r="J115" s="3" t="s">
        <v>16</v>
      </c>
      <c r="K115">
        <f>IF(Data[[#This Row],[Estado]]="OPERATIVA",1,0)</f>
        <v>1</v>
      </c>
      <c r="L115">
        <f>IF(Data[[#This Row],[Estado]]="DAÑADA",1,0)</f>
        <v>0</v>
      </c>
      <c r="M115" t="s">
        <v>369</v>
      </c>
      <c r="N115" t="s">
        <v>370</v>
      </c>
    </row>
    <row r="116" spans="1:14" x14ac:dyDescent="0.25">
      <c r="A116" t="s">
        <v>12</v>
      </c>
      <c r="B116" t="s">
        <v>371</v>
      </c>
      <c r="C116" t="s">
        <v>20</v>
      </c>
      <c r="D116" s="9">
        <v>760</v>
      </c>
      <c r="E116" s="11">
        <v>0</v>
      </c>
      <c r="F116" s="3">
        <v>0</v>
      </c>
      <c r="G116" s="25">
        <v>0</v>
      </c>
      <c r="H116" s="3">
        <v>0</v>
      </c>
      <c r="I116" s="3" t="s">
        <v>15</v>
      </c>
      <c r="J116" s="3" t="s">
        <v>16</v>
      </c>
      <c r="K116">
        <f>IF(Data[[#This Row],[Estado]]="OPERATIVA",1,0)</f>
        <v>1</v>
      </c>
      <c r="L116">
        <f>IF(Data[[#This Row],[Estado]]="DAÑADA",1,0)</f>
        <v>0</v>
      </c>
      <c r="M116" t="s">
        <v>372</v>
      </c>
      <c r="N116" t="s">
        <v>373</v>
      </c>
    </row>
    <row r="117" spans="1:14" x14ac:dyDescent="0.25">
      <c r="A117" t="s">
        <v>286</v>
      </c>
      <c r="B117" t="s">
        <v>374</v>
      </c>
      <c r="C117" t="s">
        <v>20</v>
      </c>
      <c r="D117" s="9">
        <v>448</v>
      </c>
      <c r="E117" s="11">
        <v>0</v>
      </c>
      <c r="F117" s="3">
        <v>0</v>
      </c>
      <c r="G117" s="25">
        <v>0</v>
      </c>
      <c r="H117" s="3">
        <v>0</v>
      </c>
      <c r="I117" s="3" t="s">
        <v>15</v>
      </c>
      <c r="J117" s="3" t="s">
        <v>16</v>
      </c>
      <c r="K117">
        <f>IF(Data[[#This Row],[Estado]]="OPERATIVA",1,0)</f>
        <v>1</v>
      </c>
      <c r="L117">
        <f>IF(Data[[#This Row],[Estado]]="DAÑADA",1,0)</f>
        <v>0</v>
      </c>
      <c r="M117" t="s">
        <v>375</v>
      </c>
      <c r="N117" t="s">
        <v>376</v>
      </c>
    </row>
    <row r="118" spans="1:14" x14ac:dyDescent="0.25">
      <c r="A118" t="s">
        <v>54</v>
      </c>
      <c r="B118" t="s">
        <v>377</v>
      </c>
      <c r="C118" t="s">
        <v>20</v>
      </c>
      <c r="D118" s="9">
        <v>1</v>
      </c>
      <c r="E118" s="11">
        <v>0</v>
      </c>
      <c r="F118" s="3">
        <v>0</v>
      </c>
      <c r="G118" s="25">
        <v>0</v>
      </c>
      <c r="H118" s="3">
        <v>0</v>
      </c>
      <c r="I118" s="3" t="s">
        <v>15</v>
      </c>
      <c r="J118" s="3" t="s">
        <v>16</v>
      </c>
      <c r="K118">
        <f>IF(Data[[#This Row],[Estado]]="OPERATIVA",1,0)</f>
        <v>1</v>
      </c>
      <c r="L118">
        <f>IF(Data[[#This Row],[Estado]]="DAÑADA",1,0)</f>
        <v>0</v>
      </c>
      <c r="M118" t="s">
        <v>378</v>
      </c>
      <c r="N118" t="s">
        <v>379</v>
      </c>
    </row>
    <row r="119" spans="1:14" x14ac:dyDescent="0.25">
      <c r="A119" t="s">
        <v>23</v>
      </c>
      <c r="B119" t="s">
        <v>27</v>
      </c>
      <c r="C119" t="s">
        <v>20</v>
      </c>
      <c r="D119" s="9">
        <v>137</v>
      </c>
      <c r="E119" s="11">
        <v>0</v>
      </c>
      <c r="F119" s="3">
        <v>0</v>
      </c>
      <c r="G119" s="25">
        <v>0</v>
      </c>
      <c r="H119" s="3">
        <v>0</v>
      </c>
      <c r="I119" s="3" t="s">
        <v>28</v>
      </c>
      <c r="J119" s="3" t="s">
        <v>16</v>
      </c>
      <c r="K119">
        <f>IF(Data[[#This Row],[Estado]]="OPERATIVA",1,0)</f>
        <v>1</v>
      </c>
      <c r="L119">
        <f>IF(Data[[#This Row],[Estado]]="DAÑADA",1,0)</f>
        <v>0</v>
      </c>
      <c r="M119" t="s">
        <v>380</v>
      </c>
      <c r="N119" t="s">
        <v>381</v>
      </c>
    </row>
    <row r="120" spans="1:14" x14ac:dyDescent="0.25">
      <c r="A120" t="s">
        <v>12</v>
      </c>
      <c r="B120" t="s">
        <v>382</v>
      </c>
      <c r="C120" t="s">
        <v>20</v>
      </c>
      <c r="D120" s="9">
        <v>650</v>
      </c>
      <c r="E120" s="11">
        <v>0</v>
      </c>
      <c r="F120" s="3">
        <v>5</v>
      </c>
      <c r="G120" s="25">
        <v>1</v>
      </c>
      <c r="H120" s="3">
        <v>1</v>
      </c>
      <c r="I120" s="3" t="s">
        <v>15</v>
      </c>
      <c r="J120" s="3" t="s">
        <v>16</v>
      </c>
      <c r="K120">
        <f>IF(Data[[#This Row],[Estado]]="OPERATIVA",1,0)</f>
        <v>1</v>
      </c>
      <c r="L120">
        <f>IF(Data[[#This Row],[Estado]]="DAÑADA",1,0)</f>
        <v>0</v>
      </c>
      <c r="M120" t="s">
        <v>383</v>
      </c>
      <c r="N120" t="s">
        <v>384</v>
      </c>
    </row>
    <row r="121" spans="1:14" x14ac:dyDescent="0.25">
      <c r="A121" t="s">
        <v>12</v>
      </c>
      <c r="B121" t="s">
        <v>385</v>
      </c>
      <c r="C121" t="s">
        <v>20</v>
      </c>
      <c r="D121" s="9">
        <v>579</v>
      </c>
      <c r="E121" s="11">
        <v>0</v>
      </c>
      <c r="F121" s="3">
        <v>0</v>
      </c>
      <c r="G121" s="25">
        <v>0</v>
      </c>
      <c r="H121" s="3">
        <v>0</v>
      </c>
      <c r="I121" s="3" t="s">
        <v>28</v>
      </c>
      <c r="J121" s="3" t="s">
        <v>16</v>
      </c>
      <c r="K121">
        <f>IF(Data[[#This Row],[Estado]]="OPERATIVA",1,0)</f>
        <v>1</v>
      </c>
      <c r="L121">
        <f>IF(Data[[#This Row],[Estado]]="DAÑADA",1,0)</f>
        <v>0</v>
      </c>
      <c r="M121" t="s">
        <v>386</v>
      </c>
      <c r="N121" t="s">
        <v>387</v>
      </c>
    </row>
    <row r="122" spans="1:14" x14ac:dyDescent="0.25">
      <c r="A122" t="s">
        <v>141</v>
      </c>
      <c r="B122" t="s">
        <v>388</v>
      </c>
      <c r="C122" t="s">
        <v>20</v>
      </c>
      <c r="D122" s="9">
        <v>1</v>
      </c>
      <c r="E122" s="11">
        <v>0</v>
      </c>
      <c r="F122" s="3">
        <v>0</v>
      </c>
      <c r="G122" s="25">
        <v>0</v>
      </c>
      <c r="H122" s="3">
        <v>0</v>
      </c>
      <c r="I122" s="3" t="s">
        <v>15</v>
      </c>
      <c r="J122" s="3" t="s">
        <v>16</v>
      </c>
      <c r="K122">
        <f>IF(Data[[#This Row],[Estado]]="OPERATIVA",1,0)</f>
        <v>1</v>
      </c>
      <c r="L122">
        <f>IF(Data[[#This Row],[Estado]]="DAÑADA",1,0)</f>
        <v>0</v>
      </c>
      <c r="M122" t="s">
        <v>389</v>
      </c>
      <c r="N122" t="s">
        <v>390</v>
      </c>
    </row>
    <row r="123" spans="1:14" x14ac:dyDescent="0.25">
      <c r="A123" t="s">
        <v>54</v>
      </c>
      <c r="B123" t="s">
        <v>391</v>
      </c>
      <c r="C123" t="s">
        <v>20</v>
      </c>
      <c r="D123" s="9">
        <v>650</v>
      </c>
      <c r="E123" s="11">
        <v>0</v>
      </c>
      <c r="F123" s="3">
        <v>0</v>
      </c>
      <c r="G123" s="25">
        <v>0</v>
      </c>
      <c r="H123" s="3">
        <v>0</v>
      </c>
      <c r="I123" s="3" t="s">
        <v>15</v>
      </c>
      <c r="J123" s="3" t="s">
        <v>16</v>
      </c>
      <c r="K123">
        <f>IF(Data[[#This Row],[Estado]]="OPERATIVA",1,0)</f>
        <v>1</v>
      </c>
      <c r="L123">
        <f>IF(Data[[#This Row],[Estado]]="DAÑADA",1,0)</f>
        <v>0</v>
      </c>
      <c r="M123" t="s">
        <v>392</v>
      </c>
      <c r="N123" t="s">
        <v>393</v>
      </c>
    </row>
    <row r="124" spans="1:14" x14ac:dyDescent="0.25">
      <c r="A124" t="s">
        <v>64</v>
      </c>
      <c r="B124" t="s">
        <v>394</v>
      </c>
      <c r="C124" t="s">
        <v>72</v>
      </c>
      <c r="D124" s="9">
        <v>1325</v>
      </c>
      <c r="E124" s="11">
        <v>0</v>
      </c>
      <c r="F124" s="3">
        <v>0</v>
      </c>
      <c r="G124" s="25">
        <v>0</v>
      </c>
      <c r="H124" s="3">
        <v>0</v>
      </c>
      <c r="I124" s="3" t="s">
        <v>15</v>
      </c>
      <c r="J124" s="3" t="s">
        <v>16</v>
      </c>
      <c r="K124">
        <f>IF(Data[[#This Row],[Estado]]="OPERATIVA",1,0)</f>
        <v>1</v>
      </c>
      <c r="L124">
        <f>IF(Data[[#This Row],[Estado]]="DAÑADA",1,0)</f>
        <v>0</v>
      </c>
      <c r="M124" t="s">
        <v>395</v>
      </c>
      <c r="N124" t="s">
        <v>396</v>
      </c>
    </row>
    <row r="125" spans="1:14" x14ac:dyDescent="0.25">
      <c r="A125" t="s">
        <v>23</v>
      </c>
      <c r="B125" t="s">
        <v>397</v>
      </c>
      <c r="C125" t="s">
        <v>20</v>
      </c>
      <c r="D125" s="9">
        <v>554</v>
      </c>
      <c r="E125" s="11">
        <v>0</v>
      </c>
      <c r="F125" s="3">
        <v>0</v>
      </c>
      <c r="G125" s="25">
        <v>0</v>
      </c>
      <c r="H125" s="3">
        <v>0</v>
      </c>
      <c r="I125" s="3" t="s">
        <v>28</v>
      </c>
      <c r="J125" s="3" t="s">
        <v>16</v>
      </c>
      <c r="K125">
        <f>IF(Data[[#This Row],[Estado]]="OPERATIVA",1,0)</f>
        <v>1</v>
      </c>
      <c r="L125">
        <f>IF(Data[[#This Row],[Estado]]="DAÑADA",1,0)</f>
        <v>0</v>
      </c>
      <c r="M125" t="s">
        <v>398</v>
      </c>
      <c r="N125" t="s">
        <v>399</v>
      </c>
    </row>
    <row r="126" spans="1:14" x14ac:dyDescent="0.25">
      <c r="A126" t="s">
        <v>23</v>
      </c>
      <c r="B126" t="s">
        <v>400</v>
      </c>
      <c r="C126" t="s">
        <v>143</v>
      </c>
      <c r="D126" s="9">
        <v>1526</v>
      </c>
      <c r="E126" s="11">
        <v>0</v>
      </c>
      <c r="F126" s="3">
        <v>0</v>
      </c>
      <c r="G126" s="25">
        <v>0</v>
      </c>
      <c r="H126" s="3">
        <v>0</v>
      </c>
      <c r="I126" s="3" t="s">
        <v>15</v>
      </c>
      <c r="J126" s="3" t="s">
        <v>16</v>
      </c>
      <c r="K126">
        <f>IF(Data[[#This Row],[Estado]]="OPERATIVA",1,0)</f>
        <v>1</v>
      </c>
      <c r="L126">
        <f>IF(Data[[#This Row],[Estado]]="DAÑADA",1,0)</f>
        <v>0</v>
      </c>
      <c r="M126" t="s">
        <v>401</v>
      </c>
      <c r="N126" t="s">
        <v>402</v>
      </c>
    </row>
    <row r="127" spans="1:14" x14ac:dyDescent="0.25">
      <c r="A127" t="s">
        <v>54</v>
      </c>
      <c r="B127" t="s">
        <v>403</v>
      </c>
      <c r="C127" t="s">
        <v>347</v>
      </c>
      <c r="D127" s="9">
        <v>630</v>
      </c>
      <c r="E127" s="11">
        <v>0</v>
      </c>
      <c r="F127" s="3">
        <v>0</v>
      </c>
      <c r="G127" s="25">
        <v>0</v>
      </c>
      <c r="H127" s="3">
        <v>0</v>
      </c>
      <c r="I127" s="3" t="s">
        <v>15</v>
      </c>
      <c r="J127" s="3" t="s">
        <v>16</v>
      </c>
      <c r="K127">
        <f>IF(Data[[#This Row],[Estado]]="OPERATIVA",1,0)</f>
        <v>1</v>
      </c>
      <c r="L127">
        <f>IF(Data[[#This Row],[Estado]]="DAÑADA",1,0)</f>
        <v>0</v>
      </c>
      <c r="M127" t="s">
        <v>404</v>
      </c>
      <c r="N127" t="s">
        <v>405</v>
      </c>
    </row>
    <row r="128" spans="1:14" x14ac:dyDescent="0.25">
      <c r="A128" t="s">
        <v>23</v>
      </c>
      <c r="B128" t="s">
        <v>406</v>
      </c>
      <c r="C128" t="s">
        <v>20</v>
      </c>
      <c r="D128" s="9">
        <v>1563</v>
      </c>
      <c r="E128" s="11">
        <v>0</v>
      </c>
      <c r="F128" s="3">
        <v>0</v>
      </c>
      <c r="G128" s="25">
        <v>0</v>
      </c>
      <c r="H128" s="3">
        <v>0</v>
      </c>
      <c r="I128" s="3" t="s">
        <v>15</v>
      </c>
      <c r="J128" s="3" t="s">
        <v>16</v>
      </c>
      <c r="K128">
        <f>IF(Data[[#This Row],[Estado]]="OPERATIVA",1,0)</f>
        <v>1</v>
      </c>
      <c r="L128">
        <f>IF(Data[[#This Row],[Estado]]="DAÑADA",1,0)</f>
        <v>0</v>
      </c>
      <c r="M128" t="s">
        <v>407</v>
      </c>
      <c r="N128" t="s">
        <v>408</v>
      </c>
    </row>
    <row r="129" spans="1:14" x14ac:dyDescent="0.25">
      <c r="A129" t="s">
        <v>23</v>
      </c>
      <c r="B129" t="s">
        <v>409</v>
      </c>
      <c r="C129" t="s">
        <v>20</v>
      </c>
      <c r="D129" s="9">
        <v>300</v>
      </c>
      <c r="E129" s="11">
        <v>0</v>
      </c>
      <c r="F129" s="3">
        <v>0</v>
      </c>
      <c r="G129" s="25">
        <v>0</v>
      </c>
      <c r="H129" s="3">
        <v>0</v>
      </c>
      <c r="I129" s="3" t="s">
        <v>28</v>
      </c>
      <c r="J129" s="3" t="s">
        <v>16</v>
      </c>
      <c r="K129">
        <f>IF(Data[[#This Row],[Estado]]="OPERATIVA",1,0)</f>
        <v>1</v>
      </c>
      <c r="L129">
        <f>IF(Data[[#This Row],[Estado]]="DAÑADA",1,0)</f>
        <v>0</v>
      </c>
      <c r="M129" t="s">
        <v>410</v>
      </c>
      <c r="N129" t="s">
        <v>411</v>
      </c>
    </row>
    <row r="130" spans="1:14" x14ac:dyDescent="0.25">
      <c r="A130" t="s">
        <v>23</v>
      </c>
      <c r="B130" t="s">
        <v>135</v>
      </c>
      <c r="C130" t="s">
        <v>20</v>
      </c>
      <c r="D130" s="9">
        <v>173</v>
      </c>
      <c r="E130" s="11">
        <v>0</v>
      </c>
      <c r="F130" s="3">
        <v>5</v>
      </c>
      <c r="G130" s="25">
        <v>1</v>
      </c>
      <c r="H130" s="3">
        <v>2</v>
      </c>
      <c r="I130" s="3" t="s">
        <v>15</v>
      </c>
      <c r="J130" s="3" t="s">
        <v>16</v>
      </c>
      <c r="K130">
        <f>IF(Data[[#This Row],[Estado]]="OPERATIVA",1,0)</f>
        <v>1</v>
      </c>
      <c r="L130">
        <f>IF(Data[[#This Row],[Estado]]="DAÑADA",1,0)</f>
        <v>0</v>
      </c>
      <c r="M130" t="s">
        <v>412</v>
      </c>
      <c r="N130" t="s">
        <v>413</v>
      </c>
    </row>
    <row r="131" spans="1:14" x14ac:dyDescent="0.25">
      <c r="A131" t="s">
        <v>23</v>
      </c>
      <c r="B131" t="s">
        <v>414</v>
      </c>
      <c r="C131" t="s">
        <v>20</v>
      </c>
      <c r="D131" s="9">
        <v>469</v>
      </c>
      <c r="E131" s="11">
        <v>0</v>
      </c>
      <c r="F131" s="3">
        <v>0</v>
      </c>
      <c r="G131" s="25">
        <v>0</v>
      </c>
      <c r="H131" s="3">
        <v>0</v>
      </c>
      <c r="I131" s="3" t="s">
        <v>28</v>
      </c>
      <c r="J131" s="3" t="s">
        <v>16</v>
      </c>
      <c r="K131">
        <f>IF(Data[[#This Row],[Estado]]="OPERATIVA",1,0)</f>
        <v>1</v>
      </c>
      <c r="L131">
        <f>IF(Data[[#This Row],[Estado]]="DAÑADA",1,0)</f>
        <v>0</v>
      </c>
      <c r="M131" t="s">
        <v>415</v>
      </c>
      <c r="N131" t="s">
        <v>416</v>
      </c>
    </row>
    <row r="132" spans="1:14" x14ac:dyDescent="0.25">
      <c r="A132" t="s">
        <v>54</v>
      </c>
      <c r="B132" t="s">
        <v>417</v>
      </c>
      <c r="C132" t="s">
        <v>20</v>
      </c>
      <c r="D132" s="9">
        <v>285</v>
      </c>
      <c r="E132" s="11">
        <v>0</v>
      </c>
      <c r="F132" s="3">
        <v>5</v>
      </c>
      <c r="G132" s="25">
        <v>1</v>
      </c>
      <c r="H132" s="3">
        <v>1</v>
      </c>
      <c r="I132" s="3" t="s">
        <v>15</v>
      </c>
      <c r="J132" s="3" t="s">
        <v>16</v>
      </c>
      <c r="K132">
        <f>IF(Data[[#This Row],[Estado]]="OPERATIVA",1,0)</f>
        <v>1</v>
      </c>
      <c r="L132">
        <f>IF(Data[[#This Row],[Estado]]="DAÑADA",1,0)</f>
        <v>0</v>
      </c>
      <c r="M132" t="s">
        <v>418</v>
      </c>
      <c r="N132" t="s">
        <v>419</v>
      </c>
    </row>
    <row r="133" spans="1:14" x14ac:dyDescent="0.25">
      <c r="A133" t="s">
        <v>12</v>
      </c>
      <c r="B133" t="s">
        <v>420</v>
      </c>
      <c r="C133" t="s">
        <v>20</v>
      </c>
      <c r="D133" s="9">
        <v>409</v>
      </c>
      <c r="E133" s="11">
        <v>0</v>
      </c>
      <c r="F133" s="3">
        <v>0</v>
      </c>
      <c r="G133" s="25">
        <v>0</v>
      </c>
      <c r="H133" s="3">
        <v>0</v>
      </c>
      <c r="I133" s="3" t="s">
        <v>15</v>
      </c>
      <c r="J133" s="3" t="s">
        <v>16</v>
      </c>
      <c r="K133">
        <f>IF(Data[[#This Row],[Estado]]="OPERATIVA",1,0)</f>
        <v>1</v>
      </c>
      <c r="L133">
        <f>IF(Data[[#This Row],[Estado]]="DAÑADA",1,0)</f>
        <v>0</v>
      </c>
      <c r="M133" t="s">
        <v>421</v>
      </c>
      <c r="N133" t="s">
        <v>422</v>
      </c>
    </row>
    <row r="134" spans="1:14" x14ac:dyDescent="0.25">
      <c r="A134" t="s">
        <v>141</v>
      </c>
      <c r="B134" t="s">
        <v>423</v>
      </c>
      <c r="C134" t="s">
        <v>72</v>
      </c>
      <c r="D134" s="9">
        <v>1294</v>
      </c>
      <c r="E134" s="11">
        <v>0</v>
      </c>
      <c r="F134" s="3">
        <v>0</v>
      </c>
      <c r="G134" s="25">
        <v>0</v>
      </c>
      <c r="H134" s="3">
        <v>0</v>
      </c>
      <c r="I134" s="3" t="s">
        <v>15</v>
      </c>
      <c r="J134" s="3" t="s">
        <v>16</v>
      </c>
      <c r="K134">
        <f>IF(Data[[#This Row],[Estado]]="OPERATIVA",1,0)</f>
        <v>1</v>
      </c>
      <c r="L134">
        <f>IF(Data[[#This Row],[Estado]]="DAÑADA",1,0)</f>
        <v>0</v>
      </c>
      <c r="M134" t="s">
        <v>424</v>
      </c>
      <c r="N134" t="s">
        <v>425</v>
      </c>
    </row>
    <row r="135" spans="1:14" x14ac:dyDescent="0.25">
      <c r="A135" t="s">
        <v>23</v>
      </c>
      <c r="B135" t="s">
        <v>426</v>
      </c>
      <c r="C135" t="s">
        <v>20</v>
      </c>
      <c r="D135" s="9">
        <v>499</v>
      </c>
      <c r="E135" s="11">
        <v>0</v>
      </c>
      <c r="F135" s="3">
        <v>5</v>
      </c>
      <c r="G135" s="25">
        <v>1</v>
      </c>
      <c r="H135" s="3">
        <v>1</v>
      </c>
      <c r="I135" s="3" t="s">
        <v>15</v>
      </c>
      <c r="J135" s="3" t="s">
        <v>16</v>
      </c>
      <c r="K135">
        <f>IF(Data[[#This Row],[Estado]]="OPERATIVA",1,0)</f>
        <v>1</v>
      </c>
      <c r="L135">
        <f>IF(Data[[#This Row],[Estado]]="DAÑADA",1,0)</f>
        <v>0</v>
      </c>
      <c r="M135" t="s">
        <v>427</v>
      </c>
      <c r="N135" t="s">
        <v>428</v>
      </c>
    </row>
    <row r="136" spans="1:14" x14ac:dyDescent="0.25">
      <c r="A136" t="s">
        <v>141</v>
      </c>
      <c r="B136" t="s">
        <v>429</v>
      </c>
      <c r="C136" t="s">
        <v>20</v>
      </c>
      <c r="D136" s="9">
        <v>470</v>
      </c>
      <c r="E136" s="11">
        <v>0</v>
      </c>
      <c r="F136" s="3">
        <v>0</v>
      </c>
      <c r="G136" s="25">
        <v>0</v>
      </c>
      <c r="H136" s="3">
        <v>0</v>
      </c>
      <c r="I136" s="3" t="s">
        <v>28</v>
      </c>
      <c r="J136" s="3" t="s">
        <v>16</v>
      </c>
      <c r="K136">
        <f>IF(Data[[#This Row],[Estado]]="OPERATIVA",1,0)</f>
        <v>1</v>
      </c>
      <c r="L136">
        <f>IF(Data[[#This Row],[Estado]]="DAÑADA",1,0)</f>
        <v>0</v>
      </c>
      <c r="M136" t="s">
        <v>430</v>
      </c>
      <c r="N136" t="s">
        <v>431</v>
      </c>
    </row>
    <row r="137" spans="1:14" x14ac:dyDescent="0.25">
      <c r="A137" t="s">
        <v>141</v>
      </c>
      <c r="B137" t="s">
        <v>432</v>
      </c>
      <c r="C137" t="s">
        <v>92</v>
      </c>
      <c r="D137" s="9">
        <v>409</v>
      </c>
      <c r="E137" s="11">
        <v>0</v>
      </c>
      <c r="F137" s="3">
        <v>0</v>
      </c>
      <c r="G137" s="25">
        <v>0</v>
      </c>
      <c r="H137" s="3">
        <v>0</v>
      </c>
      <c r="I137" s="3" t="s">
        <v>15</v>
      </c>
      <c r="J137" s="3" t="s">
        <v>16</v>
      </c>
      <c r="K137">
        <f>IF(Data[[#This Row],[Estado]]="OPERATIVA",1,0)</f>
        <v>1</v>
      </c>
      <c r="L137">
        <f>IF(Data[[#This Row],[Estado]]="DAÑADA",1,0)</f>
        <v>0</v>
      </c>
      <c r="M137" t="s">
        <v>433</v>
      </c>
      <c r="N137" t="s">
        <v>434</v>
      </c>
    </row>
    <row r="138" spans="1:14" x14ac:dyDescent="0.25">
      <c r="A138" t="s">
        <v>141</v>
      </c>
      <c r="B138" t="s">
        <v>435</v>
      </c>
      <c r="C138" t="s">
        <v>72</v>
      </c>
      <c r="D138" s="9">
        <v>786</v>
      </c>
      <c r="E138" s="11">
        <v>0</v>
      </c>
      <c r="F138" s="3">
        <v>0</v>
      </c>
      <c r="G138" s="25">
        <v>0</v>
      </c>
      <c r="H138" s="3">
        <v>0</v>
      </c>
      <c r="I138" s="3" t="s">
        <v>15</v>
      </c>
      <c r="J138" s="3" t="s">
        <v>16</v>
      </c>
      <c r="K138">
        <f>IF(Data[[#This Row],[Estado]]="OPERATIVA",1,0)</f>
        <v>1</v>
      </c>
      <c r="L138">
        <f>IF(Data[[#This Row],[Estado]]="DAÑADA",1,0)</f>
        <v>0</v>
      </c>
      <c r="M138" t="s">
        <v>436</v>
      </c>
      <c r="N138" t="s">
        <v>437</v>
      </c>
    </row>
    <row r="139" spans="1:14" x14ac:dyDescent="0.25">
      <c r="A139" t="s">
        <v>23</v>
      </c>
      <c r="B139" t="s">
        <v>438</v>
      </c>
      <c r="C139" t="s">
        <v>34</v>
      </c>
      <c r="D139" s="9">
        <v>836</v>
      </c>
      <c r="E139" s="11">
        <v>0</v>
      </c>
      <c r="F139" s="3">
        <v>0</v>
      </c>
      <c r="G139" s="25">
        <v>0</v>
      </c>
      <c r="H139" s="3">
        <v>0</v>
      </c>
      <c r="I139" s="3" t="s">
        <v>15</v>
      </c>
      <c r="J139" s="3" t="s">
        <v>16</v>
      </c>
      <c r="K139">
        <f>IF(Data[[#This Row],[Estado]]="OPERATIVA",1,0)</f>
        <v>1</v>
      </c>
      <c r="L139">
        <f>IF(Data[[#This Row],[Estado]]="DAÑADA",1,0)</f>
        <v>0</v>
      </c>
      <c r="M139" t="s">
        <v>439</v>
      </c>
      <c r="N139" t="s">
        <v>440</v>
      </c>
    </row>
    <row r="140" spans="1:14" x14ac:dyDescent="0.25">
      <c r="A140" t="s">
        <v>64</v>
      </c>
      <c r="B140" t="s">
        <v>441</v>
      </c>
      <c r="C140" t="s">
        <v>20</v>
      </c>
      <c r="D140" s="9">
        <v>480</v>
      </c>
      <c r="E140" s="11">
        <v>0</v>
      </c>
      <c r="F140" s="3">
        <v>0</v>
      </c>
      <c r="G140" s="25">
        <v>0</v>
      </c>
      <c r="H140" s="3">
        <v>0</v>
      </c>
      <c r="I140" s="3" t="s">
        <v>15</v>
      </c>
      <c r="J140" s="3" t="s">
        <v>16</v>
      </c>
      <c r="K140">
        <f>IF(Data[[#This Row],[Estado]]="OPERATIVA",1,0)</f>
        <v>1</v>
      </c>
      <c r="L140">
        <f>IF(Data[[#This Row],[Estado]]="DAÑADA",1,0)</f>
        <v>0</v>
      </c>
      <c r="M140" t="s">
        <v>442</v>
      </c>
      <c r="N140" t="s">
        <v>443</v>
      </c>
    </row>
    <row r="141" spans="1:14" x14ac:dyDescent="0.25">
      <c r="A141" t="s">
        <v>141</v>
      </c>
      <c r="B141" t="s">
        <v>444</v>
      </c>
      <c r="C141" t="s">
        <v>20</v>
      </c>
      <c r="D141" s="9">
        <v>11</v>
      </c>
      <c r="E141" s="11">
        <v>0</v>
      </c>
      <c r="F141" s="3">
        <v>0</v>
      </c>
      <c r="G141" s="25">
        <v>0</v>
      </c>
      <c r="H141" s="3">
        <v>0</v>
      </c>
      <c r="I141" s="3" t="s">
        <v>15</v>
      </c>
      <c r="J141" s="3" t="s">
        <v>16</v>
      </c>
      <c r="K141">
        <f>IF(Data[[#This Row],[Estado]]="OPERATIVA",1,0)</f>
        <v>1</v>
      </c>
      <c r="L141">
        <f>IF(Data[[#This Row],[Estado]]="DAÑADA",1,0)</f>
        <v>0</v>
      </c>
      <c r="M141" t="s">
        <v>445</v>
      </c>
      <c r="N141" t="s">
        <v>446</v>
      </c>
    </row>
    <row r="142" spans="1:14" x14ac:dyDescent="0.25">
      <c r="A142" t="s">
        <v>54</v>
      </c>
      <c r="B142" t="s">
        <v>447</v>
      </c>
      <c r="C142" t="s">
        <v>20</v>
      </c>
      <c r="D142" s="9">
        <v>539</v>
      </c>
      <c r="E142" s="11">
        <v>0</v>
      </c>
      <c r="F142" s="3">
        <v>0</v>
      </c>
      <c r="G142" s="25">
        <v>0</v>
      </c>
      <c r="H142" s="3">
        <v>0</v>
      </c>
      <c r="I142" s="3" t="s">
        <v>28</v>
      </c>
      <c r="J142" s="3" t="s">
        <v>16</v>
      </c>
      <c r="K142">
        <f>IF(Data[[#This Row],[Estado]]="OPERATIVA",1,0)</f>
        <v>1</v>
      </c>
      <c r="L142">
        <f>IF(Data[[#This Row],[Estado]]="DAÑADA",1,0)</f>
        <v>0</v>
      </c>
      <c r="M142" t="s">
        <v>448</v>
      </c>
      <c r="N142" t="s">
        <v>449</v>
      </c>
    </row>
    <row r="143" spans="1:14" x14ac:dyDescent="0.25">
      <c r="A143" t="s">
        <v>64</v>
      </c>
      <c r="B143" t="s">
        <v>450</v>
      </c>
      <c r="C143" t="s">
        <v>20</v>
      </c>
      <c r="D143" s="9">
        <v>1553</v>
      </c>
      <c r="E143" s="11">
        <v>0</v>
      </c>
      <c r="F143" s="3">
        <v>0</v>
      </c>
      <c r="G143" s="25">
        <v>0</v>
      </c>
      <c r="H143" s="3">
        <v>0</v>
      </c>
      <c r="I143" s="3" t="s">
        <v>15</v>
      </c>
      <c r="J143" s="3" t="s">
        <v>16</v>
      </c>
      <c r="K143">
        <f>IF(Data[[#This Row],[Estado]]="OPERATIVA",1,0)</f>
        <v>1</v>
      </c>
      <c r="L143">
        <f>IF(Data[[#This Row],[Estado]]="DAÑADA",1,0)</f>
        <v>0</v>
      </c>
      <c r="M143" t="s">
        <v>451</v>
      </c>
      <c r="N143" t="s">
        <v>452</v>
      </c>
    </row>
    <row r="144" spans="1:14" x14ac:dyDescent="0.25">
      <c r="A144" t="s">
        <v>23</v>
      </c>
      <c r="B144" t="s">
        <v>453</v>
      </c>
      <c r="C144" t="s">
        <v>20</v>
      </c>
      <c r="D144" s="9">
        <v>649</v>
      </c>
      <c r="E144" s="11">
        <v>0</v>
      </c>
      <c r="F144" s="3">
        <v>0</v>
      </c>
      <c r="G144" s="25">
        <v>0</v>
      </c>
      <c r="H144" s="3">
        <v>0</v>
      </c>
      <c r="I144" s="3" t="s">
        <v>15</v>
      </c>
      <c r="J144" s="3" t="s">
        <v>16</v>
      </c>
      <c r="K144">
        <f>IF(Data[[#This Row],[Estado]]="OPERATIVA",1,0)</f>
        <v>1</v>
      </c>
      <c r="L144">
        <f>IF(Data[[#This Row],[Estado]]="DAÑADA",1,0)</f>
        <v>0</v>
      </c>
      <c r="M144" t="s">
        <v>454</v>
      </c>
      <c r="N144" t="s">
        <v>455</v>
      </c>
    </row>
    <row r="145" spans="1:14" x14ac:dyDescent="0.25">
      <c r="A145" t="s">
        <v>12</v>
      </c>
      <c r="B145" t="s">
        <v>456</v>
      </c>
      <c r="C145" t="s">
        <v>20</v>
      </c>
      <c r="D145" s="9">
        <v>199</v>
      </c>
      <c r="E145" s="11">
        <v>0</v>
      </c>
      <c r="F145" s="3">
        <v>0</v>
      </c>
      <c r="G145" s="25">
        <v>0</v>
      </c>
      <c r="H145" s="3">
        <v>0</v>
      </c>
      <c r="I145" s="3" t="s">
        <v>15</v>
      </c>
      <c r="J145" s="3" t="s">
        <v>16</v>
      </c>
      <c r="K145">
        <f>IF(Data[[#This Row],[Estado]]="OPERATIVA",1,0)</f>
        <v>1</v>
      </c>
      <c r="L145">
        <f>IF(Data[[#This Row],[Estado]]="DAÑADA",1,0)</f>
        <v>0</v>
      </c>
      <c r="M145" t="s">
        <v>457</v>
      </c>
      <c r="N145" t="s">
        <v>458</v>
      </c>
    </row>
    <row r="146" spans="1:14" x14ac:dyDescent="0.25">
      <c r="A146" t="s">
        <v>23</v>
      </c>
      <c r="B146" t="s">
        <v>459</v>
      </c>
      <c r="C146" t="s">
        <v>72</v>
      </c>
      <c r="D146" s="9">
        <v>498</v>
      </c>
      <c r="E146" s="11">
        <v>0</v>
      </c>
      <c r="F146" s="3">
        <v>0</v>
      </c>
      <c r="G146" s="25">
        <v>0</v>
      </c>
      <c r="H146" s="3">
        <v>0</v>
      </c>
      <c r="I146" s="3" t="s">
        <v>15</v>
      </c>
      <c r="J146" s="3" t="s">
        <v>16</v>
      </c>
      <c r="K146">
        <f>IF(Data[[#This Row],[Estado]]="OPERATIVA",1,0)</f>
        <v>1</v>
      </c>
      <c r="L146">
        <f>IF(Data[[#This Row],[Estado]]="DAÑADA",1,0)</f>
        <v>0</v>
      </c>
      <c r="M146" t="s">
        <v>460</v>
      </c>
      <c r="N146" t="s">
        <v>461</v>
      </c>
    </row>
    <row r="147" spans="1:14" x14ac:dyDescent="0.25">
      <c r="A147" t="s">
        <v>171</v>
      </c>
      <c r="B147" t="s">
        <v>5713</v>
      </c>
      <c r="C147" t="s">
        <v>20</v>
      </c>
      <c r="D147" s="9">
        <v>221</v>
      </c>
      <c r="E147" s="11">
        <v>0.2</v>
      </c>
      <c r="F147" s="3">
        <v>0</v>
      </c>
      <c r="G147" s="25">
        <v>0</v>
      </c>
      <c r="H147" s="3">
        <v>0</v>
      </c>
      <c r="I147" s="3" t="s">
        <v>15</v>
      </c>
      <c r="J147" s="3" t="s">
        <v>16</v>
      </c>
      <c r="K147">
        <f>IF(Data[[#This Row],[Estado]]="OPERATIVA",1,0)</f>
        <v>1</v>
      </c>
      <c r="L147">
        <f>IF(Data[[#This Row],[Estado]]="DAÑADA",1,0)</f>
        <v>0</v>
      </c>
      <c r="M147" t="s">
        <v>463</v>
      </c>
      <c r="N147" t="s">
        <v>5714</v>
      </c>
    </row>
    <row r="148" spans="1:14" x14ac:dyDescent="0.25">
      <c r="A148" t="s">
        <v>23</v>
      </c>
      <c r="B148" t="s">
        <v>465</v>
      </c>
      <c r="C148" t="s">
        <v>20</v>
      </c>
      <c r="D148" s="9">
        <v>799</v>
      </c>
      <c r="E148" s="11">
        <v>0</v>
      </c>
      <c r="F148" s="3">
        <v>0</v>
      </c>
      <c r="G148" s="25">
        <v>0</v>
      </c>
      <c r="H148" s="3">
        <v>0</v>
      </c>
      <c r="I148" s="3" t="s">
        <v>28</v>
      </c>
      <c r="J148" s="3" t="s">
        <v>16</v>
      </c>
      <c r="K148">
        <f>IF(Data[[#This Row],[Estado]]="OPERATIVA",1,0)</f>
        <v>1</v>
      </c>
      <c r="L148">
        <f>IF(Data[[#This Row],[Estado]]="DAÑADA",1,0)</f>
        <v>0</v>
      </c>
      <c r="M148" t="s">
        <v>466</v>
      </c>
      <c r="N148" t="s">
        <v>467</v>
      </c>
    </row>
    <row r="149" spans="1:14" x14ac:dyDescent="0.25">
      <c r="A149" t="s">
        <v>64</v>
      </c>
      <c r="B149" t="s">
        <v>450</v>
      </c>
      <c r="C149" t="s">
        <v>20</v>
      </c>
      <c r="D149" s="9">
        <v>1525</v>
      </c>
      <c r="E149" s="11">
        <v>0</v>
      </c>
      <c r="F149" s="3">
        <v>0</v>
      </c>
      <c r="G149" s="25">
        <v>0</v>
      </c>
      <c r="H149" s="3">
        <v>0</v>
      </c>
      <c r="I149" s="3" t="s">
        <v>15</v>
      </c>
      <c r="J149" s="3" t="s">
        <v>16</v>
      </c>
      <c r="K149">
        <f>IF(Data[[#This Row],[Estado]]="OPERATIVA",1,0)</f>
        <v>1</v>
      </c>
      <c r="L149">
        <f>IF(Data[[#This Row],[Estado]]="DAÑADA",1,0)</f>
        <v>0</v>
      </c>
      <c r="M149" t="s">
        <v>468</v>
      </c>
      <c r="N149" t="s">
        <v>469</v>
      </c>
    </row>
    <row r="150" spans="1:14" x14ac:dyDescent="0.25">
      <c r="A150" t="s">
        <v>64</v>
      </c>
      <c r="B150" t="s">
        <v>470</v>
      </c>
      <c r="C150" t="s">
        <v>20</v>
      </c>
      <c r="D150" s="9">
        <v>699</v>
      </c>
      <c r="E150" s="11">
        <v>0</v>
      </c>
      <c r="F150" s="3">
        <v>0</v>
      </c>
      <c r="G150" s="25">
        <v>0</v>
      </c>
      <c r="H150" s="3">
        <v>0</v>
      </c>
      <c r="I150" s="3" t="s">
        <v>28</v>
      </c>
      <c r="J150" s="3" t="s">
        <v>16</v>
      </c>
      <c r="K150">
        <f>IF(Data[[#This Row],[Estado]]="OPERATIVA",1,0)</f>
        <v>1</v>
      </c>
      <c r="L150">
        <f>IF(Data[[#This Row],[Estado]]="DAÑADA",1,0)</f>
        <v>0</v>
      </c>
      <c r="M150" t="s">
        <v>471</v>
      </c>
      <c r="N150" t="s">
        <v>472</v>
      </c>
    </row>
    <row r="151" spans="1:14" x14ac:dyDescent="0.25">
      <c r="A151" t="s">
        <v>23</v>
      </c>
      <c r="B151" t="s">
        <v>473</v>
      </c>
      <c r="C151" t="s">
        <v>20</v>
      </c>
      <c r="D151" s="9">
        <v>399</v>
      </c>
      <c r="E151" s="11">
        <v>0</v>
      </c>
      <c r="F151" s="3">
        <v>5</v>
      </c>
      <c r="G151" s="25">
        <v>1</v>
      </c>
      <c r="H151" s="3">
        <v>3</v>
      </c>
      <c r="I151" s="3" t="s">
        <v>28</v>
      </c>
      <c r="J151" s="3" t="s">
        <v>16</v>
      </c>
      <c r="K151">
        <f>IF(Data[[#This Row],[Estado]]="OPERATIVA",1,0)</f>
        <v>1</v>
      </c>
      <c r="L151">
        <f>IF(Data[[#This Row],[Estado]]="DAÑADA",1,0)</f>
        <v>0</v>
      </c>
      <c r="M151" t="s">
        <v>474</v>
      </c>
      <c r="N151" t="s">
        <v>475</v>
      </c>
    </row>
    <row r="152" spans="1:14" x14ac:dyDescent="0.25">
      <c r="A152" t="s">
        <v>81</v>
      </c>
      <c r="B152" t="s">
        <v>476</v>
      </c>
      <c r="C152" t="s">
        <v>20</v>
      </c>
      <c r="D152" s="9">
        <v>1</v>
      </c>
      <c r="E152" s="11">
        <v>0</v>
      </c>
      <c r="F152" s="3">
        <v>0</v>
      </c>
      <c r="G152" s="25">
        <v>0</v>
      </c>
      <c r="H152" s="3">
        <v>0</v>
      </c>
      <c r="I152" s="3" t="s">
        <v>15</v>
      </c>
      <c r="J152" s="3" t="s">
        <v>16</v>
      </c>
      <c r="K152">
        <f>IF(Data[[#This Row],[Estado]]="OPERATIVA",1,0)</f>
        <v>1</v>
      </c>
      <c r="L152">
        <f>IF(Data[[#This Row],[Estado]]="DAÑADA",1,0)</f>
        <v>0</v>
      </c>
      <c r="M152" t="s">
        <v>477</v>
      </c>
      <c r="N152" t="s">
        <v>478</v>
      </c>
    </row>
    <row r="153" spans="1:14" x14ac:dyDescent="0.25">
      <c r="A153" t="s">
        <v>23</v>
      </c>
      <c r="B153" t="s">
        <v>479</v>
      </c>
      <c r="C153" t="s">
        <v>20</v>
      </c>
      <c r="D153" s="9">
        <v>939</v>
      </c>
      <c r="E153" s="11">
        <v>0</v>
      </c>
      <c r="F153" s="3">
        <v>0</v>
      </c>
      <c r="G153" s="25">
        <v>0</v>
      </c>
      <c r="H153" s="3">
        <v>0</v>
      </c>
      <c r="I153" s="3" t="s">
        <v>28</v>
      </c>
      <c r="J153" s="3" t="s">
        <v>16</v>
      </c>
      <c r="K153">
        <f>IF(Data[[#This Row],[Estado]]="OPERATIVA",1,0)</f>
        <v>1</v>
      </c>
      <c r="L153">
        <f>IF(Data[[#This Row],[Estado]]="DAÑADA",1,0)</f>
        <v>0</v>
      </c>
      <c r="M153" t="s">
        <v>480</v>
      </c>
      <c r="N153" t="s">
        <v>481</v>
      </c>
    </row>
    <row r="154" spans="1:14" x14ac:dyDescent="0.25">
      <c r="A154" t="s">
        <v>23</v>
      </c>
      <c r="B154" t="s">
        <v>482</v>
      </c>
      <c r="C154" t="s">
        <v>20</v>
      </c>
      <c r="D154" s="9">
        <v>295</v>
      </c>
      <c r="E154" s="11">
        <v>0</v>
      </c>
      <c r="F154" s="3">
        <v>0</v>
      </c>
      <c r="G154" s="25">
        <v>0</v>
      </c>
      <c r="H154" s="3">
        <v>0</v>
      </c>
      <c r="I154" s="3" t="s">
        <v>15</v>
      </c>
      <c r="J154" s="3" t="s">
        <v>16</v>
      </c>
      <c r="K154">
        <f>IF(Data[[#This Row],[Estado]]="OPERATIVA",1,0)</f>
        <v>1</v>
      </c>
      <c r="L154">
        <f>IF(Data[[#This Row],[Estado]]="DAÑADA",1,0)</f>
        <v>0</v>
      </c>
      <c r="M154" t="s">
        <v>483</v>
      </c>
      <c r="N154" t="s">
        <v>484</v>
      </c>
    </row>
    <row r="155" spans="1:14" x14ac:dyDescent="0.25">
      <c r="A155" t="s">
        <v>54</v>
      </c>
      <c r="B155" t="s">
        <v>485</v>
      </c>
      <c r="C155" t="s">
        <v>20</v>
      </c>
      <c r="D155" s="9">
        <v>649</v>
      </c>
      <c r="E155" s="11">
        <v>0</v>
      </c>
      <c r="F155" s="3">
        <v>0</v>
      </c>
      <c r="G155" s="25">
        <v>0</v>
      </c>
      <c r="H155" s="3">
        <v>0</v>
      </c>
      <c r="I155" s="3" t="s">
        <v>15</v>
      </c>
      <c r="J155" s="3" t="s">
        <v>16</v>
      </c>
      <c r="K155">
        <f>IF(Data[[#This Row],[Estado]]="OPERATIVA",1,0)</f>
        <v>1</v>
      </c>
      <c r="L155">
        <f>IF(Data[[#This Row],[Estado]]="DAÑADA",1,0)</f>
        <v>0</v>
      </c>
      <c r="M155" t="s">
        <v>56</v>
      </c>
      <c r="N155" t="s">
        <v>486</v>
      </c>
    </row>
    <row r="156" spans="1:14" x14ac:dyDescent="0.25">
      <c r="A156" t="s">
        <v>23</v>
      </c>
      <c r="B156" t="s">
        <v>487</v>
      </c>
      <c r="C156" t="s">
        <v>48</v>
      </c>
      <c r="D156" s="9">
        <v>665</v>
      </c>
      <c r="E156" s="11">
        <v>0</v>
      </c>
      <c r="F156" s="3">
        <v>5</v>
      </c>
      <c r="G156" s="25">
        <v>1</v>
      </c>
      <c r="H156" s="3">
        <v>1</v>
      </c>
      <c r="I156" s="3" t="s">
        <v>15</v>
      </c>
      <c r="J156" s="3" t="s">
        <v>16</v>
      </c>
      <c r="K156">
        <f>IF(Data[[#This Row],[Estado]]="OPERATIVA",1,0)</f>
        <v>1</v>
      </c>
      <c r="L156">
        <f>IF(Data[[#This Row],[Estado]]="DAÑADA",1,0)</f>
        <v>0</v>
      </c>
      <c r="M156" t="s">
        <v>488</v>
      </c>
      <c r="N156" t="s">
        <v>489</v>
      </c>
    </row>
    <row r="157" spans="1:14" x14ac:dyDescent="0.25">
      <c r="A157" t="s">
        <v>54</v>
      </c>
      <c r="B157" t="s">
        <v>490</v>
      </c>
      <c r="C157" t="s">
        <v>20</v>
      </c>
      <c r="D157" s="9">
        <v>690</v>
      </c>
      <c r="E157" s="11">
        <v>0</v>
      </c>
      <c r="F157" s="3">
        <v>0</v>
      </c>
      <c r="G157" s="25">
        <v>0</v>
      </c>
      <c r="H157" s="3">
        <v>0</v>
      </c>
      <c r="I157" s="3" t="s">
        <v>28</v>
      </c>
      <c r="J157" s="3" t="s">
        <v>16</v>
      </c>
      <c r="K157">
        <f>IF(Data[[#This Row],[Estado]]="OPERATIVA",1,0)</f>
        <v>1</v>
      </c>
      <c r="L157">
        <f>IF(Data[[#This Row],[Estado]]="DAÑADA",1,0)</f>
        <v>0</v>
      </c>
      <c r="M157" t="s">
        <v>491</v>
      </c>
      <c r="N157" t="s">
        <v>492</v>
      </c>
    </row>
    <row r="158" spans="1:14" x14ac:dyDescent="0.25">
      <c r="A158" t="s">
        <v>23</v>
      </c>
      <c r="B158" t="s">
        <v>493</v>
      </c>
      <c r="C158" t="s">
        <v>20</v>
      </c>
      <c r="D158" s="9">
        <v>390</v>
      </c>
      <c r="E158" s="11">
        <v>0</v>
      </c>
      <c r="F158" s="3">
        <v>0</v>
      </c>
      <c r="G158" s="25">
        <v>0</v>
      </c>
      <c r="H158" s="3">
        <v>0</v>
      </c>
      <c r="I158" s="3" t="s">
        <v>15</v>
      </c>
      <c r="J158" s="3" t="s">
        <v>16</v>
      </c>
      <c r="K158">
        <f>IF(Data[[#This Row],[Estado]]="OPERATIVA",1,0)</f>
        <v>1</v>
      </c>
      <c r="L158">
        <f>IF(Data[[#This Row],[Estado]]="DAÑADA",1,0)</f>
        <v>0</v>
      </c>
      <c r="M158" t="s">
        <v>494</v>
      </c>
      <c r="N158" t="s">
        <v>495</v>
      </c>
    </row>
    <row r="159" spans="1:14" x14ac:dyDescent="0.25">
      <c r="A159" t="s">
        <v>64</v>
      </c>
      <c r="B159" t="s">
        <v>496</v>
      </c>
      <c r="C159" t="s">
        <v>20</v>
      </c>
      <c r="D159" s="9">
        <v>550</v>
      </c>
      <c r="E159" s="11">
        <v>0</v>
      </c>
      <c r="F159" s="3">
        <v>0</v>
      </c>
      <c r="G159" s="25">
        <v>0</v>
      </c>
      <c r="H159" s="3">
        <v>0</v>
      </c>
      <c r="I159" s="3" t="s">
        <v>28</v>
      </c>
      <c r="J159" s="3" t="s">
        <v>16</v>
      </c>
      <c r="K159">
        <f>IF(Data[[#This Row],[Estado]]="OPERATIVA",1,0)</f>
        <v>1</v>
      </c>
      <c r="L159">
        <f>IF(Data[[#This Row],[Estado]]="DAÑADA",1,0)</f>
        <v>0</v>
      </c>
      <c r="M159" t="s">
        <v>497</v>
      </c>
      <c r="N159" t="s">
        <v>498</v>
      </c>
    </row>
    <row r="160" spans="1:14" x14ac:dyDescent="0.25">
      <c r="A160" t="s">
        <v>12</v>
      </c>
      <c r="B160" t="s">
        <v>499</v>
      </c>
      <c r="C160" t="s">
        <v>99</v>
      </c>
      <c r="D160" s="9">
        <v>129</v>
      </c>
      <c r="E160" s="11">
        <v>0.26</v>
      </c>
      <c r="F160" s="3">
        <v>4</v>
      </c>
      <c r="G160" s="25">
        <v>1</v>
      </c>
      <c r="H160" s="3">
        <v>10</v>
      </c>
      <c r="I160" s="3" t="s">
        <v>28</v>
      </c>
      <c r="J160" s="3" t="s">
        <v>16</v>
      </c>
      <c r="K160">
        <f>IF(Data[[#This Row],[Estado]]="OPERATIVA",1,0)</f>
        <v>1</v>
      </c>
      <c r="L160">
        <f>IF(Data[[#This Row],[Estado]]="DAÑADA",1,0)</f>
        <v>0</v>
      </c>
      <c r="M160" t="s">
        <v>500</v>
      </c>
      <c r="N160" t="s">
        <v>501</v>
      </c>
    </row>
    <row r="161" spans="1:14" x14ac:dyDescent="0.25">
      <c r="A161" t="s">
        <v>54</v>
      </c>
      <c r="B161" t="s">
        <v>502</v>
      </c>
      <c r="C161" t="s">
        <v>20</v>
      </c>
      <c r="D161" s="9">
        <v>941</v>
      </c>
      <c r="E161" s="11">
        <v>0.15</v>
      </c>
      <c r="F161" s="3">
        <v>0</v>
      </c>
      <c r="G161" s="25">
        <v>0</v>
      </c>
      <c r="H161" s="3">
        <v>0</v>
      </c>
      <c r="I161" s="3" t="s">
        <v>15</v>
      </c>
      <c r="J161" s="3" t="s">
        <v>16</v>
      </c>
      <c r="K161">
        <f>IF(Data[[#This Row],[Estado]]="OPERATIVA",1,0)</f>
        <v>1</v>
      </c>
      <c r="L161">
        <f>IF(Data[[#This Row],[Estado]]="DAÑADA",1,0)</f>
        <v>0</v>
      </c>
      <c r="M161" t="s">
        <v>503</v>
      </c>
      <c r="N161" t="s">
        <v>504</v>
      </c>
    </row>
    <row r="162" spans="1:14" x14ac:dyDescent="0.25">
      <c r="A162" t="s">
        <v>64</v>
      </c>
      <c r="B162" t="s">
        <v>505</v>
      </c>
      <c r="C162" t="s">
        <v>506</v>
      </c>
      <c r="D162" s="9">
        <v>1667</v>
      </c>
      <c r="E162" s="11">
        <v>0</v>
      </c>
      <c r="F162" s="3">
        <v>0</v>
      </c>
      <c r="G162" s="25">
        <v>0</v>
      </c>
      <c r="H162" s="3">
        <v>0</v>
      </c>
      <c r="I162" s="3" t="s">
        <v>15</v>
      </c>
      <c r="J162" s="3" t="s">
        <v>16</v>
      </c>
      <c r="K162">
        <f>IF(Data[[#This Row],[Estado]]="OPERATIVA",1,0)</f>
        <v>1</v>
      </c>
      <c r="L162">
        <f>IF(Data[[#This Row],[Estado]]="DAÑADA",1,0)</f>
        <v>0</v>
      </c>
      <c r="M162" t="s">
        <v>507</v>
      </c>
      <c r="N162" t="s">
        <v>508</v>
      </c>
    </row>
    <row r="163" spans="1:14" x14ac:dyDescent="0.25">
      <c r="A163" t="s">
        <v>23</v>
      </c>
      <c r="B163" t="s">
        <v>509</v>
      </c>
      <c r="C163" t="s">
        <v>354</v>
      </c>
      <c r="D163" s="9">
        <v>1375</v>
      </c>
      <c r="E163" s="11">
        <v>0</v>
      </c>
      <c r="F163" s="3">
        <v>0</v>
      </c>
      <c r="G163" s="25">
        <v>0</v>
      </c>
      <c r="H163" s="3">
        <v>0</v>
      </c>
      <c r="I163" s="3" t="s">
        <v>15</v>
      </c>
      <c r="J163" s="3" t="s">
        <v>16</v>
      </c>
      <c r="K163">
        <f>IF(Data[[#This Row],[Estado]]="OPERATIVA",1,0)</f>
        <v>1</v>
      </c>
      <c r="L163">
        <f>IF(Data[[#This Row],[Estado]]="DAÑADA",1,0)</f>
        <v>0</v>
      </c>
      <c r="M163" t="s">
        <v>510</v>
      </c>
      <c r="N163" t="s">
        <v>511</v>
      </c>
    </row>
    <row r="164" spans="1:14" x14ac:dyDescent="0.25">
      <c r="A164" t="s">
        <v>171</v>
      </c>
      <c r="B164" t="s">
        <v>5715</v>
      </c>
      <c r="C164" t="s">
        <v>337</v>
      </c>
      <c r="D164" s="9">
        <v>790</v>
      </c>
      <c r="E164" s="11">
        <v>0</v>
      </c>
      <c r="F164" s="3">
        <v>0</v>
      </c>
      <c r="G164" s="25">
        <v>0</v>
      </c>
      <c r="H164" s="3">
        <v>0</v>
      </c>
      <c r="I164" s="3" t="s">
        <v>15</v>
      </c>
      <c r="J164" s="3" t="s">
        <v>16</v>
      </c>
      <c r="K164">
        <f>IF(Data[[#This Row],[Estado]]="OPERATIVA",1,0)</f>
        <v>1</v>
      </c>
      <c r="L164">
        <f>IF(Data[[#This Row],[Estado]]="DAÑADA",1,0)</f>
        <v>0</v>
      </c>
      <c r="M164" t="s">
        <v>513</v>
      </c>
      <c r="N164" t="s">
        <v>5716</v>
      </c>
    </row>
    <row r="165" spans="1:14" x14ac:dyDescent="0.25">
      <c r="A165" t="s">
        <v>54</v>
      </c>
      <c r="B165" t="s">
        <v>515</v>
      </c>
      <c r="C165" t="s">
        <v>20</v>
      </c>
      <c r="D165" s="9">
        <v>1806</v>
      </c>
      <c r="E165" s="11">
        <v>0</v>
      </c>
      <c r="F165" s="3">
        <v>0</v>
      </c>
      <c r="G165" s="25">
        <v>0</v>
      </c>
      <c r="H165" s="3">
        <v>0</v>
      </c>
      <c r="I165" s="3" t="s">
        <v>15</v>
      </c>
      <c r="J165" s="3" t="s">
        <v>16</v>
      </c>
      <c r="K165">
        <f>IF(Data[[#This Row],[Estado]]="OPERATIVA",1,0)</f>
        <v>1</v>
      </c>
      <c r="L165">
        <f>IF(Data[[#This Row],[Estado]]="DAÑADA",1,0)</f>
        <v>0</v>
      </c>
      <c r="M165" t="s">
        <v>516</v>
      </c>
      <c r="N165" t="s">
        <v>517</v>
      </c>
    </row>
    <row r="166" spans="1:14" x14ac:dyDescent="0.25">
      <c r="A166" t="s">
        <v>23</v>
      </c>
      <c r="B166" t="s">
        <v>518</v>
      </c>
      <c r="C166" t="s">
        <v>20</v>
      </c>
      <c r="D166" s="9">
        <v>529</v>
      </c>
      <c r="E166" s="11">
        <v>0</v>
      </c>
      <c r="F166" s="3">
        <v>0</v>
      </c>
      <c r="G166" s="25">
        <v>0</v>
      </c>
      <c r="H166" s="3">
        <v>0</v>
      </c>
      <c r="I166" s="3" t="s">
        <v>15</v>
      </c>
      <c r="J166" s="3" t="s">
        <v>16</v>
      </c>
      <c r="K166">
        <f>IF(Data[[#This Row],[Estado]]="OPERATIVA",1,0)</f>
        <v>1</v>
      </c>
      <c r="L166">
        <f>IF(Data[[#This Row],[Estado]]="DAÑADA",1,0)</f>
        <v>0</v>
      </c>
      <c r="M166" t="s">
        <v>153</v>
      </c>
      <c r="N166" t="s">
        <v>519</v>
      </c>
    </row>
    <row r="167" spans="1:14" x14ac:dyDescent="0.25">
      <c r="A167" t="s">
        <v>54</v>
      </c>
      <c r="B167" t="s">
        <v>520</v>
      </c>
      <c r="C167" t="s">
        <v>20</v>
      </c>
      <c r="D167" s="9">
        <v>839</v>
      </c>
      <c r="E167" s="11">
        <v>0</v>
      </c>
      <c r="F167" s="3">
        <v>0</v>
      </c>
      <c r="G167" s="25">
        <v>0</v>
      </c>
      <c r="H167" s="3">
        <v>0</v>
      </c>
      <c r="I167" s="3" t="s">
        <v>15</v>
      </c>
      <c r="J167" s="3" t="s">
        <v>16</v>
      </c>
      <c r="K167">
        <f>IF(Data[[#This Row],[Estado]]="OPERATIVA",1,0)</f>
        <v>1</v>
      </c>
      <c r="L167">
        <f>IF(Data[[#This Row],[Estado]]="DAÑADA",1,0)</f>
        <v>0</v>
      </c>
      <c r="M167" t="s">
        <v>521</v>
      </c>
      <c r="N167" t="s">
        <v>522</v>
      </c>
    </row>
    <row r="168" spans="1:14" x14ac:dyDescent="0.25">
      <c r="A168" t="s">
        <v>23</v>
      </c>
      <c r="B168" t="s">
        <v>523</v>
      </c>
      <c r="C168" t="s">
        <v>20</v>
      </c>
      <c r="D168" s="9">
        <v>899</v>
      </c>
      <c r="E168" s="11">
        <v>0</v>
      </c>
      <c r="F168" s="3">
        <v>0</v>
      </c>
      <c r="G168" s="25">
        <v>0</v>
      </c>
      <c r="H168" s="3">
        <v>0</v>
      </c>
      <c r="I168" s="3" t="s">
        <v>28</v>
      </c>
      <c r="J168" s="3" t="s">
        <v>16</v>
      </c>
      <c r="K168">
        <f>IF(Data[[#This Row],[Estado]]="OPERATIVA",1,0)</f>
        <v>1</v>
      </c>
      <c r="L168">
        <f>IF(Data[[#This Row],[Estado]]="DAÑADA",1,0)</f>
        <v>0</v>
      </c>
      <c r="M168" t="s">
        <v>524</v>
      </c>
      <c r="N168" t="s">
        <v>525</v>
      </c>
    </row>
    <row r="169" spans="1:14" x14ac:dyDescent="0.25">
      <c r="A169" t="s">
        <v>54</v>
      </c>
      <c r="B169" t="s">
        <v>526</v>
      </c>
      <c r="C169" t="s">
        <v>92</v>
      </c>
      <c r="D169" s="9">
        <v>549</v>
      </c>
      <c r="E169" s="11">
        <v>0</v>
      </c>
      <c r="F169" s="3">
        <v>0</v>
      </c>
      <c r="G169" s="25">
        <v>0</v>
      </c>
      <c r="H169" s="3">
        <v>0</v>
      </c>
      <c r="I169" s="3" t="s">
        <v>15</v>
      </c>
      <c r="J169" s="3" t="s">
        <v>16</v>
      </c>
      <c r="K169">
        <f>IF(Data[[#This Row],[Estado]]="OPERATIVA",1,0)</f>
        <v>1</v>
      </c>
      <c r="L169">
        <f>IF(Data[[#This Row],[Estado]]="DAÑADA",1,0)</f>
        <v>0</v>
      </c>
      <c r="M169" t="s">
        <v>527</v>
      </c>
      <c r="N169" t="s">
        <v>528</v>
      </c>
    </row>
    <row r="170" spans="1:14" x14ac:dyDescent="0.25">
      <c r="A170" t="s">
        <v>54</v>
      </c>
      <c r="B170" t="s">
        <v>529</v>
      </c>
      <c r="C170" t="s">
        <v>20</v>
      </c>
      <c r="D170" s="9">
        <v>340</v>
      </c>
      <c r="E170" s="11">
        <v>0</v>
      </c>
      <c r="F170" s="3">
        <v>0</v>
      </c>
      <c r="G170" s="25">
        <v>0</v>
      </c>
      <c r="H170" s="3">
        <v>0</v>
      </c>
      <c r="I170" s="3" t="s">
        <v>15</v>
      </c>
      <c r="J170" s="3" t="s">
        <v>16</v>
      </c>
      <c r="K170">
        <f>IF(Data[[#This Row],[Estado]]="OPERATIVA",1,0)</f>
        <v>1</v>
      </c>
      <c r="L170">
        <f>IF(Data[[#This Row],[Estado]]="DAÑADA",1,0)</f>
        <v>0</v>
      </c>
      <c r="M170" t="s">
        <v>530</v>
      </c>
      <c r="N170" t="s">
        <v>531</v>
      </c>
    </row>
    <row r="171" spans="1:14" x14ac:dyDescent="0.25">
      <c r="A171" t="s">
        <v>64</v>
      </c>
      <c r="B171" t="s">
        <v>532</v>
      </c>
      <c r="C171" t="s">
        <v>20</v>
      </c>
      <c r="D171" s="9">
        <v>534</v>
      </c>
      <c r="E171" s="11">
        <v>0</v>
      </c>
      <c r="F171" s="3">
        <v>0</v>
      </c>
      <c r="G171" s="25">
        <v>0</v>
      </c>
      <c r="H171" s="3">
        <v>0</v>
      </c>
      <c r="I171" s="3" t="s">
        <v>28</v>
      </c>
      <c r="J171" s="3" t="s">
        <v>16</v>
      </c>
      <c r="K171">
        <f>IF(Data[[#This Row],[Estado]]="OPERATIVA",1,0)</f>
        <v>1</v>
      </c>
      <c r="L171">
        <f>IF(Data[[#This Row],[Estado]]="DAÑADA",1,0)</f>
        <v>0</v>
      </c>
      <c r="M171" t="s">
        <v>533</v>
      </c>
      <c r="N171" t="s">
        <v>534</v>
      </c>
    </row>
    <row r="172" spans="1:14" x14ac:dyDescent="0.25">
      <c r="A172" t="s">
        <v>64</v>
      </c>
      <c r="B172" t="s">
        <v>535</v>
      </c>
      <c r="C172" t="s">
        <v>20</v>
      </c>
      <c r="D172" s="9">
        <v>220</v>
      </c>
      <c r="E172" s="11">
        <v>0</v>
      </c>
      <c r="F172" s="3">
        <v>0</v>
      </c>
      <c r="G172" s="25">
        <v>0</v>
      </c>
      <c r="H172" s="3">
        <v>0</v>
      </c>
      <c r="I172" s="3" t="s">
        <v>15</v>
      </c>
      <c r="J172" s="3" t="s">
        <v>16</v>
      </c>
      <c r="K172">
        <f>IF(Data[[#This Row],[Estado]]="OPERATIVA",1,0)</f>
        <v>1</v>
      </c>
      <c r="L172">
        <f>IF(Data[[#This Row],[Estado]]="DAÑADA",1,0)</f>
        <v>0</v>
      </c>
      <c r="M172" t="s">
        <v>536</v>
      </c>
      <c r="N172" t="s">
        <v>537</v>
      </c>
    </row>
    <row r="173" spans="1:14" x14ac:dyDescent="0.25">
      <c r="A173" t="s">
        <v>12</v>
      </c>
      <c r="B173" t="s">
        <v>538</v>
      </c>
      <c r="C173" t="s">
        <v>347</v>
      </c>
      <c r="D173" s="9">
        <v>245</v>
      </c>
      <c r="E173" s="11">
        <v>0</v>
      </c>
      <c r="F173" s="3">
        <v>0</v>
      </c>
      <c r="G173" s="25">
        <v>0</v>
      </c>
      <c r="H173" s="3">
        <v>0</v>
      </c>
      <c r="I173" s="3" t="s">
        <v>15</v>
      </c>
      <c r="J173" s="3" t="s">
        <v>16</v>
      </c>
      <c r="K173">
        <f>IF(Data[[#This Row],[Estado]]="OPERATIVA",1,0)</f>
        <v>1</v>
      </c>
      <c r="L173">
        <f>IF(Data[[#This Row],[Estado]]="DAÑADA",1,0)</f>
        <v>0</v>
      </c>
      <c r="M173" t="s">
        <v>539</v>
      </c>
      <c r="N173" t="s">
        <v>540</v>
      </c>
    </row>
    <row r="174" spans="1:14" x14ac:dyDescent="0.25">
      <c r="A174" t="s">
        <v>541</v>
      </c>
      <c r="B174" t="s">
        <v>542</v>
      </c>
      <c r="C174" t="s">
        <v>20</v>
      </c>
      <c r="D174" s="9">
        <v>360</v>
      </c>
      <c r="E174" s="11">
        <v>0</v>
      </c>
      <c r="F174" s="3">
        <v>0</v>
      </c>
      <c r="G174" s="25">
        <v>0</v>
      </c>
      <c r="H174" s="3">
        <v>0</v>
      </c>
      <c r="I174" s="3" t="s">
        <v>15</v>
      </c>
      <c r="J174" s="3" t="s">
        <v>16</v>
      </c>
      <c r="K174">
        <f>IF(Data[[#This Row],[Estado]]="OPERATIVA",1,0)</f>
        <v>1</v>
      </c>
      <c r="L174">
        <f>IF(Data[[#This Row],[Estado]]="DAÑADA",1,0)</f>
        <v>0</v>
      </c>
      <c r="M174" t="s">
        <v>543</v>
      </c>
      <c r="N174" t="s">
        <v>544</v>
      </c>
    </row>
    <row r="175" spans="1:14" x14ac:dyDescent="0.25">
      <c r="A175" t="s">
        <v>23</v>
      </c>
      <c r="B175" t="s">
        <v>545</v>
      </c>
      <c r="C175" t="s">
        <v>20</v>
      </c>
      <c r="D175" s="9">
        <v>400</v>
      </c>
      <c r="E175" s="11">
        <v>0</v>
      </c>
      <c r="F175" s="3">
        <v>0</v>
      </c>
      <c r="G175" s="25">
        <v>0</v>
      </c>
      <c r="H175" s="3">
        <v>0</v>
      </c>
      <c r="I175" s="3" t="s">
        <v>15</v>
      </c>
      <c r="J175" s="3" t="s">
        <v>16</v>
      </c>
      <c r="K175">
        <f>IF(Data[[#This Row],[Estado]]="OPERATIVA",1,0)</f>
        <v>1</v>
      </c>
      <c r="L175">
        <f>IF(Data[[#This Row],[Estado]]="DAÑADA",1,0)</f>
        <v>0</v>
      </c>
      <c r="M175" t="s">
        <v>546</v>
      </c>
      <c r="N175" t="s">
        <v>547</v>
      </c>
    </row>
    <row r="176" spans="1:14" x14ac:dyDescent="0.25">
      <c r="A176" t="s">
        <v>23</v>
      </c>
      <c r="B176" t="s">
        <v>548</v>
      </c>
      <c r="C176" t="s">
        <v>20</v>
      </c>
      <c r="D176" s="9">
        <v>420</v>
      </c>
      <c r="E176" s="11">
        <v>0</v>
      </c>
      <c r="F176" s="3">
        <v>0</v>
      </c>
      <c r="G176" s="25">
        <v>0</v>
      </c>
      <c r="H176" s="3">
        <v>0</v>
      </c>
      <c r="I176" s="3" t="s">
        <v>28</v>
      </c>
      <c r="J176" s="3" t="s">
        <v>16</v>
      </c>
      <c r="K176">
        <f>IF(Data[[#This Row],[Estado]]="OPERATIVA",1,0)</f>
        <v>1</v>
      </c>
      <c r="L176">
        <f>IF(Data[[#This Row],[Estado]]="DAÑADA",1,0)</f>
        <v>0</v>
      </c>
      <c r="M176" t="s">
        <v>549</v>
      </c>
      <c r="N176" t="s">
        <v>550</v>
      </c>
    </row>
    <row r="177" spans="1:14" x14ac:dyDescent="0.25">
      <c r="A177" t="s">
        <v>64</v>
      </c>
      <c r="B177" t="s">
        <v>551</v>
      </c>
      <c r="C177" t="s">
        <v>20</v>
      </c>
      <c r="D177" s="9">
        <v>494</v>
      </c>
      <c r="E177" s="11">
        <v>0.15</v>
      </c>
      <c r="F177" s="3">
        <v>0</v>
      </c>
      <c r="G177" s="25">
        <v>0</v>
      </c>
      <c r="H177" s="3">
        <v>0</v>
      </c>
      <c r="I177" s="3" t="s">
        <v>15</v>
      </c>
      <c r="J177" s="3" t="s">
        <v>16</v>
      </c>
      <c r="K177">
        <f>IF(Data[[#This Row],[Estado]]="OPERATIVA",1,0)</f>
        <v>1</v>
      </c>
      <c r="L177">
        <f>IF(Data[[#This Row],[Estado]]="DAÑADA",1,0)</f>
        <v>0</v>
      </c>
      <c r="M177" t="s">
        <v>552</v>
      </c>
      <c r="N177" t="s">
        <v>553</v>
      </c>
    </row>
    <row r="178" spans="1:14" x14ac:dyDescent="0.25">
      <c r="A178" t="s">
        <v>64</v>
      </c>
      <c r="B178" t="s">
        <v>554</v>
      </c>
      <c r="C178" t="s">
        <v>20</v>
      </c>
      <c r="D178" s="9">
        <v>611</v>
      </c>
      <c r="E178" s="11">
        <v>0.15</v>
      </c>
      <c r="F178" s="3">
        <v>0</v>
      </c>
      <c r="G178" s="25">
        <v>0</v>
      </c>
      <c r="H178" s="3">
        <v>0</v>
      </c>
      <c r="I178" s="3" t="s">
        <v>15</v>
      </c>
      <c r="J178" s="3" t="s">
        <v>16</v>
      </c>
      <c r="K178">
        <f>IF(Data[[#This Row],[Estado]]="OPERATIVA",1,0)</f>
        <v>1</v>
      </c>
      <c r="L178">
        <f>IF(Data[[#This Row],[Estado]]="DAÑADA",1,0)</f>
        <v>0</v>
      </c>
      <c r="M178" t="s">
        <v>555</v>
      </c>
      <c r="N178" t="s">
        <v>556</v>
      </c>
    </row>
    <row r="179" spans="1:14" x14ac:dyDescent="0.25">
      <c r="A179" t="s">
        <v>23</v>
      </c>
      <c r="B179" t="s">
        <v>557</v>
      </c>
      <c r="C179" t="s">
        <v>20</v>
      </c>
      <c r="D179" s="9">
        <v>289</v>
      </c>
      <c r="E179" s="11">
        <v>0</v>
      </c>
      <c r="F179" s="3">
        <v>5</v>
      </c>
      <c r="G179" s="25">
        <v>1</v>
      </c>
      <c r="H179" s="3">
        <v>1</v>
      </c>
      <c r="I179" s="3" t="s">
        <v>15</v>
      </c>
      <c r="J179" s="3" t="s">
        <v>16</v>
      </c>
      <c r="K179">
        <f>IF(Data[[#This Row],[Estado]]="OPERATIVA",1,0)</f>
        <v>1</v>
      </c>
      <c r="L179">
        <f>IF(Data[[#This Row],[Estado]]="DAÑADA",1,0)</f>
        <v>0</v>
      </c>
      <c r="M179" t="s">
        <v>558</v>
      </c>
      <c r="N179" t="s">
        <v>559</v>
      </c>
    </row>
    <row r="180" spans="1:14" x14ac:dyDescent="0.25">
      <c r="A180" t="s">
        <v>54</v>
      </c>
      <c r="B180" t="s">
        <v>560</v>
      </c>
      <c r="C180" t="s">
        <v>48</v>
      </c>
      <c r="D180" s="9">
        <v>1</v>
      </c>
      <c r="E180" s="11">
        <v>0</v>
      </c>
      <c r="F180" s="3">
        <v>0</v>
      </c>
      <c r="G180" s="25">
        <v>0</v>
      </c>
      <c r="H180" s="3">
        <v>0</v>
      </c>
      <c r="I180" s="3" t="s">
        <v>28</v>
      </c>
      <c r="J180" s="3" t="s">
        <v>16</v>
      </c>
      <c r="K180">
        <f>IF(Data[[#This Row],[Estado]]="OPERATIVA",1,0)</f>
        <v>1</v>
      </c>
      <c r="L180">
        <f>IF(Data[[#This Row],[Estado]]="DAÑADA",1,0)</f>
        <v>0</v>
      </c>
      <c r="M180" t="s">
        <v>561</v>
      </c>
      <c r="N180" t="s">
        <v>562</v>
      </c>
    </row>
    <row r="181" spans="1:14" x14ac:dyDescent="0.25">
      <c r="A181" t="s">
        <v>541</v>
      </c>
      <c r="B181" t="s">
        <v>563</v>
      </c>
      <c r="C181" t="s">
        <v>20</v>
      </c>
      <c r="D181" s="9">
        <v>360</v>
      </c>
      <c r="E181" s="11">
        <v>0</v>
      </c>
      <c r="F181" s="3">
        <v>0</v>
      </c>
      <c r="G181" s="25">
        <v>0</v>
      </c>
      <c r="H181" s="3">
        <v>0</v>
      </c>
      <c r="I181" s="3" t="s">
        <v>15</v>
      </c>
      <c r="J181" s="3" t="s">
        <v>16</v>
      </c>
      <c r="K181">
        <f>IF(Data[[#This Row],[Estado]]="OPERATIVA",1,0)</f>
        <v>1</v>
      </c>
      <c r="L181">
        <f>IF(Data[[#This Row],[Estado]]="DAÑADA",1,0)</f>
        <v>0</v>
      </c>
      <c r="M181" t="s">
        <v>564</v>
      </c>
      <c r="N181" t="s">
        <v>565</v>
      </c>
    </row>
    <row r="182" spans="1:14" x14ac:dyDescent="0.25">
      <c r="A182" t="s">
        <v>54</v>
      </c>
      <c r="B182" t="s">
        <v>566</v>
      </c>
      <c r="C182" t="s">
        <v>20</v>
      </c>
      <c r="D182" s="9">
        <v>281</v>
      </c>
      <c r="E182" s="11">
        <v>0</v>
      </c>
      <c r="F182" s="3">
        <v>0</v>
      </c>
      <c r="G182" s="25">
        <v>0</v>
      </c>
      <c r="H182" s="3">
        <v>0</v>
      </c>
      <c r="I182" s="3" t="s">
        <v>28</v>
      </c>
      <c r="J182" s="3" t="s">
        <v>16</v>
      </c>
      <c r="K182">
        <f>IF(Data[[#This Row],[Estado]]="OPERATIVA",1,0)</f>
        <v>1</v>
      </c>
      <c r="L182">
        <f>IF(Data[[#This Row],[Estado]]="DAÑADA",1,0)</f>
        <v>0</v>
      </c>
      <c r="M182" t="s">
        <v>567</v>
      </c>
      <c r="N182" t="s">
        <v>568</v>
      </c>
    </row>
    <row r="183" spans="1:14" x14ac:dyDescent="0.25">
      <c r="A183" t="s">
        <v>81</v>
      </c>
      <c r="B183" t="s">
        <v>569</v>
      </c>
      <c r="C183" t="s">
        <v>72</v>
      </c>
      <c r="D183" s="9">
        <v>1863</v>
      </c>
      <c r="E183" s="11">
        <v>0</v>
      </c>
      <c r="F183" s="3">
        <v>0</v>
      </c>
      <c r="G183" s="25">
        <v>0</v>
      </c>
      <c r="H183" s="3">
        <v>0</v>
      </c>
      <c r="I183" s="3" t="s">
        <v>15</v>
      </c>
      <c r="J183" s="3" t="s">
        <v>16</v>
      </c>
      <c r="K183">
        <f>IF(Data[[#This Row],[Estado]]="OPERATIVA",1,0)</f>
        <v>1</v>
      </c>
      <c r="L183">
        <f>IF(Data[[#This Row],[Estado]]="DAÑADA",1,0)</f>
        <v>0</v>
      </c>
      <c r="M183" t="s">
        <v>570</v>
      </c>
      <c r="N183" t="s">
        <v>571</v>
      </c>
    </row>
    <row r="184" spans="1:14" x14ac:dyDescent="0.25">
      <c r="A184" t="s">
        <v>54</v>
      </c>
      <c r="B184" t="s">
        <v>572</v>
      </c>
      <c r="C184" t="s">
        <v>20</v>
      </c>
      <c r="D184" s="9">
        <v>499</v>
      </c>
      <c r="E184" s="11">
        <v>0</v>
      </c>
      <c r="F184" s="3">
        <v>0</v>
      </c>
      <c r="G184" s="25">
        <v>0</v>
      </c>
      <c r="H184" s="3">
        <v>0</v>
      </c>
      <c r="I184" s="3" t="s">
        <v>15</v>
      </c>
      <c r="J184" s="3" t="s">
        <v>16</v>
      </c>
      <c r="K184">
        <f>IF(Data[[#This Row],[Estado]]="OPERATIVA",1,0)</f>
        <v>1</v>
      </c>
      <c r="L184">
        <f>IF(Data[[#This Row],[Estado]]="DAÑADA",1,0)</f>
        <v>0</v>
      </c>
      <c r="M184" t="s">
        <v>573</v>
      </c>
      <c r="N184" t="s">
        <v>574</v>
      </c>
    </row>
    <row r="185" spans="1:14" x14ac:dyDescent="0.25">
      <c r="A185" t="s">
        <v>12</v>
      </c>
      <c r="B185" t="s">
        <v>575</v>
      </c>
      <c r="C185" t="s">
        <v>20</v>
      </c>
      <c r="D185" s="9">
        <v>380</v>
      </c>
      <c r="E185" s="11">
        <v>0</v>
      </c>
      <c r="F185" s="3">
        <v>0</v>
      </c>
      <c r="G185" s="25">
        <v>0</v>
      </c>
      <c r="H185" s="3">
        <v>0</v>
      </c>
      <c r="I185" s="3" t="s">
        <v>15</v>
      </c>
      <c r="J185" s="3" t="s">
        <v>16</v>
      </c>
      <c r="K185">
        <f>IF(Data[[#This Row],[Estado]]="OPERATIVA",1,0)</f>
        <v>1</v>
      </c>
      <c r="L185">
        <f>IF(Data[[#This Row],[Estado]]="DAÑADA",1,0)</f>
        <v>0</v>
      </c>
      <c r="M185" t="s">
        <v>576</v>
      </c>
      <c r="N185" t="s">
        <v>577</v>
      </c>
    </row>
    <row r="186" spans="1:14" x14ac:dyDescent="0.25">
      <c r="A186" t="s">
        <v>64</v>
      </c>
      <c r="B186" t="s">
        <v>578</v>
      </c>
      <c r="C186" t="s">
        <v>92</v>
      </c>
      <c r="D186" s="9">
        <v>1109</v>
      </c>
      <c r="E186" s="11">
        <v>0</v>
      </c>
      <c r="F186" s="3">
        <v>0</v>
      </c>
      <c r="G186" s="25">
        <v>0</v>
      </c>
      <c r="H186" s="3">
        <v>0</v>
      </c>
      <c r="I186" s="3" t="s">
        <v>15</v>
      </c>
      <c r="J186" s="3" t="s">
        <v>16</v>
      </c>
      <c r="K186">
        <f>IF(Data[[#This Row],[Estado]]="OPERATIVA",1,0)</f>
        <v>1</v>
      </c>
      <c r="L186">
        <f>IF(Data[[#This Row],[Estado]]="DAÑADA",1,0)</f>
        <v>0</v>
      </c>
      <c r="M186" t="s">
        <v>579</v>
      </c>
      <c r="N186" t="s">
        <v>580</v>
      </c>
    </row>
    <row r="187" spans="1:14" x14ac:dyDescent="0.25">
      <c r="A187" t="s">
        <v>23</v>
      </c>
      <c r="B187" t="s">
        <v>581</v>
      </c>
      <c r="C187" t="s">
        <v>20</v>
      </c>
      <c r="D187" s="9">
        <v>899</v>
      </c>
      <c r="E187" s="11">
        <v>0</v>
      </c>
      <c r="F187" s="3">
        <v>0</v>
      </c>
      <c r="G187" s="25">
        <v>0</v>
      </c>
      <c r="H187" s="3">
        <v>0</v>
      </c>
      <c r="I187" s="3" t="s">
        <v>15</v>
      </c>
      <c r="J187" s="3" t="s">
        <v>16</v>
      </c>
      <c r="K187">
        <f>IF(Data[[#This Row],[Estado]]="OPERATIVA",1,0)</f>
        <v>1</v>
      </c>
      <c r="L187">
        <f>IF(Data[[#This Row],[Estado]]="DAÑADA",1,0)</f>
        <v>0</v>
      </c>
      <c r="M187" t="s">
        <v>466</v>
      </c>
      <c r="N187" t="s">
        <v>582</v>
      </c>
    </row>
    <row r="188" spans="1:14" x14ac:dyDescent="0.25">
      <c r="A188" t="s">
        <v>171</v>
      </c>
      <c r="B188" t="s">
        <v>5717</v>
      </c>
      <c r="C188" t="s">
        <v>20</v>
      </c>
      <c r="D188" s="9">
        <v>4</v>
      </c>
      <c r="E188" s="11">
        <v>0</v>
      </c>
      <c r="F188" s="3">
        <v>0</v>
      </c>
      <c r="G188" s="25">
        <v>0</v>
      </c>
      <c r="H188" s="3">
        <v>0</v>
      </c>
      <c r="I188" s="3" t="s">
        <v>15</v>
      </c>
      <c r="J188" s="3" t="s">
        <v>16</v>
      </c>
      <c r="K188">
        <f>IF(Data[[#This Row],[Estado]]="OPERATIVA",1,0)</f>
        <v>1</v>
      </c>
      <c r="L188">
        <f>IF(Data[[#This Row],[Estado]]="DAÑADA",1,0)</f>
        <v>0</v>
      </c>
      <c r="M188" t="s">
        <v>584</v>
      </c>
      <c r="N188" t="s">
        <v>5718</v>
      </c>
    </row>
    <row r="189" spans="1:14" x14ac:dyDescent="0.25">
      <c r="A189" t="s">
        <v>23</v>
      </c>
      <c r="B189" t="s">
        <v>586</v>
      </c>
      <c r="C189" t="s">
        <v>20</v>
      </c>
      <c r="D189" s="9">
        <v>629</v>
      </c>
      <c r="E189" s="11">
        <v>0</v>
      </c>
      <c r="F189" s="3">
        <v>0</v>
      </c>
      <c r="G189" s="25">
        <v>0</v>
      </c>
      <c r="H189" s="3">
        <v>0</v>
      </c>
      <c r="I189" s="3" t="s">
        <v>15</v>
      </c>
      <c r="J189" s="3" t="s">
        <v>16</v>
      </c>
      <c r="K189">
        <f>IF(Data[[#This Row],[Estado]]="OPERATIVA",1,0)</f>
        <v>1</v>
      </c>
      <c r="L189">
        <f>IF(Data[[#This Row],[Estado]]="DAÑADA",1,0)</f>
        <v>0</v>
      </c>
      <c r="M189" t="s">
        <v>153</v>
      </c>
      <c r="N189" t="s">
        <v>587</v>
      </c>
    </row>
    <row r="190" spans="1:14" x14ac:dyDescent="0.25">
      <c r="A190" t="s">
        <v>23</v>
      </c>
      <c r="B190" t="s">
        <v>588</v>
      </c>
      <c r="C190" t="s">
        <v>72</v>
      </c>
      <c r="D190" s="9">
        <v>2373</v>
      </c>
      <c r="E190" s="11">
        <v>0</v>
      </c>
      <c r="F190" s="3">
        <v>0</v>
      </c>
      <c r="G190" s="25">
        <v>0</v>
      </c>
      <c r="H190" s="3">
        <v>0</v>
      </c>
      <c r="I190" s="3" t="s">
        <v>15</v>
      </c>
      <c r="J190" s="3" t="s">
        <v>16</v>
      </c>
      <c r="K190">
        <f>IF(Data[[#This Row],[Estado]]="OPERATIVA",1,0)</f>
        <v>1</v>
      </c>
      <c r="L190">
        <f>IF(Data[[#This Row],[Estado]]="DAÑADA",1,0)</f>
        <v>0</v>
      </c>
      <c r="M190" t="s">
        <v>589</v>
      </c>
      <c r="N190" t="s">
        <v>590</v>
      </c>
    </row>
    <row r="191" spans="1:14" x14ac:dyDescent="0.25">
      <c r="A191" t="s">
        <v>23</v>
      </c>
      <c r="B191" t="s">
        <v>591</v>
      </c>
      <c r="C191" t="s">
        <v>20</v>
      </c>
      <c r="D191" s="9">
        <v>2</v>
      </c>
      <c r="E191" s="11">
        <v>0</v>
      </c>
      <c r="F191" s="3">
        <v>0</v>
      </c>
      <c r="G191" s="25">
        <v>0</v>
      </c>
      <c r="H191" s="3">
        <v>0</v>
      </c>
      <c r="I191" s="3" t="s">
        <v>28</v>
      </c>
      <c r="J191" s="3" t="s">
        <v>16</v>
      </c>
      <c r="K191">
        <f>IF(Data[[#This Row],[Estado]]="OPERATIVA",1,0)</f>
        <v>1</v>
      </c>
      <c r="L191">
        <f>IF(Data[[#This Row],[Estado]]="DAÑADA",1,0)</f>
        <v>0</v>
      </c>
      <c r="M191" t="s">
        <v>592</v>
      </c>
      <c r="N191" t="s">
        <v>593</v>
      </c>
    </row>
    <row r="192" spans="1:14" x14ac:dyDescent="0.25">
      <c r="A192" t="s">
        <v>12</v>
      </c>
      <c r="B192" t="s">
        <v>594</v>
      </c>
      <c r="C192" t="s">
        <v>20</v>
      </c>
      <c r="D192" s="9">
        <v>389</v>
      </c>
      <c r="E192" s="11">
        <v>0.05</v>
      </c>
      <c r="F192" s="3">
        <v>0</v>
      </c>
      <c r="G192" s="25">
        <v>0</v>
      </c>
      <c r="H192" s="3">
        <v>0</v>
      </c>
      <c r="I192" s="3" t="s">
        <v>15</v>
      </c>
      <c r="J192" s="3" t="s">
        <v>16</v>
      </c>
      <c r="K192">
        <f>IF(Data[[#This Row],[Estado]]="OPERATIVA",1,0)</f>
        <v>1</v>
      </c>
      <c r="L192">
        <f>IF(Data[[#This Row],[Estado]]="DAÑADA",1,0)</f>
        <v>0</v>
      </c>
      <c r="M192" t="s">
        <v>595</v>
      </c>
      <c r="N192" t="s">
        <v>596</v>
      </c>
    </row>
    <row r="193" spans="1:14" x14ac:dyDescent="0.25">
      <c r="A193" t="s">
        <v>23</v>
      </c>
      <c r="B193" t="s">
        <v>597</v>
      </c>
      <c r="C193" t="s">
        <v>20</v>
      </c>
      <c r="D193" s="9">
        <v>370</v>
      </c>
      <c r="E193" s="11">
        <v>0</v>
      </c>
      <c r="F193" s="3">
        <v>5</v>
      </c>
      <c r="G193" s="25">
        <v>1</v>
      </c>
      <c r="H193" s="3">
        <v>2</v>
      </c>
      <c r="I193" s="3" t="s">
        <v>15</v>
      </c>
      <c r="J193" s="3" t="s">
        <v>16</v>
      </c>
      <c r="K193">
        <f>IF(Data[[#This Row],[Estado]]="OPERATIVA",1,0)</f>
        <v>1</v>
      </c>
      <c r="L193">
        <f>IF(Data[[#This Row],[Estado]]="DAÑADA",1,0)</f>
        <v>0</v>
      </c>
      <c r="M193" t="s">
        <v>232</v>
      </c>
      <c r="N193" t="s">
        <v>598</v>
      </c>
    </row>
    <row r="194" spans="1:14" x14ac:dyDescent="0.25">
      <c r="A194" t="s">
        <v>23</v>
      </c>
      <c r="B194" t="s">
        <v>599</v>
      </c>
      <c r="C194" t="s">
        <v>20</v>
      </c>
      <c r="D194" s="9">
        <v>419</v>
      </c>
      <c r="E194" s="11">
        <v>0</v>
      </c>
      <c r="F194" s="3">
        <v>0</v>
      </c>
      <c r="G194" s="25">
        <v>0</v>
      </c>
      <c r="H194" s="3">
        <v>0</v>
      </c>
      <c r="I194" s="3" t="s">
        <v>15</v>
      </c>
      <c r="J194" s="3" t="s">
        <v>16</v>
      </c>
      <c r="K194">
        <f>IF(Data[[#This Row],[Estado]]="OPERATIVA",1,0)</f>
        <v>1</v>
      </c>
      <c r="L194">
        <f>IF(Data[[#This Row],[Estado]]="DAÑADA",1,0)</f>
        <v>0</v>
      </c>
      <c r="M194" t="s">
        <v>366</v>
      </c>
      <c r="N194" t="s">
        <v>600</v>
      </c>
    </row>
    <row r="195" spans="1:14" x14ac:dyDescent="0.25">
      <c r="A195" t="s">
        <v>54</v>
      </c>
      <c r="B195" t="s">
        <v>601</v>
      </c>
      <c r="C195" t="s">
        <v>602</v>
      </c>
      <c r="D195" s="9">
        <v>519</v>
      </c>
      <c r="E195" s="11">
        <v>0</v>
      </c>
      <c r="F195" s="3">
        <v>0</v>
      </c>
      <c r="G195" s="25">
        <v>0</v>
      </c>
      <c r="H195" s="3">
        <v>0</v>
      </c>
      <c r="I195" s="3" t="s">
        <v>15</v>
      </c>
      <c r="J195" s="3" t="s">
        <v>16</v>
      </c>
      <c r="K195">
        <f>IF(Data[[#This Row],[Estado]]="OPERATIVA",1,0)</f>
        <v>1</v>
      </c>
      <c r="L195">
        <f>IF(Data[[#This Row],[Estado]]="DAÑADA",1,0)</f>
        <v>0</v>
      </c>
      <c r="M195" t="s">
        <v>603</v>
      </c>
      <c r="N195" t="s">
        <v>604</v>
      </c>
    </row>
    <row r="196" spans="1:14" x14ac:dyDescent="0.25">
      <c r="A196" t="s">
        <v>23</v>
      </c>
      <c r="B196" t="s">
        <v>605</v>
      </c>
      <c r="C196" t="s">
        <v>48</v>
      </c>
      <c r="D196" s="9">
        <v>676</v>
      </c>
      <c r="E196" s="11">
        <v>0</v>
      </c>
      <c r="F196" s="3">
        <v>5</v>
      </c>
      <c r="G196" s="25">
        <v>1</v>
      </c>
      <c r="H196" s="3">
        <v>1</v>
      </c>
      <c r="I196" s="3" t="s">
        <v>15</v>
      </c>
      <c r="J196" s="3" t="s">
        <v>16</v>
      </c>
      <c r="K196">
        <f>IF(Data[[#This Row],[Estado]]="OPERATIVA",1,0)</f>
        <v>1</v>
      </c>
      <c r="L196">
        <f>IF(Data[[#This Row],[Estado]]="DAÑADA",1,0)</f>
        <v>0</v>
      </c>
      <c r="M196" t="s">
        <v>606</v>
      </c>
      <c r="N196" t="s">
        <v>607</v>
      </c>
    </row>
    <row r="197" spans="1:14" x14ac:dyDescent="0.25">
      <c r="A197" t="s">
        <v>141</v>
      </c>
      <c r="B197" t="s">
        <v>608</v>
      </c>
      <c r="C197" t="s">
        <v>143</v>
      </c>
      <c r="D197" s="9">
        <v>2512</v>
      </c>
      <c r="E197" s="11">
        <v>0</v>
      </c>
      <c r="F197" s="3">
        <v>0</v>
      </c>
      <c r="G197" s="25">
        <v>0</v>
      </c>
      <c r="H197" s="3">
        <v>0</v>
      </c>
      <c r="I197" s="3" t="s">
        <v>15</v>
      </c>
      <c r="J197" s="3" t="s">
        <v>16</v>
      </c>
      <c r="K197">
        <f>IF(Data[[#This Row],[Estado]]="OPERATIVA",1,0)</f>
        <v>1</v>
      </c>
      <c r="L197">
        <f>IF(Data[[#This Row],[Estado]]="DAÑADA",1,0)</f>
        <v>0</v>
      </c>
      <c r="M197" t="s">
        <v>609</v>
      </c>
      <c r="N197" t="s">
        <v>610</v>
      </c>
    </row>
    <row r="198" spans="1:14" x14ac:dyDescent="0.25">
      <c r="A198" t="s">
        <v>23</v>
      </c>
      <c r="B198" t="s">
        <v>611</v>
      </c>
      <c r="C198" t="s">
        <v>20</v>
      </c>
      <c r="D198" s="9">
        <v>289</v>
      </c>
      <c r="E198" s="11">
        <v>0</v>
      </c>
      <c r="F198" s="3">
        <v>0</v>
      </c>
      <c r="G198" s="25">
        <v>0</v>
      </c>
      <c r="H198" s="3">
        <v>0</v>
      </c>
      <c r="I198" s="3" t="s">
        <v>15</v>
      </c>
      <c r="J198" s="3" t="s">
        <v>16</v>
      </c>
      <c r="K198">
        <f>IF(Data[[#This Row],[Estado]]="OPERATIVA",1,0)</f>
        <v>1</v>
      </c>
      <c r="L198">
        <f>IF(Data[[#This Row],[Estado]]="DAÑADA",1,0)</f>
        <v>0</v>
      </c>
      <c r="M198" t="s">
        <v>612</v>
      </c>
      <c r="N198" t="s">
        <v>613</v>
      </c>
    </row>
    <row r="199" spans="1:14" x14ac:dyDescent="0.25">
      <c r="A199" t="s">
        <v>23</v>
      </c>
      <c r="B199" t="s">
        <v>614</v>
      </c>
      <c r="C199" t="s">
        <v>20</v>
      </c>
      <c r="D199" s="9">
        <v>700</v>
      </c>
      <c r="E199" s="11">
        <v>0</v>
      </c>
      <c r="F199" s="3">
        <v>0</v>
      </c>
      <c r="G199" s="25">
        <v>0</v>
      </c>
      <c r="H199" s="3">
        <v>0</v>
      </c>
      <c r="I199" s="3" t="s">
        <v>15</v>
      </c>
      <c r="J199" s="3" t="s">
        <v>16</v>
      </c>
      <c r="K199">
        <f>IF(Data[[#This Row],[Estado]]="OPERATIVA",1,0)</f>
        <v>1</v>
      </c>
      <c r="L199">
        <f>IF(Data[[#This Row],[Estado]]="DAÑADA",1,0)</f>
        <v>0</v>
      </c>
      <c r="M199" t="s">
        <v>615</v>
      </c>
      <c r="N199" t="s">
        <v>616</v>
      </c>
    </row>
    <row r="200" spans="1:14" x14ac:dyDescent="0.25">
      <c r="A200" t="s">
        <v>23</v>
      </c>
      <c r="B200" t="s">
        <v>617</v>
      </c>
      <c r="C200" t="s">
        <v>20</v>
      </c>
      <c r="D200" s="9">
        <v>699</v>
      </c>
      <c r="E200" s="11">
        <v>0</v>
      </c>
      <c r="F200" s="3">
        <v>0</v>
      </c>
      <c r="G200" s="25">
        <v>0</v>
      </c>
      <c r="H200" s="3">
        <v>0</v>
      </c>
      <c r="I200" s="3" t="s">
        <v>28</v>
      </c>
      <c r="J200" s="3" t="s">
        <v>16</v>
      </c>
      <c r="K200">
        <f>IF(Data[[#This Row],[Estado]]="OPERATIVA",1,0)</f>
        <v>1</v>
      </c>
      <c r="L200">
        <f>IF(Data[[#This Row],[Estado]]="DAÑADA",1,0)</f>
        <v>0</v>
      </c>
      <c r="M200" t="s">
        <v>618</v>
      </c>
      <c r="N200" t="s">
        <v>619</v>
      </c>
    </row>
    <row r="201" spans="1:14" x14ac:dyDescent="0.25">
      <c r="A201" t="s">
        <v>54</v>
      </c>
      <c r="B201" t="s">
        <v>620</v>
      </c>
      <c r="C201" t="s">
        <v>20</v>
      </c>
      <c r="D201" s="9">
        <v>159</v>
      </c>
      <c r="E201" s="11">
        <v>0</v>
      </c>
      <c r="F201" s="3">
        <v>0</v>
      </c>
      <c r="G201" s="25">
        <v>0</v>
      </c>
      <c r="H201" s="3">
        <v>0</v>
      </c>
      <c r="I201" s="3" t="s">
        <v>15</v>
      </c>
      <c r="J201" s="3" t="s">
        <v>16</v>
      </c>
      <c r="K201">
        <f>IF(Data[[#This Row],[Estado]]="OPERATIVA",1,0)</f>
        <v>1</v>
      </c>
      <c r="L201">
        <f>IF(Data[[#This Row],[Estado]]="DAÑADA",1,0)</f>
        <v>0</v>
      </c>
      <c r="M201" t="s">
        <v>621</v>
      </c>
      <c r="N201" t="s">
        <v>622</v>
      </c>
    </row>
    <row r="202" spans="1:14" x14ac:dyDescent="0.25">
      <c r="A202" t="s">
        <v>64</v>
      </c>
      <c r="B202" t="s">
        <v>623</v>
      </c>
      <c r="C202" t="s">
        <v>506</v>
      </c>
      <c r="D202" s="9">
        <v>856</v>
      </c>
      <c r="E202" s="11">
        <v>0</v>
      </c>
      <c r="F202" s="3">
        <v>5</v>
      </c>
      <c r="G202" s="25">
        <v>1</v>
      </c>
      <c r="H202" s="3">
        <v>1</v>
      </c>
      <c r="I202" s="3" t="s">
        <v>15</v>
      </c>
      <c r="J202" s="3" t="s">
        <v>16</v>
      </c>
      <c r="K202">
        <f>IF(Data[[#This Row],[Estado]]="OPERATIVA",1,0)</f>
        <v>1</v>
      </c>
      <c r="L202">
        <f>IF(Data[[#This Row],[Estado]]="DAÑADA",1,0)</f>
        <v>0</v>
      </c>
      <c r="M202" t="s">
        <v>624</v>
      </c>
      <c r="N202" t="s">
        <v>625</v>
      </c>
    </row>
    <row r="203" spans="1:14" x14ac:dyDescent="0.25">
      <c r="A203" t="s">
        <v>23</v>
      </c>
      <c r="B203" t="s">
        <v>626</v>
      </c>
      <c r="C203" t="s">
        <v>20</v>
      </c>
      <c r="D203" s="9">
        <v>985</v>
      </c>
      <c r="E203" s="11">
        <v>0</v>
      </c>
      <c r="F203" s="3">
        <v>0</v>
      </c>
      <c r="G203" s="25">
        <v>0</v>
      </c>
      <c r="H203" s="3">
        <v>0</v>
      </c>
      <c r="I203" s="3" t="s">
        <v>28</v>
      </c>
      <c r="J203" s="3" t="s">
        <v>16</v>
      </c>
      <c r="K203">
        <f>IF(Data[[#This Row],[Estado]]="OPERATIVA",1,0)</f>
        <v>1</v>
      </c>
      <c r="L203">
        <f>IF(Data[[#This Row],[Estado]]="DAÑADA",1,0)</f>
        <v>0</v>
      </c>
      <c r="M203" t="s">
        <v>627</v>
      </c>
      <c r="N203" t="s">
        <v>628</v>
      </c>
    </row>
    <row r="204" spans="1:14" x14ac:dyDescent="0.25">
      <c r="A204" t="s">
        <v>12</v>
      </c>
      <c r="B204" t="s">
        <v>629</v>
      </c>
      <c r="C204" t="s">
        <v>20</v>
      </c>
      <c r="D204" s="9">
        <v>870</v>
      </c>
      <c r="E204" s="11">
        <v>0</v>
      </c>
      <c r="F204" s="3">
        <v>0</v>
      </c>
      <c r="G204" s="25">
        <v>0</v>
      </c>
      <c r="H204" s="3">
        <v>0</v>
      </c>
      <c r="I204" s="3" t="s">
        <v>15</v>
      </c>
      <c r="J204" s="3" t="s">
        <v>16</v>
      </c>
      <c r="K204">
        <f>IF(Data[[#This Row],[Estado]]="OPERATIVA",1,0)</f>
        <v>1</v>
      </c>
      <c r="L204">
        <f>IF(Data[[#This Row],[Estado]]="DAÑADA",1,0)</f>
        <v>0</v>
      </c>
      <c r="M204" t="s">
        <v>630</v>
      </c>
      <c r="N204" t="s">
        <v>631</v>
      </c>
    </row>
    <row r="205" spans="1:14" x14ac:dyDescent="0.25">
      <c r="A205" t="s">
        <v>23</v>
      </c>
      <c r="B205" t="s">
        <v>632</v>
      </c>
      <c r="C205" t="s">
        <v>48</v>
      </c>
      <c r="D205" s="9">
        <v>1394</v>
      </c>
      <c r="E205" s="11">
        <v>0</v>
      </c>
      <c r="F205" s="3">
        <v>0</v>
      </c>
      <c r="G205" s="25">
        <v>0</v>
      </c>
      <c r="H205" s="3">
        <v>0</v>
      </c>
      <c r="I205" s="3" t="s">
        <v>15</v>
      </c>
      <c r="J205" s="3" t="s">
        <v>16</v>
      </c>
      <c r="K205">
        <f>IF(Data[[#This Row],[Estado]]="OPERATIVA",1,0)</f>
        <v>1</v>
      </c>
      <c r="L205">
        <f>IF(Data[[#This Row],[Estado]]="DAÑADA",1,0)</f>
        <v>0</v>
      </c>
      <c r="M205" t="s">
        <v>633</v>
      </c>
      <c r="N205" t="s">
        <v>634</v>
      </c>
    </row>
    <row r="206" spans="1:14" x14ac:dyDescent="0.25">
      <c r="A206" t="s">
        <v>64</v>
      </c>
      <c r="B206" t="s">
        <v>635</v>
      </c>
      <c r="C206" t="s">
        <v>20</v>
      </c>
      <c r="D206" s="9">
        <v>1</v>
      </c>
      <c r="E206" s="11">
        <v>0</v>
      </c>
      <c r="F206" s="3">
        <v>0</v>
      </c>
      <c r="G206" s="25">
        <v>0</v>
      </c>
      <c r="H206" s="3">
        <v>0</v>
      </c>
      <c r="I206" s="3" t="s">
        <v>15</v>
      </c>
      <c r="J206" s="3" t="s">
        <v>16</v>
      </c>
      <c r="K206">
        <f>IF(Data[[#This Row],[Estado]]="OPERATIVA",1,0)</f>
        <v>1</v>
      </c>
      <c r="L206">
        <f>IF(Data[[#This Row],[Estado]]="DAÑADA",1,0)</f>
        <v>0</v>
      </c>
      <c r="M206" t="s">
        <v>636</v>
      </c>
      <c r="N206" t="s">
        <v>637</v>
      </c>
    </row>
    <row r="207" spans="1:14" x14ac:dyDescent="0.25">
      <c r="A207" t="s">
        <v>54</v>
      </c>
      <c r="B207" t="s">
        <v>638</v>
      </c>
      <c r="C207" t="s">
        <v>20</v>
      </c>
      <c r="D207" s="9">
        <v>525</v>
      </c>
      <c r="E207" s="11">
        <v>0</v>
      </c>
      <c r="F207" s="3">
        <v>0</v>
      </c>
      <c r="G207" s="25">
        <v>0</v>
      </c>
      <c r="H207" s="3">
        <v>0</v>
      </c>
      <c r="I207" s="3" t="s">
        <v>15</v>
      </c>
      <c r="J207" s="3" t="s">
        <v>16</v>
      </c>
      <c r="K207">
        <f>IF(Data[[#This Row],[Estado]]="OPERATIVA",1,0)</f>
        <v>1</v>
      </c>
      <c r="L207">
        <f>IF(Data[[#This Row],[Estado]]="DAÑADA",1,0)</f>
        <v>0</v>
      </c>
      <c r="M207" t="s">
        <v>639</v>
      </c>
      <c r="N207" t="s">
        <v>640</v>
      </c>
    </row>
    <row r="208" spans="1:14" x14ac:dyDescent="0.25">
      <c r="A208" t="s">
        <v>141</v>
      </c>
      <c r="B208" t="s">
        <v>641</v>
      </c>
      <c r="C208" t="s">
        <v>20</v>
      </c>
      <c r="D208" s="9">
        <v>514</v>
      </c>
      <c r="E208" s="11">
        <v>0</v>
      </c>
      <c r="F208" s="3">
        <v>0</v>
      </c>
      <c r="G208" s="25">
        <v>0</v>
      </c>
      <c r="H208" s="3">
        <v>0</v>
      </c>
      <c r="I208" s="3" t="s">
        <v>28</v>
      </c>
      <c r="J208" s="3" t="s">
        <v>16</v>
      </c>
      <c r="K208">
        <f>IF(Data[[#This Row],[Estado]]="OPERATIVA",1,0)</f>
        <v>1</v>
      </c>
      <c r="L208">
        <f>IF(Data[[#This Row],[Estado]]="DAÑADA",1,0)</f>
        <v>0</v>
      </c>
      <c r="M208" t="s">
        <v>642</v>
      </c>
      <c r="N208" t="s">
        <v>643</v>
      </c>
    </row>
    <row r="209" spans="1:14" x14ac:dyDescent="0.25">
      <c r="A209" t="s">
        <v>141</v>
      </c>
      <c r="B209" t="s">
        <v>644</v>
      </c>
      <c r="C209" t="s">
        <v>20</v>
      </c>
      <c r="D209" s="9">
        <v>1766</v>
      </c>
      <c r="E209" s="11">
        <v>0</v>
      </c>
      <c r="F209" s="3">
        <v>0</v>
      </c>
      <c r="G209" s="25">
        <v>0</v>
      </c>
      <c r="H209" s="3">
        <v>0</v>
      </c>
      <c r="I209" s="3" t="s">
        <v>15</v>
      </c>
      <c r="J209" s="3" t="s">
        <v>16</v>
      </c>
      <c r="K209">
        <f>IF(Data[[#This Row],[Estado]]="OPERATIVA",1,0)</f>
        <v>1</v>
      </c>
      <c r="L209">
        <f>IF(Data[[#This Row],[Estado]]="DAÑADA",1,0)</f>
        <v>0</v>
      </c>
      <c r="M209" t="s">
        <v>645</v>
      </c>
      <c r="N209" t="s">
        <v>646</v>
      </c>
    </row>
    <row r="210" spans="1:14" x14ac:dyDescent="0.25">
      <c r="A210" t="s">
        <v>12</v>
      </c>
      <c r="B210" t="s">
        <v>647</v>
      </c>
      <c r="C210" t="s">
        <v>20</v>
      </c>
      <c r="D210" s="9">
        <v>689</v>
      </c>
      <c r="E210" s="11">
        <v>0</v>
      </c>
      <c r="F210" s="3">
        <v>0</v>
      </c>
      <c r="G210" s="25">
        <v>0</v>
      </c>
      <c r="H210" s="3">
        <v>0</v>
      </c>
      <c r="I210" s="3" t="s">
        <v>15</v>
      </c>
      <c r="J210" s="3" t="s">
        <v>16</v>
      </c>
      <c r="K210">
        <f>IF(Data[[#This Row],[Estado]]="OPERATIVA",1,0)</f>
        <v>1</v>
      </c>
      <c r="L210">
        <f>IF(Data[[#This Row],[Estado]]="DAÑADA",1,0)</f>
        <v>0</v>
      </c>
      <c r="M210" t="s">
        <v>648</v>
      </c>
      <c r="N210" t="s">
        <v>649</v>
      </c>
    </row>
    <row r="211" spans="1:14" x14ac:dyDescent="0.25">
      <c r="A211" t="s">
        <v>23</v>
      </c>
      <c r="B211" t="s">
        <v>650</v>
      </c>
      <c r="C211" t="s">
        <v>143</v>
      </c>
      <c r="D211" s="9">
        <v>3318</v>
      </c>
      <c r="E211" s="11">
        <v>0</v>
      </c>
      <c r="F211" s="3">
        <v>0</v>
      </c>
      <c r="G211" s="25">
        <v>0</v>
      </c>
      <c r="H211" s="3">
        <v>0</v>
      </c>
      <c r="I211" s="3" t="s">
        <v>15</v>
      </c>
      <c r="J211" s="3" t="s">
        <v>16</v>
      </c>
      <c r="K211">
        <f>IF(Data[[#This Row],[Estado]]="OPERATIVA",1,0)</f>
        <v>1</v>
      </c>
      <c r="L211">
        <f>IF(Data[[#This Row],[Estado]]="DAÑADA",1,0)</f>
        <v>0</v>
      </c>
      <c r="M211" t="s">
        <v>651</v>
      </c>
      <c r="N211" t="s">
        <v>652</v>
      </c>
    </row>
    <row r="212" spans="1:14" x14ac:dyDescent="0.25">
      <c r="A212" t="s">
        <v>23</v>
      </c>
      <c r="B212" t="s">
        <v>653</v>
      </c>
      <c r="C212" t="s">
        <v>347</v>
      </c>
      <c r="D212" s="9">
        <v>630</v>
      </c>
      <c r="E212" s="11">
        <v>0</v>
      </c>
      <c r="F212" s="3">
        <v>0</v>
      </c>
      <c r="G212" s="25">
        <v>0</v>
      </c>
      <c r="H212" s="3">
        <v>0</v>
      </c>
      <c r="I212" s="3" t="s">
        <v>15</v>
      </c>
      <c r="J212" s="3" t="s">
        <v>16</v>
      </c>
      <c r="K212">
        <f>IF(Data[[#This Row],[Estado]]="OPERATIVA",1,0)</f>
        <v>1</v>
      </c>
      <c r="L212">
        <f>IF(Data[[#This Row],[Estado]]="DAÑADA",1,0)</f>
        <v>0</v>
      </c>
      <c r="M212" t="s">
        <v>654</v>
      </c>
      <c r="N212" t="s">
        <v>655</v>
      </c>
    </row>
    <row r="213" spans="1:14" x14ac:dyDescent="0.25">
      <c r="A213" t="s">
        <v>64</v>
      </c>
      <c r="B213" t="s">
        <v>656</v>
      </c>
      <c r="C213" t="s">
        <v>20</v>
      </c>
      <c r="D213" s="9">
        <v>515</v>
      </c>
      <c r="E213" s="11">
        <v>0.2</v>
      </c>
      <c r="F213" s="3">
        <v>0</v>
      </c>
      <c r="G213" s="25">
        <v>0</v>
      </c>
      <c r="H213" s="3">
        <v>0</v>
      </c>
      <c r="I213" s="3" t="s">
        <v>15</v>
      </c>
      <c r="J213" s="3" t="s">
        <v>16</v>
      </c>
      <c r="K213">
        <f>IF(Data[[#This Row],[Estado]]="OPERATIVA",1,0)</f>
        <v>1</v>
      </c>
      <c r="L213">
        <f>IF(Data[[#This Row],[Estado]]="DAÑADA",1,0)</f>
        <v>0</v>
      </c>
      <c r="M213" t="s">
        <v>657</v>
      </c>
      <c r="N213" t="s">
        <v>658</v>
      </c>
    </row>
    <row r="214" spans="1:14" x14ac:dyDescent="0.25">
      <c r="A214" t="s">
        <v>23</v>
      </c>
      <c r="B214" t="s">
        <v>659</v>
      </c>
      <c r="C214" t="s">
        <v>354</v>
      </c>
      <c r="D214" s="9">
        <v>812</v>
      </c>
      <c r="E214" s="11">
        <v>0</v>
      </c>
      <c r="F214" s="3">
        <v>0</v>
      </c>
      <c r="G214" s="25">
        <v>0</v>
      </c>
      <c r="H214" s="3">
        <v>0</v>
      </c>
      <c r="I214" s="3" t="s">
        <v>15</v>
      </c>
      <c r="J214" s="3" t="s">
        <v>16</v>
      </c>
      <c r="K214">
        <f>IF(Data[[#This Row],[Estado]]="OPERATIVA",1,0)</f>
        <v>1</v>
      </c>
      <c r="L214">
        <f>IF(Data[[#This Row],[Estado]]="DAÑADA",1,0)</f>
        <v>0</v>
      </c>
      <c r="M214" t="s">
        <v>660</v>
      </c>
      <c r="N214" t="s">
        <v>661</v>
      </c>
    </row>
    <row r="215" spans="1:14" x14ac:dyDescent="0.25">
      <c r="A215" t="s">
        <v>662</v>
      </c>
      <c r="B215" t="s">
        <v>663</v>
      </c>
      <c r="C215" t="s">
        <v>20</v>
      </c>
      <c r="D215" s="9">
        <v>272</v>
      </c>
      <c r="E215" s="11">
        <v>0</v>
      </c>
      <c r="F215" s="3">
        <v>0</v>
      </c>
      <c r="G215" s="25">
        <v>0</v>
      </c>
      <c r="H215" s="3">
        <v>0</v>
      </c>
      <c r="I215" s="3" t="s">
        <v>15</v>
      </c>
      <c r="J215" s="3" t="s">
        <v>16</v>
      </c>
      <c r="K215">
        <f>IF(Data[[#This Row],[Estado]]="OPERATIVA",1,0)</f>
        <v>1</v>
      </c>
      <c r="L215">
        <f>IF(Data[[#This Row],[Estado]]="DAÑADA",1,0)</f>
        <v>0</v>
      </c>
      <c r="M215" t="s">
        <v>664</v>
      </c>
      <c r="N215" t="s">
        <v>665</v>
      </c>
    </row>
    <row r="216" spans="1:14" x14ac:dyDescent="0.25">
      <c r="A216" t="s">
        <v>64</v>
      </c>
      <c r="B216" t="s">
        <v>666</v>
      </c>
      <c r="C216" t="s">
        <v>20</v>
      </c>
      <c r="D216" s="9">
        <v>490</v>
      </c>
      <c r="E216" s="11">
        <v>0</v>
      </c>
      <c r="F216" s="3">
        <v>0</v>
      </c>
      <c r="G216" s="25">
        <v>0</v>
      </c>
      <c r="H216" s="3">
        <v>0</v>
      </c>
      <c r="I216" s="3" t="s">
        <v>15</v>
      </c>
      <c r="J216" s="3" t="s">
        <v>16</v>
      </c>
      <c r="K216">
        <f>IF(Data[[#This Row],[Estado]]="OPERATIVA",1,0)</f>
        <v>1</v>
      </c>
      <c r="L216">
        <f>IF(Data[[#This Row],[Estado]]="DAÑADA",1,0)</f>
        <v>0</v>
      </c>
      <c r="M216" t="s">
        <v>667</v>
      </c>
      <c r="N216" t="s">
        <v>668</v>
      </c>
    </row>
    <row r="217" spans="1:14" x14ac:dyDescent="0.25">
      <c r="A217" t="s">
        <v>54</v>
      </c>
      <c r="B217" t="s">
        <v>669</v>
      </c>
      <c r="C217" t="s">
        <v>20</v>
      </c>
      <c r="D217" s="9">
        <v>1</v>
      </c>
      <c r="E217" s="11">
        <v>0</v>
      </c>
      <c r="F217" s="3">
        <v>0</v>
      </c>
      <c r="G217" s="25">
        <v>0</v>
      </c>
      <c r="H217" s="3">
        <v>0</v>
      </c>
      <c r="I217" s="3" t="s">
        <v>15</v>
      </c>
      <c r="J217" s="3" t="s">
        <v>16</v>
      </c>
      <c r="K217">
        <f>IF(Data[[#This Row],[Estado]]="OPERATIVA",1,0)</f>
        <v>1</v>
      </c>
      <c r="L217">
        <f>IF(Data[[#This Row],[Estado]]="DAÑADA",1,0)</f>
        <v>0</v>
      </c>
      <c r="M217" t="s">
        <v>670</v>
      </c>
      <c r="N217" t="s">
        <v>671</v>
      </c>
    </row>
    <row r="218" spans="1:14" x14ac:dyDescent="0.25">
      <c r="A218" t="s">
        <v>64</v>
      </c>
      <c r="B218" t="s">
        <v>623</v>
      </c>
      <c r="C218" t="s">
        <v>72</v>
      </c>
      <c r="D218" s="9">
        <v>856</v>
      </c>
      <c r="E218" s="11">
        <v>0</v>
      </c>
      <c r="F218" s="3">
        <v>0</v>
      </c>
      <c r="G218" s="25">
        <v>0</v>
      </c>
      <c r="H218" s="3">
        <v>0</v>
      </c>
      <c r="I218" s="3" t="s">
        <v>15</v>
      </c>
      <c r="J218" s="3" t="s">
        <v>16</v>
      </c>
      <c r="K218">
        <f>IF(Data[[#This Row],[Estado]]="OPERATIVA",1,0)</f>
        <v>1</v>
      </c>
      <c r="L218">
        <f>IF(Data[[#This Row],[Estado]]="DAÑADA",1,0)</f>
        <v>0</v>
      </c>
      <c r="M218" t="s">
        <v>672</v>
      </c>
      <c r="N218" t="s">
        <v>673</v>
      </c>
    </row>
    <row r="219" spans="1:14" x14ac:dyDescent="0.25">
      <c r="A219" t="s">
        <v>171</v>
      </c>
      <c r="B219" t="s">
        <v>5719</v>
      </c>
      <c r="C219" t="s">
        <v>337</v>
      </c>
      <c r="D219" s="9">
        <v>650</v>
      </c>
      <c r="E219" s="11">
        <v>0</v>
      </c>
      <c r="F219" s="3">
        <v>0</v>
      </c>
      <c r="G219" s="25">
        <v>0</v>
      </c>
      <c r="H219" s="3">
        <v>0</v>
      </c>
      <c r="I219" s="3" t="s">
        <v>15</v>
      </c>
      <c r="J219" s="3" t="s">
        <v>16</v>
      </c>
      <c r="K219">
        <f>IF(Data[[#This Row],[Estado]]="OPERATIVA",1,0)</f>
        <v>1</v>
      </c>
      <c r="L219">
        <f>IF(Data[[#This Row],[Estado]]="DAÑADA",1,0)</f>
        <v>0</v>
      </c>
      <c r="M219" t="s">
        <v>675</v>
      </c>
      <c r="N219" t="s">
        <v>5720</v>
      </c>
    </row>
    <row r="220" spans="1:14" x14ac:dyDescent="0.25">
      <c r="A220" t="s">
        <v>12</v>
      </c>
      <c r="B220" t="s">
        <v>677</v>
      </c>
      <c r="C220" t="s">
        <v>20</v>
      </c>
      <c r="D220" s="9">
        <v>1</v>
      </c>
      <c r="E220" s="11">
        <v>0</v>
      </c>
      <c r="F220" s="3">
        <v>0</v>
      </c>
      <c r="G220" s="25">
        <v>0</v>
      </c>
      <c r="H220" s="3">
        <v>0</v>
      </c>
      <c r="I220" s="3" t="s">
        <v>28</v>
      </c>
      <c r="J220" s="3" t="s">
        <v>16</v>
      </c>
      <c r="K220">
        <f>IF(Data[[#This Row],[Estado]]="OPERATIVA",1,0)</f>
        <v>1</v>
      </c>
      <c r="L220">
        <f>IF(Data[[#This Row],[Estado]]="DAÑADA",1,0)</f>
        <v>0</v>
      </c>
      <c r="M220" t="s">
        <v>678</v>
      </c>
      <c r="N220" t="s">
        <v>679</v>
      </c>
    </row>
    <row r="221" spans="1:14" x14ac:dyDescent="0.25">
      <c r="A221" t="s">
        <v>54</v>
      </c>
      <c r="B221" t="s">
        <v>680</v>
      </c>
      <c r="C221" t="s">
        <v>20</v>
      </c>
      <c r="D221" s="9">
        <v>121</v>
      </c>
      <c r="E221" s="11">
        <v>0</v>
      </c>
      <c r="F221" s="3">
        <v>0</v>
      </c>
      <c r="G221" s="25">
        <v>0</v>
      </c>
      <c r="H221" s="3">
        <v>0</v>
      </c>
      <c r="I221" s="3" t="s">
        <v>28</v>
      </c>
      <c r="J221" s="3" t="s">
        <v>16</v>
      </c>
      <c r="K221">
        <f>IF(Data[[#This Row],[Estado]]="OPERATIVA",1,0)</f>
        <v>1</v>
      </c>
      <c r="L221">
        <f>IF(Data[[#This Row],[Estado]]="DAÑADA",1,0)</f>
        <v>0</v>
      </c>
      <c r="M221" t="s">
        <v>681</v>
      </c>
      <c r="N221" t="s">
        <v>682</v>
      </c>
    </row>
    <row r="222" spans="1:14" x14ac:dyDescent="0.25">
      <c r="A222" t="s">
        <v>54</v>
      </c>
      <c r="B222" t="s">
        <v>683</v>
      </c>
      <c r="C222" t="s">
        <v>684</v>
      </c>
      <c r="D222" s="9">
        <v>683</v>
      </c>
      <c r="E222" s="11">
        <v>0</v>
      </c>
      <c r="F222" s="3">
        <v>0</v>
      </c>
      <c r="G222" s="25">
        <v>0</v>
      </c>
      <c r="H222" s="3">
        <v>0</v>
      </c>
      <c r="I222" s="3" t="s">
        <v>28</v>
      </c>
      <c r="J222" s="3" t="s">
        <v>16</v>
      </c>
      <c r="K222">
        <f>IF(Data[[#This Row],[Estado]]="OPERATIVA",1,0)</f>
        <v>1</v>
      </c>
      <c r="L222">
        <f>IF(Data[[#This Row],[Estado]]="DAÑADA",1,0)</f>
        <v>0</v>
      </c>
      <c r="M222" t="s">
        <v>685</v>
      </c>
      <c r="N222" t="s">
        <v>686</v>
      </c>
    </row>
    <row r="223" spans="1:14" x14ac:dyDescent="0.25">
      <c r="A223" t="s">
        <v>171</v>
      </c>
      <c r="B223" t="s">
        <v>5721</v>
      </c>
      <c r="C223" t="s">
        <v>20</v>
      </c>
      <c r="D223" s="9">
        <v>369</v>
      </c>
      <c r="E223" s="11">
        <v>0.1</v>
      </c>
      <c r="F223" s="3">
        <v>0</v>
      </c>
      <c r="G223" s="25">
        <v>0</v>
      </c>
      <c r="H223" s="3">
        <v>0</v>
      </c>
      <c r="I223" s="3" t="s">
        <v>15</v>
      </c>
      <c r="J223" s="3" t="s">
        <v>16</v>
      </c>
      <c r="K223">
        <f>IF(Data[[#This Row],[Estado]]="OPERATIVA",1,0)</f>
        <v>1</v>
      </c>
      <c r="L223">
        <f>IF(Data[[#This Row],[Estado]]="DAÑADA",1,0)</f>
        <v>0</v>
      </c>
      <c r="M223" t="s">
        <v>688</v>
      </c>
      <c r="N223" t="s">
        <v>5722</v>
      </c>
    </row>
    <row r="224" spans="1:14" x14ac:dyDescent="0.25">
      <c r="A224" t="s">
        <v>81</v>
      </c>
      <c r="B224" t="s">
        <v>690</v>
      </c>
      <c r="C224" t="s">
        <v>48</v>
      </c>
      <c r="D224" s="9">
        <v>1863</v>
      </c>
      <c r="E224" s="11">
        <v>0</v>
      </c>
      <c r="F224" s="3">
        <v>0</v>
      </c>
      <c r="G224" s="25">
        <v>0</v>
      </c>
      <c r="H224" s="3">
        <v>0</v>
      </c>
      <c r="I224" s="3" t="s">
        <v>15</v>
      </c>
      <c r="J224" s="3" t="s">
        <v>16</v>
      </c>
      <c r="K224">
        <f>IF(Data[[#This Row],[Estado]]="OPERATIVA",1,0)</f>
        <v>1</v>
      </c>
      <c r="L224">
        <f>IF(Data[[#This Row],[Estado]]="DAÑADA",1,0)</f>
        <v>0</v>
      </c>
      <c r="M224" t="s">
        <v>691</v>
      </c>
      <c r="N224" t="s">
        <v>692</v>
      </c>
    </row>
    <row r="225" spans="1:14" x14ac:dyDescent="0.25">
      <c r="A225" t="s">
        <v>23</v>
      </c>
      <c r="B225" t="s">
        <v>693</v>
      </c>
      <c r="C225" t="s">
        <v>20</v>
      </c>
      <c r="D225" s="9">
        <v>1</v>
      </c>
      <c r="E225" s="11">
        <v>0</v>
      </c>
      <c r="F225" s="3">
        <v>5</v>
      </c>
      <c r="G225" s="25">
        <v>1</v>
      </c>
      <c r="H225" s="3">
        <v>1</v>
      </c>
      <c r="I225" s="3" t="s">
        <v>15</v>
      </c>
      <c r="J225" s="3" t="s">
        <v>16</v>
      </c>
      <c r="K225">
        <f>IF(Data[[#This Row],[Estado]]="OPERATIVA",1,0)</f>
        <v>1</v>
      </c>
      <c r="L225">
        <f>IF(Data[[#This Row],[Estado]]="DAÑADA",1,0)</f>
        <v>0</v>
      </c>
      <c r="M225" t="s">
        <v>694</v>
      </c>
      <c r="N225" t="s">
        <v>695</v>
      </c>
    </row>
    <row r="226" spans="1:14" x14ac:dyDescent="0.25">
      <c r="A226" t="s">
        <v>171</v>
      </c>
      <c r="B226" t="s">
        <v>5723</v>
      </c>
      <c r="C226" t="s">
        <v>20</v>
      </c>
      <c r="D226" s="9">
        <v>5582</v>
      </c>
      <c r="E226" s="11">
        <v>0</v>
      </c>
      <c r="F226" s="3">
        <v>0</v>
      </c>
      <c r="G226" s="25">
        <v>0</v>
      </c>
      <c r="H226" s="3">
        <v>0</v>
      </c>
      <c r="I226" s="3" t="s">
        <v>15</v>
      </c>
      <c r="J226" s="3" t="s">
        <v>16</v>
      </c>
      <c r="K226">
        <f>IF(Data[[#This Row],[Estado]]="OPERATIVA",1,0)</f>
        <v>1</v>
      </c>
      <c r="L226">
        <f>IF(Data[[#This Row],[Estado]]="DAÑADA",1,0)</f>
        <v>0</v>
      </c>
      <c r="M226" t="s">
        <v>697</v>
      </c>
      <c r="N226" t="s">
        <v>5724</v>
      </c>
    </row>
    <row r="227" spans="1:14" x14ac:dyDescent="0.25">
      <c r="A227" t="s">
        <v>23</v>
      </c>
      <c r="B227" t="s">
        <v>699</v>
      </c>
      <c r="C227" t="s">
        <v>20</v>
      </c>
      <c r="D227" s="9">
        <v>350</v>
      </c>
      <c r="E227" s="11">
        <v>0</v>
      </c>
      <c r="F227" s="3">
        <v>4</v>
      </c>
      <c r="G227" s="25">
        <v>1</v>
      </c>
      <c r="H227" s="3">
        <v>1</v>
      </c>
      <c r="I227" s="3" t="s">
        <v>15</v>
      </c>
      <c r="J227" s="3" t="s">
        <v>16</v>
      </c>
      <c r="K227">
        <f>IF(Data[[#This Row],[Estado]]="OPERATIVA",1,0)</f>
        <v>1</v>
      </c>
      <c r="L227">
        <f>IF(Data[[#This Row],[Estado]]="DAÑADA",1,0)</f>
        <v>0</v>
      </c>
      <c r="M227" t="s">
        <v>700</v>
      </c>
      <c r="N227" t="s">
        <v>701</v>
      </c>
    </row>
    <row r="228" spans="1:14" x14ac:dyDescent="0.25">
      <c r="A228" t="s">
        <v>12</v>
      </c>
      <c r="B228" t="s">
        <v>702</v>
      </c>
      <c r="C228" t="s">
        <v>20</v>
      </c>
      <c r="D228" s="9">
        <v>649</v>
      </c>
      <c r="E228" s="11">
        <v>0</v>
      </c>
      <c r="F228" s="3">
        <v>0</v>
      </c>
      <c r="G228" s="25">
        <v>0</v>
      </c>
      <c r="H228" s="3">
        <v>0</v>
      </c>
      <c r="I228" s="3" t="s">
        <v>15</v>
      </c>
      <c r="J228" s="3" t="s">
        <v>16</v>
      </c>
      <c r="K228">
        <f>IF(Data[[#This Row],[Estado]]="OPERATIVA",1,0)</f>
        <v>1</v>
      </c>
      <c r="L228">
        <f>IF(Data[[#This Row],[Estado]]="DAÑADA",1,0)</f>
        <v>0</v>
      </c>
      <c r="M228" t="s">
        <v>703</v>
      </c>
      <c r="N228" t="s">
        <v>704</v>
      </c>
    </row>
    <row r="229" spans="1:14" x14ac:dyDescent="0.25">
      <c r="A229" t="s">
        <v>12</v>
      </c>
      <c r="B229" t="s">
        <v>705</v>
      </c>
      <c r="C229" t="s">
        <v>706</v>
      </c>
      <c r="D229" s="9">
        <v>299</v>
      </c>
      <c r="E229" s="11">
        <v>0</v>
      </c>
      <c r="F229" s="3">
        <v>5</v>
      </c>
      <c r="G229" s="25">
        <v>1</v>
      </c>
      <c r="H229" s="3">
        <v>1</v>
      </c>
      <c r="I229" s="3" t="s">
        <v>15</v>
      </c>
      <c r="J229" s="3" t="s">
        <v>16</v>
      </c>
      <c r="K229">
        <f>IF(Data[[#This Row],[Estado]]="OPERATIVA",1,0)</f>
        <v>1</v>
      </c>
      <c r="L229">
        <f>IF(Data[[#This Row],[Estado]]="DAÑADA",1,0)</f>
        <v>0</v>
      </c>
      <c r="M229" t="s">
        <v>707</v>
      </c>
      <c r="N229" t="s">
        <v>708</v>
      </c>
    </row>
    <row r="230" spans="1:14" x14ac:dyDescent="0.25">
      <c r="A230" t="s">
        <v>662</v>
      </c>
      <c r="B230" t="s">
        <v>709</v>
      </c>
      <c r="C230" t="s">
        <v>20</v>
      </c>
      <c r="D230" s="9">
        <v>680</v>
      </c>
      <c r="E230" s="11">
        <v>0</v>
      </c>
      <c r="F230" s="3">
        <v>0</v>
      </c>
      <c r="G230" s="25">
        <v>0</v>
      </c>
      <c r="H230" s="3">
        <v>0</v>
      </c>
      <c r="I230" s="3" t="s">
        <v>28</v>
      </c>
      <c r="J230" s="3" t="s">
        <v>16</v>
      </c>
      <c r="K230">
        <f>IF(Data[[#This Row],[Estado]]="OPERATIVA",1,0)</f>
        <v>1</v>
      </c>
      <c r="L230">
        <f>IF(Data[[#This Row],[Estado]]="DAÑADA",1,0)</f>
        <v>0</v>
      </c>
      <c r="M230" t="s">
        <v>710</v>
      </c>
      <c r="N230" t="s">
        <v>711</v>
      </c>
    </row>
    <row r="231" spans="1:14" x14ac:dyDescent="0.25">
      <c r="A231" t="s">
        <v>81</v>
      </c>
      <c r="B231" t="s">
        <v>712</v>
      </c>
      <c r="C231" t="s">
        <v>143</v>
      </c>
      <c r="D231" s="9">
        <v>1492</v>
      </c>
      <c r="E231" s="11">
        <v>0</v>
      </c>
      <c r="F231" s="3">
        <v>0</v>
      </c>
      <c r="G231" s="25">
        <v>0</v>
      </c>
      <c r="H231" s="3">
        <v>0</v>
      </c>
      <c r="I231" s="3" t="s">
        <v>15</v>
      </c>
      <c r="J231" s="3" t="s">
        <v>16</v>
      </c>
      <c r="K231">
        <f>IF(Data[[#This Row],[Estado]]="OPERATIVA",1,0)</f>
        <v>1</v>
      </c>
      <c r="L231">
        <f>IF(Data[[#This Row],[Estado]]="DAÑADA",1,0)</f>
        <v>0</v>
      </c>
      <c r="M231" t="s">
        <v>713</v>
      </c>
      <c r="N231" t="s">
        <v>714</v>
      </c>
    </row>
    <row r="232" spans="1:14" x14ac:dyDescent="0.25">
      <c r="A232" t="s">
        <v>12</v>
      </c>
      <c r="B232" t="s">
        <v>715</v>
      </c>
      <c r="C232" t="s">
        <v>20</v>
      </c>
      <c r="D232" s="9">
        <v>300</v>
      </c>
      <c r="E232" s="11">
        <v>0</v>
      </c>
      <c r="F232" s="3">
        <v>0</v>
      </c>
      <c r="G232" s="25">
        <v>0</v>
      </c>
      <c r="H232" s="3">
        <v>0</v>
      </c>
      <c r="I232" s="3" t="s">
        <v>28</v>
      </c>
      <c r="J232" s="3" t="s">
        <v>16</v>
      </c>
      <c r="K232">
        <f>IF(Data[[#This Row],[Estado]]="OPERATIVA",1,0)</f>
        <v>1</v>
      </c>
      <c r="L232">
        <f>IF(Data[[#This Row],[Estado]]="DAÑADA",1,0)</f>
        <v>0</v>
      </c>
      <c r="M232" t="s">
        <v>716</v>
      </c>
      <c r="N232" t="s">
        <v>717</v>
      </c>
    </row>
    <row r="233" spans="1:14" x14ac:dyDescent="0.25">
      <c r="A233" t="s">
        <v>64</v>
      </c>
      <c r="B233" t="s">
        <v>450</v>
      </c>
      <c r="C233" t="s">
        <v>20</v>
      </c>
      <c r="D233" s="9">
        <v>1553</v>
      </c>
      <c r="E233" s="11">
        <v>0</v>
      </c>
      <c r="F233" s="3">
        <v>0</v>
      </c>
      <c r="G233" s="25">
        <v>0</v>
      </c>
      <c r="H233" s="3">
        <v>0</v>
      </c>
      <c r="I233" s="3" t="s">
        <v>15</v>
      </c>
      <c r="J233" s="3" t="s">
        <v>16</v>
      </c>
      <c r="K233">
        <f>IF(Data[[#This Row],[Estado]]="OPERATIVA",1,0)</f>
        <v>1</v>
      </c>
      <c r="L233">
        <f>IF(Data[[#This Row],[Estado]]="DAÑADA",1,0)</f>
        <v>0</v>
      </c>
      <c r="M233" t="s">
        <v>718</v>
      </c>
      <c r="N233" t="s">
        <v>719</v>
      </c>
    </row>
    <row r="234" spans="1:14" x14ac:dyDescent="0.25">
      <c r="A234" t="s">
        <v>23</v>
      </c>
      <c r="B234" t="s">
        <v>720</v>
      </c>
      <c r="C234" t="s">
        <v>20</v>
      </c>
      <c r="D234" s="9">
        <v>629</v>
      </c>
      <c r="E234" s="11">
        <v>0</v>
      </c>
      <c r="F234" s="3">
        <v>0</v>
      </c>
      <c r="G234" s="25">
        <v>0</v>
      </c>
      <c r="H234" s="3">
        <v>0</v>
      </c>
      <c r="I234" s="3" t="s">
        <v>28</v>
      </c>
      <c r="J234" s="3" t="s">
        <v>16</v>
      </c>
      <c r="K234">
        <f>IF(Data[[#This Row],[Estado]]="OPERATIVA",1,0)</f>
        <v>1</v>
      </c>
      <c r="L234">
        <f>IF(Data[[#This Row],[Estado]]="DAÑADA",1,0)</f>
        <v>0</v>
      </c>
      <c r="M234" t="s">
        <v>721</v>
      </c>
      <c r="N234" t="s">
        <v>722</v>
      </c>
    </row>
    <row r="235" spans="1:14" x14ac:dyDescent="0.25">
      <c r="A235" t="s">
        <v>12</v>
      </c>
      <c r="B235" t="s">
        <v>723</v>
      </c>
      <c r="C235" t="s">
        <v>20</v>
      </c>
      <c r="D235" s="9">
        <v>180</v>
      </c>
      <c r="E235" s="11">
        <v>0</v>
      </c>
      <c r="F235" s="3">
        <v>5</v>
      </c>
      <c r="G235" s="25">
        <v>1</v>
      </c>
      <c r="H235" s="3">
        <v>1</v>
      </c>
      <c r="I235" s="3" t="s">
        <v>15</v>
      </c>
      <c r="J235" s="3" t="s">
        <v>16</v>
      </c>
      <c r="K235">
        <f>IF(Data[[#This Row],[Estado]]="OPERATIVA",1,0)</f>
        <v>1</v>
      </c>
      <c r="L235">
        <f>IF(Data[[#This Row],[Estado]]="DAÑADA",1,0)</f>
        <v>0</v>
      </c>
      <c r="M235" t="s">
        <v>724</v>
      </c>
      <c r="N235" t="s">
        <v>725</v>
      </c>
    </row>
    <row r="236" spans="1:14" x14ac:dyDescent="0.25">
      <c r="A236" t="s">
        <v>141</v>
      </c>
      <c r="B236" t="s">
        <v>726</v>
      </c>
      <c r="C236" t="s">
        <v>20</v>
      </c>
      <c r="D236" s="9">
        <v>1</v>
      </c>
      <c r="E236" s="11">
        <v>0</v>
      </c>
      <c r="F236" s="3">
        <v>0</v>
      </c>
      <c r="G236" s="25">
        <v>0</v>
      </c>
      <c r="H236" s="3">
        <v>0</v>
      </c>
      <c r="I236" s="3" t="s">
        <v>15</v>
      </c>
      <c r="J236" s="3" t="s">
        <v>16</v>
      </c>
      <c r="K236">
        <f>IF(Data[[#This Row],[Estado]]="OPERATIVA",1,0)</f>
        <v>1</v>
      </c>
      <c r="L236">
        <f>IF(Data[[#This Row],[Estado]]="DAÑADA",1,0)</f>
        <v>0</v>
      </c>
      <c r="M236" t="s">
        <v>727</v>
      </c>
      <c r="N236" t="s">
        <v>728</v>
      </c>
    </row>
    <row r="237" spans="1:14" x14ac:dyDescent="0.25">
      <c r="A237" t="s">
        <v>54</v>
      </c>
      <c r="B237" t="s">
        <v>729</v>
      </c>
      <c r="C237" t="s">
        <v>20</v>
      </c>
      <c r="D237" s="9">
        <v>370</v>
      </c>
      <c r="E237" s="11">
        <v>0</v>
      </c>
      <c r="F237" s="3">
        <v>0</v>
      </c>
      <c r="G237" s="25">
        <v>0</v>
      </c>
      <c r="H237" s="3">
        <v>0</v>
      </c>
      <c r="I237" s="3" t="s">
        <v>15</v>
      </c>
      <c r="J237" s="3" t="s">
        <v>16</v>
      </c>
      <c r="K237">
        <f>IF(Data[[#This Row],[Estado]]="OPERATIVA",1,0)</f>
        <v>1</v>
      </c>
      <c r="L237">
        <f>IF(Data[[#This Row],[Estado]]="DAÑADA",1,0)</f>
        <v>0</v>
      </c>
      <c r="M237" t="s">
        <v>730</v>
      </c>
      <c r="N237" t="s">
        <v>731</v>
      </c>
    </row>
    <row r="238" spans="1:14" x14ac:dyDescent="0.25">
      <c r="A238" t="s">
        <v>266</v>
      </c>
      <c r="B238" t="s">
        <v>732</v>
      </c>
      <c r="C238" t="s">
        <v>20</v>
      </c>
      <c r="D238" s="9">
        <v>530</v>
      </c>
      <c r="E238" s="11">
        <v>0</v>
      </c>
      <c r="F238" s="3">
        <v>0</v>
      </c>
      <c r="G238" s="25">
        <v>0</v>
      </c>
      <c r="H238" s="3">
        <v>0</v>
      </c>
      <c r="I238" s="3" t="s">
        <v>28</v>
      </c>
      <c r="J238" s="3" t="s">
        <v>16</v>
      </c>
      <c r="K238">
        <f>IF(Data[[#This Row],[Estado]]="OPERATIVA",1,0)</f>
        <v>1</v>
      </c>
      <c r="L238">
        <f>IF(Data[[#This Row],[Estado]]="DAÑADA",1,0)</f>
        <v>0</v>
      </c>
      <c r="M238" t="s">
        <v>733</v>
      </c>
      <c r="N238" t="s">
        <v>734</v>
      </c>
    </row>
    <row r="239" spans="1:14" x14ac:dyDescent="0.25">
      <c r="A239" t="s">
        <v>12</v>
      </c>
      <c r="B239" t="s">
        <v>735</v>
      </c>
      <c r="C239" t="s">
        <v>20</v>
      </c>
      <c r="D239" s="9">
        <v>1</v>
      </c>
      <c r="E239" s="11">
        <v>0</v>
      </c>
      <c r="F239" s="3">
        <v>0</v>
      </c>
      <c r="G239" s="25">
        <v>0</v>
      </c>
      <c r="H239" s="3">
        <v>0</v>
      </c>
      <c r="I239" s="3" t="s">
        <v>15</v>
      </c>
      <c r="J239" s="3" t="s">
        <v>16</v>
      </c>
      <c r="K239">
        <f>IF(Data[[#This Row],[Estado]]="OPERATIVA",1,0)</f>
        <v>1</v>
      </c>
      <c r="L239">
        <f>IF(Data[[#This Row],[Estado]]="DAÑADA",1,0)</f>
        <v>0</v>
      </c>
      <c r="M239" t="s">
        <v>736</v>
      </c>
      <c r="N239" t="s">
        <v>737</v>
      </c>
    </row>
    <row r="240" spans="1:14" x14ac:dyDescent="0.25">
      <c r="A240" t="s">
        <v>54</v>
      </c>
      <c r="B240" t="s">
        <v>738</v>
      </c>
      <c r="C240" t="s">
        <v>20</v>
      </c>
      <c r="D240" s="9">
        <v>449</v>
      </c>
      <c r="E240" s="11">
        <v>0</v>
      </c>
      <c r="F240" s="3">
        <v>0</v>
      </c>
      <c r="G240" s="25">
        <v>0</v>
      </c>
      <c r="H240" s="3">
        <v>0</v>
      </c>
      <c r="I240" s="3" t="s">
        <v>15</v>
      </c>
      <c r="J240" s="3" t="s">
        <v>16</v>
      </c>
      <c r="K240">
        <f>IF(Data[[#This Row],[Estado]]="OPERATIVA",1,0)</f>
        <v>1</v>
      </c>
      <c r="L240">
        <f>IF(Data[[#This Row],[Estado]]="DAÑADA",1,0)</f>
        <v>0</v>
      </c>
      <c r="M240" t="s">
        <v>739</v>
      </c>
      <c r="N240" t="s">
        <v>740</v>
      </c>
    </row>
    <row r="241" spans="1:14" x14ac:dyDescent="0.25">
      <c r="A241" t="s">
        <v>12</v>
      </c>
      <c r="B241" t="s">
        <v>741</v>
      </c>
      <c r="C241" t="s">
        <v>20</v>
      </c>
      <c r="D241" s="9">
        <v>335</v>
      </c>
      <c r="E241" s="11">
        <v>0</v>
      </c>
      <c r="F241" s="3">
        <v>0</v>
      </c>
      <c r="G241" s="25">
        <v>0</v>
      </c>
      <c r="H241" s="3">
        <v>0</v>
      </c>
      <c r="I241" s="3" t="s">
        <v>15</v>
      </c>
      <c r="J241" s="3" t="s">
        <v>16</v>
      </c>
      <c r="K241">
        <f>IF(Data[[#This Row],[Estado]]="OPERATIVA",1,0)</f>
        <v>1</v>
      </c>
      <c r="L241">
        <f>IF(Data[[#This Row],[Estado]]="DAÑADA",1,0)</f>
        <v>0</v>
      </c>
      <c r="M241" t="s">
        <v>742</v>
      </c>
      <c r="N241" t="s">
        <v>743</v>
      </c>
    </row>
    <row r="242" spans="1:14" x14ac:dyDescent="0.25">
      <c r="A242" t="s">
        <v>141</v>
      </c>
      <c r="B242" t="s">
        <v>744</v>
      </c>
      <c r="C242" t="s">
        <v>20</v>
      </c>
      <c r="D242" s="9">
        <v>1599</v>
      </c>
      <c r="E242" s="11">
        <v>0</v>
      </c>
      <c r="F242" s="3">
        <v>0</v>
      </c>
      <c r="G242" s="25">
        <v>0</v>
      </c>
      <c r="H242" s="3">
        <v>0</v>
      </c>
      <c r="I242" s="3" t="s">
        <v>15</v>
      </c>
      <c r="J242" s="3" t="s">
        <v>16</v>
      </c>
      <c r="K242">
        <f>IF(Data[[#This Row],[Estado]]="OPERATIVA",1,0)</f>
        <v>1</v>
      </c>
      <c r="L242">
        <f>IF(Data[[#This Row],[Estado]]="DAÑADA",1,0)</f>
        <v>0</v>
      </c>
      <c r="M242" t="s">
        <v>745</v>
      </c>
      <c r="N242" t="s">
        <v>746</v>
      </c>
    </row>
    <row r="243" spans="1:14" x14ac:dyDescent="0.25">
      <c r="A243" t="s">
        <v>12</v>
      </c>
      <c r="B243" t="s">
        <v>747</v>
      </c>
      <c r="C243" t="s">
        <v>20</v>
      </c>
      <c r="D243" s="9">
        <v>1</v>
      </c>
      <c r="E243" s="11">
        <v>0</v>
      </c>
      <c r="F243" s="3">
        <v>0</v>
      </c>
      <c r="G243" s="25">
        <v>0</v>
      </c>
      <c r="H243" s="3">
        <v>0</v>
      </c>
      <c r="I243" s="3" t="s">
        <v>28</v>
      </c>
      <c r="J243" s="3" t="s">
        <v>16</v>
      </c>
      <c r="K243">
        <f>IF(Data[[#This Row],[Estado]]="OPERATIVA",1,0)</f>
        <v>1</v>
      </c>
      <c r="L243">
        <f>IF(Data[[#This Row],[Estado]]="DAÑADA",1,0)</f>
        <v>0</v>
      </c>
      <c r="M243" t="s">
        <v>748</v>
      </c>
      <c r="N243" t="s">
        <v>749</v>
      </c>
    </row>
    <row r="244" spans="1:14" x14ac:dyDescent="0.25">
      <c r="A244" t="s">
        <v>23</v>
      </c>
      <c r="B244" t="s">
        <v>750</v>
      </c>
      <c r="C244" t="s">
        <v>20</v>
      </c>
      <c r="D244" s="9">
        <v>599</v>
      </c>
      <c r="E244" s="11">
        <v>0</v>
      </c>
      <c r="F244" s="3">
        <v>0</v>
      </c>
      <c r="G244" s="25">
        <v>0</v>
      </c>
      <c r="H244" s="3">
        <v>0</v>
      </c>
      <c r="I244" s="3" t="s">
        <v>15</v>
      </c>
      <c r="J244" s="3" t="s">
        <v>16</v>
      </c>
      <c r="K244">
        <f>IF(Data[[#This Row],[Estado]]="OPERATIVA",1,0)</f>
        <v>1</v>
      </c>
      <c r="L244">
        <f>IF(Data[[#This Row],[Estado]]="DAÑADA",1,0)</f>
        <v>0</v>
      </c>
      <c r="M244" t="s">
        <v>242</v>
      </c>
      <c r="N244" t="s">
        <v>751</v>
      </c>
    </row>
    <row r="245" spans="1:14" x14ac:dyDescent="0.25">
      <c r="A245" t="s">
        <v>12</v>
      </c>
      <c r="B245" t="s">
        <v>752</v>
      </c>
      <c r="C245" t="s">
        <v>20</v>
      </c>
      <c r="D245" s="9">
        <v>1199</v>
      </c>
      <c r="E245" s="11">
        <v>0</v>
      </c>
      <c r="F245" s="3">
        <v>0</v>
      </c>
      <c r="G245" s="25">
        <v>0</v>
      </c>
      <c r="H245" s="3">
        <v>0</v>
      </c>
      <c r="I245" s="3" t="s">
        <v>15</v>
      </c>
      <c r="J245" s="3" t="s">
        <v>16</v>
      </c>
      <c r="K245">
        <f>IF(Data[[#This Row],[Estado]]="OPERATIVA",1,0)</f>
        <v>1</v>
      </c>
      <c r="L245">
        <f>IF(Data[[#This Row],[Estado]]="DAÑADA",1,0)</f>
        <v>0</v>
      </c>
      <c r="M245" t="s">
        <v>753</v>
      </c>
      <c r="N245" t="s">
        <v>754</v>
      </c>
    </row>
    <row r="246" spans="1:14" x14ac:dyDescent="0.25">
      <c r="A246" t="s">
        <v>141</v>
      </c>
      <c r="B246" t="s">
        <v>755</v>
      </c>
      <c r="C246" t="s">
        <v>72</v>
      </c>
      <c r="D246" s="9">
        <v>2512</v>
      </c>
      <c r="E246" s="11">
        <v>0</v>
      </c>
      <c r="F246" s="3">
        <v>0</v>
      </c>
      <c r="G246" s="25">
        <v>0</v>
      </c>
      <c r="H246" s="3">
        <v>0</v>
      </c>
      <c r="I246" s="3" t="s">
        <v>28</v>
      </c>
      <c r="J246" s="3" t="s">
        <v>16</v>
      </c>
      <c r="K246">
        <f>IF(Data[[#This Row],[Estado]]="OPERATIVA",1,0)</f>
        <v>1</v>
      </c>
      <c r="L246">
        <f>IF(Data[[#This Row],[Estado]]="DAÑADA",1,0)</f>
        <v>0</v>
      </c>
      <c r="M246" t="s">
        <v>756</v>
      </c>
      <c r="N246" t="s">
        <v>757</v>
      </c>
    </row>
    <row r="247" spans="1:14" x14ac:dyDescent="0.25">
      <c r="A247" t="s">
        <v>54</v>
      </c>
      <c r="B247" t="s">
        <v>758</v>
      </c>
      <c r="C247" t="s">
        <v>159</v>
      </c>
      <c r="D247" s="9">
        <v>629</v>
      </c>
      <c r="E247" s="11">
        <v>0</v>
      </c>
      <c r="F247" s="3">
        <v>0</v>
      </c>
      <c r="G247" s="25">
        <v>0</v>
      </c>
      <c r="H247" s="3">
        <v>0</v>
      </c>
      <c r="I247" s="3" t="s">
        <v>15</v>
      </c>
      <c r="J247" s="3" t="s">
        <v>16</v>
      </c>
      <c r="K247">
        <f>IF(Data[[#This Row],[Estado]]="OPERATIVA",1,0)</f>
        <v>1</v>
      </c>
      <c r="L247">
        <f>IF(Data[[#This Row],[Estado]]="DAÑADA",1,0)</f>
        <v>0</v>
      </c>
      <c r="M247" t="s">
        <v>759</v>
      </c>
      <c r="N247" t="s">
        <v>760</v>
      </c>
    </row>
    <row r="248" spans="1:14" x14ac:dyDescent="0.25">
      <c r="A248" t="s">
        <v>64</v>
      </c>
      <c r="B248" t="s">
        <v>761</v>
      </c>
      <c r="C248" t="s">
        <v>72</v>
      </c>
      <c r="D248" s="9">
        <v>989</v>
      </c>
      <c r="E248" s="11">
        <v>0</v>
      </c>
      <c r="F248" s="3">
        <v>0</v>
      </c>
      <c r="G248" s="25">
        <v>0</v>
      </c>
      <c r="H248" s="3">
        <v>0</v>
      </c>
      <c r="I248" s="3" t="s">
        <v>15</v>
      </c>
      <c r="J248" s="3" t="s">
        <v>16</v>
      </c>
      <c r="K248">
        <f>IF(Data[[#This Row],[Estado]]="OPERATIVA",1,0)</f>
        <v>1</v>
      </c>
      <c r="L248">
        <f>IF(Data[[#This Row],[Estado]]="DAÑADA",1,0)</f>
        <v>0</v>
      </c>
      <c r="M248" t="s">
        <v>762</v>
      </c>
      <c r="N248" t="s">
        <v>763</v>
      </c>
    </row>
    <row r="249" spans="1:14" x14ac:dyDescent="0.25">
      <c r="A249" t="s">
        <v>266</v>
      </c>
      <c r="B249" t="s">
        <v>764</v>
      </c>
      <c r="C249" t="s">
        <v>20</v>
      </c>
      <c r="D249" s="9">
        <v>445</v>
      </c>
      <c r="E249" s="11">
        <v>0</v>
      </c>
      <c r="F249" s="3">
        <v>0</v>
      </c>
      <c r="G249" s="25">
        <v>0</v>
      </c>
      <c r="H249" s="3">
        <v>0</v>
      </c>
      <c r="I249" s="3" t="s">
        <v>15</v>
      </c>
      <c r="J249" s="3" t="s">
        <v>16</v>
      </c>
      <c r="K249">
        <f>IF(Data[[#This Row],[Estado]]="OPERATIVA",1,0)</f>
        <v>1</v>
      </c>
      <c r="L249">
        <f>IF(Data[[#This Row],[Estado]]="DAÑADA",1,0)</f>
        <v>0</v>
      </c>
      <c r="M249" t="s">
        <v>765</v>
      </c>
      <c r="N249" t="s">
        <v>766</v>
      </c>
    </row>
    <row r="250" spans="1:14" x14ac:dyDescent="0.25">
      <c r="A250" t="s">
        <v>12</v>
      </c>
      <c r="B250" t="s">
        <v>767</v>
      </c>
      <c r="C250" t="s">
        <v>20</v>
      </c>
      <c r="D250" s="9">
        <v>110</v>
      </c>
      <c r="E250" s="11">
        <v>0</v>
      </c>
      <c r="F250" s="3">
        <v>0</v>
      </c>
      <c r="G250" s="25">
        <v>0</v>
      </c>
      <c r="H250" s="3">
        <v>0</v>
      </c>
      <c r="I250" s="3" t="s">
        <v>28</v>
      </c>
      <c r="J250" s="3" t="s">
        <v>16</v>
      </c>
      <c r="K250">
        <f>IF(Data[[#This Row],[Estado]]="OPERATIVA",1,0)</f>
        <v>1</v>
      </c>
      <c r="L250">
        <f>IF(Data[[#This Row],[Estado]]="DAÑADA",1,0)</f>
        <v>0</v>
      </c>
      <c r="M250" t="s">
        <v>768</v>
      </c>
      <c r="N250" t="s">
        <v>769</v>
      </c>
    </row>
    <row r="251" spans="1:14" x14ac:dyDescent="0.25">
      <c r="A251" t="s">
        <v>54</v>
      </c>
      <c r="B251" t="s">
        <v>770</v>
      </c>
      <c r="C251" t="s">
        <v>20</v>
      </c>
      <c r="D251" s="9">
        <v>940</v>
      </c>
      <c r="E251" s="11">
        <v>0</v>
      </c>
      <c r="F251" s="3">
        <v>0</v>
      </c>
      <c r="G251" s="25">
        <v>0</v>
      </c>
      <c r="H251" s="3">
        <v>0</v>
      </c>
      <c r="I251" s="3" t="s">
        <v>15</v>
      </c>
      <c r="J251" s="3" t="s">
        <v>16</v>
      </c>
      <c r="K251">
        <f>IF(Data[[#This Row],[Estado]]="OPERATIVA",1,0)</f>
        <v>1</v>
      </c>
      <c r="L251">
        <f>IF(Data[[#This Row],[Estado]]="DAÑADA",1,0)</f>
        <v>0</v>
      </c>
      <c r="M251" t="s">
        <v>771</v>
      </c>
      <c r="N251" t="s">
        <v>772</v>
      </c>
    </row>
    <row r="252" spans="1:14" x14ac:dyDescent="0.25">
      <c r="A252" t="s">
        <v>23</v>
      </c>
      <c r="B252" t="s">
        <v>773</v>
      </c>
      <c r="C252" t="s">
        <v>20</v>
      </c>
      <c r="D252" s="9">
        <v>17</v>
      </c>
      <c r="E252" s="11">
        <v>0</v>
      </c>
      <c r="F252" s="3">
        <v>0</v>
      </c>
      <c r="G252" s="25">
        <v>0</v>
      </c>
      <c r="H252" s="3">
        <v>0</v>
      </c>
      <c r="I252" s="3" t="s">
        <v>15</v>
      </c>
      <c r="J252" s="3" t="s">
        <v>16</v>
      </c>
      <c r="K252">
        <f>IF(Data[[#This Row],[Estado]]="OPERATIVA",1,0)</f>
        <v>1</v>
      </c>
      <c r="L252">
        <f>IF(Data[[#This Row],[Estado]]="DAÑADA",1,0)</f>
        <v>0</v>
      </c>
      <c r="M252" t="s">
        <v>774</v>
      </c>
      <c r="N252" t="s">
        <v>775</v>
      </c>
    </row>
    <row r="253" spans="1:14" x14ac:dyDescent="0.25">
      <c r="A253" t="s">
        <v>12</v>
      </c>
      <c r="B253" t="s">
        <v>776</v>
      </c>
      <c r="C253" t="s">
        <v>20</v>
      </c>
      <c r="D253" s="9">
        <v>750</v>
      </c>
      <c r="E253" s="11">
        <v>0</v>
      </c>
      <c r="F253" s="3">
        <v>0</v>
      </c>
      <c r="G253" s="25">
        <v>0</v>
      </c>
      <c r="H253" s="3">
        <v>0</v>
      </c>
      <c r="I253" s="3" t="s">
        <v>28</v>
      </c>
      <c r="J253" s="3" t="s">
        <v>16</v>
      </c>
      <c r="K253">
        <f>IF(Data[[#This Row],[Estado]]="OPERATIVA",1,0)</f>
        <v>1</v>
      </c>
      <c r="L253">
        <f>IF(Data[[#This Row],[Estado]]="DAÑADA",1,0)</f>
        <v>0</v>
      </c>
      <c r="M253" t="s">
        <v>777</v>
      </c>
      <c r="N253" t="s">
        <v>778</v>
      </c>
    </row>
    <row r="254" spans="1:14" x14ac:dyDescent="0.25">
      <c r="A254" t="s">
        <v>54</v>
      </c>
      <c r="B254" t="s">
        <v>779</v>
      </c>
      <c r="C254" t="s">
        <v>20</v>
      </c>
      <c r="D254" s="9">
        <v>999</v>
      </c>
      <c r="E254" s="11">
        <v>0</v>
      </c>
      <c r="F254" s="3">
        <v>0</v>
      </c>
      <c r="G254" s="25">
        <v>0</v>
      </c>
      <c r="H254" s="3">
        <v>0</v>
      </c>
      <c r="I254" s="3" t="s">
        <v>15</v>
      </c>
      <c r="J254" s="3" t="s">
        <v>16</v>
      </c>
      <c r="K254">
        <f>IF(Data[[#This Row],[Estado]]="OPERATIVA",1,0)</f>
        <v>1</v>
      </c>
      <c r="L254">
        <f>IF(Data[[#This Row],[Estado]]="DAÑADA",1,0)</f>
        <v>0</v>
      </c>
      <c r="M254" t="s">
        <v>780</v>
      </c>
      <c r="N254" t="s">
        <v>781</v>
      </c>
    </row>
    <row r="255" spans="1:14" x14ac:dyDescent="0.25">
      <c r="A255" t="s">
        <v>54</v>
      </c>
      <c r="B255" t="s">
        <v>782</v>
      </c>
      <c r="C255" t="s">
        <v>20</v>
      </c>
      <c r="D255" s="9">
        <v>1399</v>
      </c>
      <c r="E255" s="11">
        <v>0</v>
      </c>
      <c r="F255" s="3">
        <v>0</v>
      </c>
      <c r="G255" s="25">
        <v>0</v>
      </c>
      <c r="H255" s="3">
        <v>0</v>
      </c>
      <c r="I255" s="3" t="s">
        <v>15</v>
      </c>
      <c r="J255" s="3" t="s">
        <v>16</v>
      </c>
      <c r="K255">
        <f>IF(Data[[#This Row],[Estado]]="OPERATIVA",1,0)</f>
        <v>1</v>
      </c>
      <c r="L255">
        <f>IF(Data[[#This Row],[Estado]]="DAÑADA",1,0)</f>
        <v>0</v>
      </c>
      <c r="M255" t="s">
        <v>783</v>
      </c>
      <c r="N255" t="s">
        <v>784</v>
      </c>
    </row>
    <row r="256" spans="1:14" x14ac:dyDescent="0.25">
      <c r="A256" t="s">
        <v>171</v>
      </c>
      <c r="B256" t="s">
        <v>5725</v>
      </c>
      <c r="C256" t="s">
        <v>20</v>
      </c>
      <c r="D256" s="9">
        <v>3</v>
      </c>
      <c r="E256" s="11">
        <v>0</v>
      </c>
      <c r="F256" s="3">
        <v>0</v>
      </c>
      <c r="G256" s="25">
        <v>0</v>
      </c>
      <c r="H256" s="3">
        <v>0</v>
      </c>
      <c r="I256" s="3" t="s">
        <v>15</v>
      </c>
      <c r="J256" s="3" t="s">
        <v>16</v>
      </c>
      <c r="K256">
        <f>IF(Data[[#This Row],[Estado]]="OPERATIVA",1,0)</f>
        <v>1</v>
      </c>
      <c r="L256">
        <f>IF(Data[[#This Row],[Estado]]="DAÑADA",1,0)</f>
        <v>0</v>
      </c>
      <c r="M256" t="s">
        <v>584</v>
      </c>
      <c r="N256" t="s">
        <v>5726</v>
      </c>
    </row>
    <row r="257" spans="1:14" x14ac:dyDescent="0.25">
      <c r="A257" t="s">
        <v>23</v>
      </c>
      <c r="B257" t="s">
        <v>787</v>
      </c>
      <c r="C257" t="s">
        <v>20</v>
      </c>
      <c r="D257" s="9">
        <v>529</v>
      </c>
      <c r="E257" s="11">
        <v>0</v>
      </c>
      <c r="F257" s="3">
        <v>0</v>
      </c>
      <c r="G257" s="25">
        <v>0</v>
      </c>
      <c r="H257" s="3">
        <v>0</v>
      </c>
      <c r="I257" s="3" t="s">
        <v>15</v>
      </c>
      <c r="J257" s="3" t="s">
        <v>16</v>
      </c>
      <c r="K257">
        <f>IF(Data[[#This Row],[Estado]]="OPERATIVA",1,0)</f>
        <v>1</v>
      </c>
      <c r="L257">
        <f>IF(Data[[#This Row],[Estado]]="DAÑADA",1,0)</f>
        <v>0</v>
      </c>
      <c r="M257" t="s">
        <v>788</v>
      </c>
      <c r="N257" t="s">
        <v>789</v>
      </c>
    </row>
    <row r="258" spans="1:14" x14ac:dyDescent="0.25">
      <c r="A258" t="s">
        <v>54</v>
      </c>
      <c r="B258" t="s">
        <v>790</v>
      </c>
      <c r="C258" t="s">
        <v>20</v>
      </c>
      <c r="D258" s="9">
        <v>650</v>
      </c>
      <c r="E258" s="11">
        <v>0</v>
      </c>
      <c r="F258" s="3">
        <v>0</v>
      </c>
      <c r="G258" s="25">
        <v>0</v>
      </c>
      <c r="H258" s="3">
        <v>0</v>
      </c>
      <c r="I258" s="3" t="s">
        <v>15</v>
      </c>
      <c r="J258" s="3" t="s">
        <v>16</v>
      </c>
      <c r="K258">
        <f>IF(Data[[#This Row],[Estado]]="OPERATIVA",1,0)</f>
        <v>1</v>
      </c>
      <c r="L258">
        <f>IF(Data[[#This Row],[Estado]]="DAÑADA",1,0)</f>
        <v>0</v>
      </c>
      <c r="M258" t="s">
        <v>791</v>
      </c>
      <c r="N258" t="s">
        <v>792</v>
      </c>
    </row>
    <row r="259" spans="1:14" x14ac:dyDescent="0.25">
      <c r="A259" t="s">
        <v>54</v>
      </c>
      <c r="B259" t="s">
        <v>793</v>
      </c>
      <c r="C259" t="s">
        <v>20</v>
      </c>
      <c r="D259" s="9">
        <v>285</v>
      </c>
      <c r="E259" s="11">
        <v>0</v>
      </c>
      <c r="F259" s="3">
        <v>0</v>
      </c>
      <c r="G259" s="25">
        <v>0</v>
      </c>
      <c r="H259" s="3">
        <v>0</v>
      </c>
      <c r="I259" s="3" t="s">
        <v>28</v>
      </c>
      <c r="J259" s="3" t="s">
        <v>16</v>
      </c>
      <c r="K259">
        <f>IF(Data[[#This Row],[Estado]]="OPERATIVA",1,0)</f>
        <v>1</v>
      </c>
      <c r="L259">
        <f>IF(Data[[#This Row],[Estado]]="DAÑADA",1,0)</f>
        <v>0</v>
      </c>
      <c r="M259" t="s">
        <v>794</v>
      </c>
      <c r="N259" t="s">
        <v>795</v>
      </c>
    </row>
    <row r="260" spans="1:14" x14ac:dyDescent="0.25">
      <c r="A260" t="s">
        <v>12</v>
      </c>
      <c r="B260" t="s">
        <v>796</v>
      </c>
      <c r="C260" t="s">
        <v>20</v>
      </c>
      <c r="D260" s="9">
        <v>449</v>
      </c>
      <c r="E260" s="11">
        <v>0</v>
      </c>
      <c r="F260" s="3">
        <v>0</v>
      </c>
      <c r="G260" s="25">
        <v>0</v>
      </c>
      <c r="H260" s="3">
        <v>0</v>
      </c>
      <c r="I260" s="3" t="s">
        <v>15</v>
      </c>
      <c r="J260" s="3" t="s">
        <v>16</v>
      </c>
      <c r="K260">
        <f>IF(Data[[#This Row],[Estado]]="OPERATIVA",1,0)</f>
        <v>1</v>
      </c>
      <c r="L260">
        <f>IF(Data[[#This Row],[Estado]]="DAÑADA",1,0)</f>
        <v>0</v>
      </c>
      <c r="M260" t="s">
        <v>797</v>
      </c>
      <c r="N260" t="s">
        <v>798</v>
      </c>
    </row>
    <row r="261" spans="1:14" x14ac:dyDescent="0.25">
      <c r="A261" t="s">
        <v>23</v>
      </c>
      <c r="B261" t="s">
        <v>799</v>
      </c>
      <c r="C261" t="s">
        <v>20</v>
      </c>
      <c r="D261" s="9">
        <v>949</v>
      </c>
      <c r="E261" s="11">
        <v>0</v>
      </c>
      <c r="F261" s="3">
        <v>0</v>
      </c>
      <c r="G261" s="25">
        <v>0</v>
      </c>
      <c r="H261" s="3">
        <v>0</v>
      </c>
      <c r="I261" s="3" t="s">
        <v>15</v>
      </c>
      <c r="J261" s="3" t="s">
        <v>16</v>
      </c>
      <c r="K261">
        <f>IF(Data[[#This Row],[Estado]]="OPERATIVA",1,0)</f>
        <v>1</v>
      </c>
      <c r="L261">
        <f>IF(Data[[#This Row],[Estado]]="DAÑADA",1,0)</f>
        <v>0</v>
      </c>
      <c r="M261" t="s">
        <v>800</v>
      </c>
      <c r="N261" t="s">
        <v>801</v>
      </c>
    </row>
    <row r="262" spans="1:14" x14ac:dyDescent="0.25">
      <c r="A262" t="s">
        <v>54</v>
      </c>
      <c r="B262" t="s">
        <v>802</v>
      </c>
      <c r="C262" t="s">
        <v>20</v>
      </c>
      <c r="D262" s="9">
        <v>140</v>
      </c>
      <c r="E262" s="11">
        <v>0</v>
      </c>
      <c r="F262" s="3">
        <v>0</v>
      </c>
      <c r="G262" s="25">
        <v>0</v>
      </c>
      <c r="H262" s="3">
        <v>0</v>
      </c>
      <c r="I262" s="3" t="s">
        <v>28</v>
      </c>
      <c r="J262" s="3" t="s">
        <v>16</v>
      </c>
      <c r="K262">
        <f>IF(Data[[#This Row],[Estado]]="OPERATIVA",1,0)</f>
        <v>1</v>
      </c>
      <c r="L262">
        <f>IF(Data[[#This Row],[Estado]]="DAÑADA",1,0)</f>
        <v>0</v>
      </c>
      <c r="M262" t="s">
        <v>803</v>
      </c>
      <c r="N262" t="s">
        <v>804</v>
      </c>
    </row>
    <row r="263" spans="1:14" x14ac:dyDescent="0.25">
      <c r="A263" t="s">
        <v>54</v>
      </c>
      <c r="B263" t="s">
        <v>805</v>
      </c>
      <c r="C263" t="s">
        <v>20</v>
      </c>
      <c r="D263" s="9">
        <v>713</v>
      </c>
      <c r="E263" s="11">
        <v>0</v>
      </c>
      <c r="F263" s="3">
        <v>0</v>
      </c>
      <c r="G263" s="25">
        <v>0</v>
      </c>
      <c r="H263" s="3">
        <v>0</v>
      </c>
      <c r="I263" s="3" t="s">
        <v>15</v>
      </c>
      <c r="J263" s="3" t="s">
        <v>16</v>
      </c>
      <c r="K263">
        <f>IF(Data[[#This Row],[Estado]]="OPERATIVA",1,0)</f>
        <v>1</v>
      </c>
      <c r="L263">
        <f>IF(Data[[#This Row],[Estado]]="DAÑADA",1,0)</f>
        <v>0</v>
      </c>
      <c r="M263" t="s">
        <v>806</v>
      </c>
      <c r="N263" t="s">
        <v>807</v>
      </c>
    </row>
    <row r="264" spans="1:14" x14ac:dyDescent="0.25">
      <c r="A264" t="s">
        <v>171</v>
      </c>
      <c r="B264" t="s">
        <v>5727</v>
      </c>
      <c r="C264" t="s">
        <v>72</v>
      </c>
      <c r="D264" s="9">
        <v>2351</v>
      </c>
      <c r="E264" s="11">
        <v>0</v>
      </c>
      <c r="F264" s="3">
        <v>0</v>
      </c>
      <c r="G264" s="25">
        <v>0</v>
      </c>
      <c r="H264" s="3">
        <v>0</v>
      </c>
      <c r="I264" s="3" t="s">
        <v>15</v>
      </c>
      <c r="J264" s="3" t="s">
        <v>16</v>
      </c>
      <c r="K264">
        <f>IF(Data[[#This Row],[Estado]]="OPERATIVA",1,0)</f>
        <v>1</v>
      </c>
      <c r="L264">
        <f>IF(Data[[#This Row],[Estado]]="DAÑADA",1,0)</f>
        <v>0</v>
      </c>
      <c r="M264" t="s">
        <v>809</v>
      </c>
      <c r="N264" t="s">
        <v>5728</v>
      </c>
    </row>
    <row r="265" spans="1:14" x14ac:dyDescent="0.25">
      <c r="A265" t="s">
        <v>23</v>
      </c>
      <c r="B265" t="s">
        <v>811</v>
      </c>
      <c r="C265" t="s">
        <v>20</v>
      </c>
      <c r="D265" s="9">
        <v>1112</v>
      </c>
      <c r="E265" s="11">
        <v>0</v>
      </c>
      <c r="F265" s="3">
        <v>0</v>
      </c>
      <c r="G265" s="25">
        <v>0</v>
      </c>
      <c r="H265" s="3">
        <v>0</v>
      </c>
      <c r="I265" s="3" t="s">
        <v>15</v>
      </c>
      <c r="J265" s="3" t="s">
        <v>16</v>
      </c>
      <c r="K265">
        <f>IF(Data[[#This Row],[Estado]]="OPERATIVA",1,0)</f>
        <v>1</v>
      </c>
      <c r="L265">
        <f>IF(Data[[#This Row],[Estado]]="DAÑADA",1,0)</f>
        <v>0</v>
      </c>
      <c r="M265" t="s">
        <v>812</v>
      </c>
      <c r="N265" t="s">
        <v>813</v>
      </c>
    </row>
    <row r="266" spans="1:14" x14ac:dyDescent="0.25">
      <c r="A266" t="s">
        <v>54</v>
      </c>
      <c r="B266" t="s">
        <v>814</v>
      </c>
      <c r="C266" t="s">
        <v>20</v>
      </c>
      <c r="D266" s="9">
        <v>360</v>
      </c>
      <c r="E266" s="11">
        <v>0</v>
      </c>
      <c r="F266" s="3">
        <v>0</v>
      </c>
      <c r="G266" s="25">
        <v>0</v>
      </c>
      <c r="H266" s="3">
        <v>0</v>
      </c>
      <c r="I266" s="3" t="s">
        <v>15</v>
      </c>
      <c r="J266" s="3" t="s">
        <v>16</v>
      </c>
      <c r="K266">
        <f>IF(Data[[#This Row],[Estado]]="OPERATIVA",1,0)</f>
        <v>1</v>
      </c>
      <c r="L266">
        <f>IF(Data[[#This Row],[Estado]]="DAÑADA",1,0)</f>
        <v>0</v>
      </c>
      <c r="M266" t="s">
        <v>815</v>
      </c>
      <c r="N266" t="s">
        <v>816</v>
      </c>
    </row>
    <row r="267" spans="1:14" x14ac:dyDescent="0.25">
      <c r="A267" t="s">
        <v>171</v>
      </c>
      <c r="B267" t="s">
        <v>5729</v>
      </c>
      <c r="C267" t="s">
        <v>20</v>
      </c>
      <c r="D267" s="9">
        <v>1207</v>
      </c>
      <c r="E267" s="11">
        <v>0</v>
      </c>
      <c r="F267" s="3">
        <v>0</v>
      </c>
      <c r="G267" s="25">
        <v>0</v>
      </c>
      <c r="H267" s="3">
        <v>0</v>
      </c>
      <c r="I267" s="3" t="s">
        <v>15</v>
      </c>
      <c r="J267" s="3" t="s">
        <v>16</v>
      </c>
      <c r="K267">
        <f>IF(Data[[#This Row],[Estado]]="OPERATIVA",1,0)</f>
        <v>1</v>
      </c>
      <c r="L267">
        <f>IF(Data[[#This Row],[Estado]]="DAÑADA",1,0)</f>
        <v>0</v>
      </c>
      <c r="M267" t="s">
        <v>818</v>
      </c>
      <c r="N267" t="s">
        <v>5730</v>
      </c>
    </row>
    <row r="268" spans="1:14" x14ac:dyDescent="0.25">
      <c r="A268" t="s">
        <v>54</v>
      </c>
      <c r="B268" t="s">
        <v>820</v>
      </c>
      <c r="C268" t="s">
        <v>20</v>
      </c>
      <c r="D268" s="9">
        <v>350</v>
      </c>
      <c r="E268" s="11">
        <v>0</v>
      </c>
      <c r="F268" s="3">
        <v>0</v>
      </c>
      <c r="G268" s="25">
        <v>0</v>
      </c>
      <c r="H268" s="3">
        <v>0</v>
      </c>
      <c r="I268" s="3" t="s">
        <v>15</v>
      </c>
      <c r="J268" s="3" t="s">
        <v>16</v>
      </c>
      <c r="K268">
        <f>IF(Data[[#This Row],[Estado]]="OPERATIVA",1,0)</f>
        <v>1</v>
      </c>
      <c r="L268">
        <f>IF(Data[[#This Row],[Estado]]="DAÑADA",1,0)</f>
        <v>0</v>
      </c>
      <c r="M268" t="s">
        <v>821</v>
      </c>
      <c r="N268" t="s">
        <v>822</v>
      </c>
    </row>
    <row r="269" spans="1:14" x14ac:dyDescent="0.25">
      <c r="A269" t="s">
        <v>12</v>
      </c>
      <c r="B269" t="s">
        <v>823</v>
      </c>
      <c r="C269" t="s">
        <v>34</v>
      </c>
      <c r="D269" s="9">
        <v>15</v>
      </c>
      <c r="E269" s="11">
        <v>0</v>
      </c>
      <c r="F269" s="3">
        <v>0</v>
      </c>
      <c r="G269" s="25">
        <v>0</v>
      </c>
      <c r="H269" s="3">
        <v>0</v>
      </c>
      <c r="I269" s="3" t="s">
        <v>15</v>
      </c>
      <c r="J269" s="3" t="s">
        <v>16</v>
      </c>
      <c r="K269">
        <f>IF(Data[[#This Row],[Estado]]="OPERATIVA",1,0)</f>
        <v>1</v>
      </c>
      <c r="L269">
        <f>IF(Data[[#This Row],[Estado]]="DAÑADA",1,0)</f>
        <v>0</v>
      </c>
      <c r="M269" t="s">
        <v>824</v>
      </c>
      <c r="N269" t="s">
        <v>825</v>
      </c>
    </row>
    <row r="270" spans="1:14" x14ac:dyDescent="0.25">
      <c r="A270" t="s">
        <v>12</v>
      </c>
      <c r="B270" t="s">
        <v>826</v>
      </c>
      <c r="C270" t="s">
        <v>20</v>
      </c>
      <c r="D270" s="9">
        <v>1</v>
      </c>
      <c r="E270" s="11">
        <v>0</v>
      </c>
      <c r="F270" s="3">
        <v>0</v>
      </c>
      <c r="G270" s="25">
        <v>0</v>
      </c>
      <c r="H270" s="3">
        <v>0</v>
      </c>
      <c r="I270" s="3" t="s">
        <v>28</v>
      </c>
      <c r="J270" s="3" t="s">
        <v>16</v>
      </c>
      <c r="K270">
        <f>IF(Data[[#This Row],[Estado]]="OPERATIVA",1,0)</f>
        <v>1</v>
      </c>
      <c r="L270">
        <f>IF(Data[[#This Row],[Estado]]="DAÑADA",1,0)</f>
        <v>0</v>
      </c>
      <c r="M270" t="s">
        <v>827</v>
      </c>
      <c r="N270" t="s">
        <v>828</v>
      </c>
    </row>
    <row r="271" spans="1:14" x14ac:dyDescent="0.25">
      <c r="A271" t="s">
        <v>64</v>
      </c>
      <c r="B271" t="s">
        <v>829</v>
      </c>
      <c r="C271" t="s">
        <v>20</v>
      </c>
      <c r="D271" s="9">
        <v>484</v>
      </c>
      <c r="E271" s="11">
        <v>0</v>
      </c>
      <c r="F271" s="3">
        <v>0</v>
      </c>
      <c r="G271" s="25">
        <v>0</v>
      </c>
      <c r="H271" s="3">
        <v>0</v>
      </c>
      <c r="I271" s="3" t="s">
        <v>28</v>
      </c>
      <c r="J271" s="3" t="s">
        <v>16</v>
      </c>
      <c r="K271">
        <f>IF(Data[[#This Row],[Estado]]="OPERATIVA",1,0)</f>
        <v>1</v>
      </c>
      <c r="L271">
        <f>IF(Data[[#This Row],[Estado]]="DAÑADA",1,0)</f>
        <v>0</v>
      </c>
      <c r="M271" t="s">
        <v>830</v>
      </c>
      <c r="N271" t="s">
        <v>831</v>
      </c>
    </row>
    <row r="272" spans="1:14" x14ac:dyDescent="0.25">
      <c r="A272" t="s">
        <v>12</v>
      </c>
      <c r="B272" t="s">
        <v>832</v>
      </c>
      <c r="C272" t="s">
        <v>20</v>
      </c>
      <c r="D272" s="9">
        <v>1</v>
      </c>
      <c r="E272" s="11">
        <v>0</v>
      </c>
      <c r="F272" s="3">
        <v>0</v>
      </c>
      <c r="G272" s="25">
        <v>0</v>
      </c>
      <c r="H272" s="3">
        <v>0</v>
      </c>
      <c r="I272" s="3" t="s">
        <v>15</v>
      </c>
      <c r="J272" s="3" t="s">
        <v>16</v>
      </c>
      <c r="K272">
        <f>IF(Data[[#This Row],[Estado]]="OPERATIVA",1,0)</f>
        <v>1</v>
      </c>
      <c r="L272">
        <f>IF(Data[[#This Row],[Estado]]="DAÑADA",1,0)</f>
        <v>0</v>
      </c>
      <c r="M272" t="s">
        <v>833</v>
      </c>
      <c r="N272" t="s">
        <v>834</v>
      </c>
    </row>
    <row r="273" spans="1:14" x14ac:dyDescent="0.25">
      <c r="A273" t="s">
        <v>64</v>
      </c>
      <c r="B273" t="s">
        <v>835</v>
      </c>
      <c r="C273" t="s">
        <v>836</v>
      </c>
      <c r="D273" s="9">
        <v>790</v>
      </c>
      <c r="E273" s="11">
        <v>0</v>
      </c>
      <c r="F273" s="3">
        <v>0</v>
      </c>
      <c r="G273" s="25">
        <v>0</v>
      </c>
      <c r="H273" s="3">
        <v>0</v>
      </c>
      <c r="I273" s="3" t="s">
        <v>15</v>
      </c>
      <c r="J273" s="3" t="s">
        <v>16</v>
      </c>
      <c r="K273">
        <f>IF(Data[[#This Row],[Estado]]="OPERATIVA",1,0)</f>
        <v>1</v>
      </c>
      <c r="L273">
        <f>IF(Data[[#This Row],[Estado]]="DAÑADA",1,0)</f>
        <v>0</v>
      </c>
      <c r="M273" t="s">
        <v>837</v>
      </c>
      <c r="N273" t="s">
        <v>838</v>
      </c>
    </row>
    <row r="274" spans="1:14" x14ac:dyDescent="0.25">
      <c r="A274" t="s">
        <v>23</v>
      </c>
      <c r="B274" t="s">
        <v>839</v>
      </c>
      <c r="C274" t="s">
        <v>20</v>
      </c>
      <c r="D274" s="9">
        <v>514</v>
      </c>
      <c r="E274" s="11">
        <v>0</v>
      </c>
      <c r="F274" s="3">
        <v>0</v>
      </c>
      <c r="G274" s="25">
        <v>0</v>
      </c>
      <c r="H274" s="3">
        <v>0</v>
      </c>
      <c r="I274" s="3" t="s">
        <v>15</v>
      </c>
      <c r="J274" s="3" t="s">
        <v>16</v>
      </c>
      <c r="K274">
        <f>IF(Data[[#This Row],[Estado]]="OPERATIVA",1,0)</f>
        <v>1</v>
      </c>
      <c r="L274">
        <f>IF(Data[[#This Row],[Estado]]="DAÑADA",1,0)</f>
        <v>0</v>
      </c>
      <c r="M274" t="s">
        <v>840</v>
      </c>
      <c r="N274" t="s">
        <v>841</v>
      </c>
    </row>
    <row r="275" spans="1:14" x14ac:dyDescent="0.25">
      <c r="A275" t="s">
        <v>23</v>
      </c>
      <c r="B275" t="s">
        <v>842</v>
      </c>
      <c r="C275" t="s">
        <v>20</v>
      </c>
      <c r="D275" s="9">
        <v>1</v>
      </c>
      <c r="E275" s="11">
        <v>0</v>
      </c>
      <c r="F275" s="3">
        <v>0</v>
      </c>
      <c r="G275" s="25">
        <v>0</v>
      </c>
      <c r="H275" s="3">
        <v>0</v>
      </c>
      <c r="I275" s="3" t="s">
        <v>15</v>
      </c>
      <c r="J275" s="3" t="s">
        <v>16</v>
      </c>
      <c r="K275">
        <f>IF(Data[[#This Row],[Estado]]="OPERATIVA",1,0)</f>
        <v>1</v>
      </c>
      <c r="L275">
        <f>IF(Data[[#This Row],[Estado]]="DAÑADA",1,0)</f>
        <v>0</v>
      </c>
      <c r="M275" t="s">
        <v>843</v>
      </c>
      <c r="N275" t="s">
        <v>844</v>
      </c>
    </row>
    <row r="276" spans="1:14" x14ac:dyDescent="0.25">
      <c r="A276" t="s">
        <v>171</v>
      </c>
      <c r="B276" t="s">
        <v>5731</v>
      </c>
      <c r="C276" t="s">
        <v>20</v>
      </c>
      <c r="D276" s="9">
        <v>603</v>
      </c>
      <c r="E276" s="11">
        <v>0</v>
      </c>
      <c r="F276" s="3">
        <v>0</v>
      </c>
      <c r="G276" s="25">
        <v>0</v>
      </c>
      <c r="H276" s="3">
        <v>0</v>
      </c>
      <c r="I276" s="3" t="s">
        <v>15</v>
      </c>
      <c r="J276" s="3" t="s">
        <v>16</v>
      </c>
      <c r="K276">
        <f>IF(Data[[#This Row],[Estado]]="OPERATIVA",1,0)</f>
        <v>1</v>
      </c>
      <c r="L276">
        <f>IF(Data[[#This Row],[Estado]]="DAÑADA",1,0)</f>
        <v>0</v>
      </c>
      <c r="M276" t="s">
        <v>846</v>
      </c>
      <c r="N276" t="s">
        <v>5732</v>
      </c>
    </row>
    <row r="277" spans="1:14" x14ac:dyDescent="0.25">
      <c r="A277" t="s">
        <v>54</v>
      </c>
      <c r="B277" t="s">
        <v>848</v>
      </c>
      <c r="C277" t="s">
        <v>20</v>
      </c>
      <c r="D277" s="9">
        <v>351</v>
      </c>
      <c r="E277" s="11">
        <v>0</v>
      </c>
      <c r="F277" s="3">
        <v>0</v>
      </c>
      <c r="G277" s="25">
        <v>0</v>
      </c>
      <c r="H277" s="3">
        <v>0</v>
      </c>
      <c r="I277" s="3" t="s">
        <v>15</v>
      </c>
      <c r="J277" s="3" t="s">
        <v>16</v>
      </c>
      <c r="K277">
        <f>IF(Data[[#This Row],[Estado]]="OPERATIVA",1,0)</f>
        <v>1</v>
      </c>
      <c r="L277">
        <f>IF(Data[[#This Row],[Estado]]="DAÑADA",1,0)</f>
        <v>0</v>
      </c>
      <c r="M277" t="s">
        <v>849</v>
      </c>
      <c r="N277" t="s">
        <v>850</v>
      </c>
    </row>
    <row r="278" spans="1:14" x14ac:dyDescent="0.25">
      <c r="A278" t="s">
        <v>23</v>
      </c>
      <c r="B278" t="s">
        <v>851</v>
      </c>
      <c r="C278" t="s">
        <v>20</v>
      </c>
      <c r="D278" s="9">
        <v>299</v>
      </c>
      <c r="E278" s="11">
        <v>0</v>
      </c>
      <c r="F278" s="3">
        <v>0</v>
      </c>
      <c r="G278" s="25">
        <v>0</v>
      </c>
      <c r="H278" s="3">
        <v>0</v>
      </c>
      <c r="I278" s="3" t="s">
        <v>15</v>
      </c>
      <c r="J278" s="3" t="s">
        <v>16</v>
      </c>
      <c r="K278">
        <f>IF(Data[[#This Row],[Estado]]="OPERATIVA",1,0)</f>
        <v>1</v>
      </c>
      <c r="L278">
        <f>IF(Data[[#This Row],[Estado]]="DAÑADA",1,0)</f>
        <v>0</v>
      </c>
      <c r="M278" t="s">
        <v>852</v>
      </c>
      <c r="N278" t="s">
        <v>853</v>
      </c>
    </row>
    <row r="279" spans="1:14" x14ac:dyDescent="0.25">
      <c r="A279" t="s">
        <v>12</v>
      </c>
      <c r="B279" t="s">
        <v>854</v>
      </c>
      <c r="C279" t="s">
        <v>20</v>
      </c>
      <c r="D279" s="9">
        <v>338</v>
      </c>
      <c r="E279" s="11">
        <v>0</v>
      </c>
      <c r="F279" s="3">
        <v>5</v>
      </c>
      <c r="G279" s="25">
        <v>1</v>
      </c>
      <c r="H279" s="3">
        <v>2</v>
      </c>
      <c r="I279" s="3" t="s">
        <v>15</v>
      </c>
      <c r="J279" s="3" t="s">
        <v>16</v>
      </c>
      <c r="K279">
        <f>IF(Data[[#This Row],[Estado]]="OPERATIVA",1,0)</f>
        <v>1</v>
      </c>
      <c r="L279">
        <f>IF(Data[[#This Row],[Estado]]="DAÑADA",1,0)</f>
        <v>0</v>
      </c>
      <c r="M279" t="s">
        <v>855</v>
      </c>
      <c r="N279" t="s">
        <v>856</v>
      </c>
    </row>
    <row r="280" spans="1:14" x14ac:dyDescent="0.25">
      <c r="A280" t="s">
        <v>12</v>
      </c>
      <c r="B280" t="s">
        <v>857</v>
      </c>
      <c r="C280" t="s">
        <v>20</v>
      </c>
      <c r="D280" s="9">
        <v>2</v>
      </c>
      <c r="E280" s="11">
        <v>0</v>
      </c>
      <c r="F280" s="3">
        <v>0</v>
      </c>
      <c r="G280" s="25">
        <v>0</v>
      </c>
      <c r="H280" s="3">
        <v>0</v>
      </c>
      <c r="I280" s="3" t="s">
        <v>28</v>
      </c>
      <c r="J280" s="3" t="s">
        <v>16</v>
      </c>
      <c r="K280">
        <f>IF(Data[[#This Row],[Estado]]="OPERATIVA",1,0)</f>
        <v>1</v>
      </c>
      <c r="L280">
        <f>IF(Data[[#This Row],[Estado]]="DAÑADA",1,0)</f>
        <v>0</v>
      </c>
      <c r="M280" t="s">
        <v>858</v>
      </c>
      <c r="N280" t="s">
        <v>859</v>
      </c>
    </row>
    <row r="281" spans="1:14" x14ac:dyDescent="0.25">
      <c r="A281" t="s">
        <v>54</v>
      </c>
      <c r="B281" t="s">
        <v>860</v>
      </c>
      <c r="C281" t="s">
        <v>20</v>
      </c>
      <c r="D281" s="9">
        <v>444</v>
      </c>
      <c r="E281" s="11">
        <v>0</v>
      </c>
      <c r="F281" s="3">
        <v>0</v>
      </c>
      <c r="G281" s="25">
        <v>0</v>
      </c>
      <c r="H281" s="3">
        <v>0</v>
      </c>
      <c r="I281" s="3" t="s">
        <v>28</v>
      </c>
      <c r="J281" s="3" t="s">
        <v>16</v>
      </c>
      <c r="K281">
        <f>IF(Data[[#This Row],[Estado]]="OPERATIVA",1,0)</f>
        <v>1</v>
      </c>
      <c r="L281">
        <f>IF(Data[[#This Row],[Estado]]="DAÑADA",1,0)</f>
        <v>0</v>
      </c>
      <c r="M281" t="s">
        <v>861</v>
      </c>
      <c r="N281" t="s">
        <v>862</v>
      </c>
    </row>
    <row r="282" spans="1:14" x14ac:dyDescent="0.25">
      <c r="A282" t="s">
        <v>64</v>
      </c>
      <c r="B282" t="s">
        <v>863</v>
      </c>
      <c r="C282" t="s">
        <v>72</v>
      </c>
      <c r="D282" s="9">
        <v>1325</v>
      </c>
      <c r="E282" s="11">
        <v>0</v>
      </c>
      <c r="F282" s="3">
        <v>0</v>
      </c>
      <c r="G282" s="25">
        <v>0</v>
      </c>
      <c r="H282" s="3">
        <v>0</v>
      </c>
      <c r="I282" s="3" t="s">
        <v>15</v>
      </c>
      <c r="J282" s="3" t="s">
        <v>16</v>
      </c>
      <c r="K282">
        <f>IF(Data[[#This Row],[Estado]]="OPERATIVA",1,0)</f>
        <v>1</v>
      </c>
      <c r="L282">
        <f>IF(Data[[#This Row],[Estado]]="DAÑADA",1,0)</f>
        <v>0</v>
      </c>
      <c r="M282" t="s">
        <v>864</v>
      </c>
      <c r="N282" t="s">
        <v>865</v>
      </c>
    </row>
    <row r="283" spans="1:14" x14ac:dyDescent="0.25">
      <c r="A283" t="s">
        <v>12</v>
      </c>
      <c r="B283" t="s">
        <v>866</v>
      </c>
      <c r="C283" t="s">
        <v>20</v>
      </c>
      <c r="D283" s="9">
        <v>310</v>
      </c>
      <c r="E283" s="11">
        <v>0</v>
      </c>
      <c r="F283" s="3">
        <v>0</v>
      </c>
      <c r="G283" s="25">
        <v>0</v>
      </c>
      <c r="H283" s="3">
        <v>0</v>
      </c>
      <c r="I283" s="3" t="s">
        <v>15</v>
      </c>
      <c r="J283" s="3" t="s">
        <v>16</v>
      </c>
      <c r="K283">
        <f>IF(Data[[#This Row],[Estado]]="OPERATIVA",1,0)</f>
        <v>1</v>
      </c>
      <c r="L283">
        <f>IF(Data[[#This Row],[Estado]]="DAÑADA",1,0)</f>
        <v>0</v>
      </c>
      <c r="M283" t="s">
        <v>867</v>
      </c>
      <c r="N283" t="s">
        <v>868</v>
      </c>
    </row>
    <row r="284" spans="1:14" x14ac:dyDescent="0.25">
      <c r="A284" t="s">
        <v>23</v>
      </c>
      <c r="B284" t="s">
        <v>869</v>
      </c>
      <c r="C284" t="s">
        <v>20</v>
      </c>
      <c r="D284" s="9">
        <v>285</v>
      </c>
      <c r="E284" s="11">
        <v>0</v>
      </c>
      <c r="F284" s="3">
        <v>0</v>
      </c>
      <c r="G284" s="25">
        <v>0</v>
      </c>
      <c r="H284" s="3">
        <v>0</v>
      </c>
      <c r="I284" s="3" t="s">
        <v>15</v>
      </c>
      <c r="J284" s="3" t="s">
        <v>16</v>
      </c>
      <c r="K284">
        <f>IF(Data[[#This Row],[Estado]]="OPERATIVA",1,0)</f>
        <v>1</v>
      </c>
      <c r="L284">
        <f>IF(Data[[#This Row],[Estado]]="DAÑADA",1,0)</f>
        <v>0</v>
      </c>
      <c r="M284" t="s">
        <v>870</v>
      </c>
      <c r="N284" t="s">
        <v>871</v>
      </c>
    </row>
    <row r="285" spans="1:14" x14ac:dyDescent="0.25">
      <c r="A285" t="s">
        <v>286</v>
      </c>
      <c r="B285" t="s">
        <v>872</v>
      </c>
      <c r="C285" t="s">
        <v>20</v>
      </c>
      <c r="D285" s="9">
        <v>300</v>
      </c>
      <c r="E285" s="11">
        <v>0</v>
      </c>
      <c r="F285" s="3">
        <v>0</v>
      </c>
      <c r="G285" s="25">
        <v>0</v>
      </c>
      <c r="H285" s="3">
        <v>0</v>
      </c>
      <c r="I285" s="3" t="s">
        <v>15</v>
      </c>
      <c r="J285" s="3" t="s">
        <v>16</v>
      </c>
      <c r="K285">
        <f>IF(Data[[#This Row],[Estado]]="OPERATIVA",1,0)</f>
        <v>1</v>
      </c>
      <c r="L285">
        <f>IF(Data[[#This Row],[Estado]]="DAÑADA",1,0)</f>
        <v>0</v>
      </c>
      <c r="M285" t="s">
        <v>873</v>
      </c>
      <c r="N285" t="s">
        <v>874</v>
      </c>
    </row>
    <row r="286" spans="1:14" x14ac:dyDescent="0.25">
      <c r="A286" t="s">
        <v>54</v>
      </c>
      <c r="B286" t="s">
        <v>875</v>
      </c>
      <c r="C286" t="s">
        <v>876</v>
      </c>
      <c r="D286" s="9">
        <v>805</v>
      </c>
      <c r="E286" s="11">
        <v>0</v>
      </c>
      <c r="F286" s="3">
        <v>0</v>
      </c>
      <c r="G286" s="25">
        <v>0</v>
      </c>
      <c r="H286" s="3">
        <v>0</v>
      </c>
      <c r="I286" s="3" t="s">
        <v>15</v>
      </c>
      <c r="J286" s="3" t="s">
        <v>16</v>
      </c>
      <c r="K286">
        <f>IF(Data[[#This Row],[Estado]]="OPERATIVA",1,0)</f>
        <v>1</v>
      </c>
      <c r="L286">
        <f>IF(Data[[#This Row],[Estado]]="DAÑADA",1,0)</f>
        <v>0</v>
      </c>
      <c r="M286" t="s">
        <v>877</v>
      </c>
      <c r="N286" t="s">
        <v>878</v>
      </c>
    </row>
    <row r="287" spans="1:14" x14ac:dyDescent="0.25">
      <c r="A287" t="s">
        <v>286</v>
      </c>
      <c r="B287" t="s">
        <v>879</v>
      </c>
      <c r="C287" t="s">
        <v>20</v>
      </c>
      <c r="D287" s="9">
        <v>411</v>
      </c>
      <c r="E287" s="11">
        <v>0</v>
      </c>
      <c r="F287" s="3">
        <v>0</v>
      </c>
      <c r="G287" s="25">
        <v>0</v>
      </c>
      <c r="H287" s="3">
        <v>0</v>
      </c>
      <c r="I287" s="3" t="s">
        <v>15</v>
      </c>
      <c r="J287" s="3" t="s">
        <v>16</v>
      </c>
      <c r="K287">
        <f>IF(Data[[#This Row],[Estado]]="OPERATIVA",1,0)</f>
        <v>1</v>
      </c>
      <c r="L287">
        <f>IF(Data[[#This Row],[Estado]]="DAÑADA",1,0)</f>
        <v>0</v>
      </c>
      <c r="M287" t="s">
        <v>880</v>
      </c>
      <c r="N287" t="s">
        <v>881</v>
      </c>
    </row>
    <row r="288" spans="1:14" x14ac:dyDescent="0.25">
      <c r="A288" t="s">
        <v>23</v>
      </c>
      <c r="B288" t="s">
        <v>882</v>
      </c>
      <c r="C288" t="s">
        <v>20</v>
      </c>
      <c r="D288" s="9">
        <v>515</v>
      </c>
      <c r="E288" s="11">
        <v>0</v>
      </c>
      <c r="F288" s="3">
        <v>0</v>
      </c>
      <c r="G288" s="25">
        <v>0</v>
      </c>
      <c r="H288" s="3">
        <v>0</v>
      </c>
      <c r="I288" s="3" t="s">
        <v>15</v>
      </c>
      <c r="J288" s="3" t="s">
        <v>16</v>
      </c>
      <c r="K288">
        <f>IF(Data[[#This Row],[Estado]]="OPERATIVA",1,0)</f>
        <v>1</v>
      </c>
      <c r="L288">
        <f>IF(Data[[#This Row],[Estado]]="DAÑADA",1,0)</f>
        <v>0</v>
      </c>
      <c r="M288" t="s">
        <v>883</v>
      </c>
      <c r="N288" t="s">
        <v>884</v>
      </c>
    </row>
    <row r="289" spans="1:14" x14ac:dyDescent="0.25">
      <c r="A289" t="s">
        <v>54</v>
      </c>
      <c r="B289" t="s">
        <v>885</v>
      </c>
      <c r="C289" t="s">
        <v>20</v>
      </c>
      <c r="D289" s="9">
        <v>144</v>
      </c>
      <c r="E289" s="11">
        <v>0</v>
      </c>
      <c r="F289" s="3">
        <v>0</v>
      </c>
      <c r="G289" s="25">
        <v>0</v>
      </c>
      <c r="H289" s="3">
        <v>0</v>
      </c>
      <c r="I289" s="3" t="s">
        <v>28</v>
      </c>
      <c r="J289" s="3" t="s">
        <v>16</v>
      </c>
      <c r="K289">
        <f>IF(Data[[#This Row],[Estado]]="OPERATIVA",1,0)</f>
        <v>1</v>
      </c>
      <c r="L289">
        <f>IF(Data[[#This Row],[Estado]]="DAÑADA",1,0)</f>
        <v>0</v>
      </c>
      <c r="M289" t="s">
        <v>886</v>
      </c>
      <c r="N289" t="s">
        <v>887</v>
      </c>
    </row>
    <row r="290" spans="1:14" x14ac:dyDescent="0.25">
      <c r="A290" t="s">
        <v>12</v>
      </c>
      <c r="B290" t="s">
        <v>888</v>
      </c>
      <c r="C290" t="s">
        <v>20</v>
      </c>
      <c r="D290" s="9">
        <v>800</v>
      </c>
      <c r="E290" s="11">
        <v>0</v>
      </c>
      <c r="F290" s="3">
        <v>0</v>
      </c>
      <c r="G290" s="25">
        <v>0</v>
      </c>
      <c r="H290" s="3">
        <v>0</v>
      </c>
      <c r="I290" s="3" t="s">
        <v>28</v>
      </c>
      <c r="J290" s="3" t="s">
        <v>16</v>
      </c>
      <c r="K290">
        <f>IF(Data[[#This Row],[Estado]]="OPERATIVA",1,0)</f>
        <v>1</v>
      </c>
      <c r="L290">
        <f>IF(Data[[#This Row],[Estado]]="DAÑADA",1,0)</f>
        <v>0</v>
      </c>
      <c r="M290" t="s">
        <v>889</v>
      </c>
      <c r="N290" t="s">
        <v>890</v>
      </c>
    </row>
    <row r="291" spans="1:14" x14ac:dyDescent="0.25">
      <c r="A291" t="s">
        <v>54</v>
      </c>
      <c r="B291" t="s">
        <v>891</v>
      </c>
      <c r="C291" t="s">
        <v>20</v>
      </c>
      <c r="D291" s="9">
        <v>890</v>
      </c>
      <c r="E291" s="11">
        <v>0</v>
      </c>
      <c r="F291" s="3">
        <v>0</v>
      </c>
      <c r="G291" s="25">
        <v>0</v>
      </c>
      <c r="H291" s="3">
        <v>0</v>
      </c>
      <c r="I291" s="3" t="s">
        <v>15</v>
      </c>
      <c r="J291" s="3" t="s">
        <v>16</v>
      </c>
      <c r="K291">
        <f>IF(Data[[#This Row],[Estado]]="OPERATIVA",1,0)</f>
        <v>1</v>
      </c>
      <c r="L291">
        <f>IF(Data[[#This Row],[Estado]]="DAÑADA",1,0)</f>
        <v>0</v>
      </c>
      <c r="M291" t="s">
        <v>892</v>
      </c>
      <c r="N291" t="s">
        <v>893</v>
      </c>
    </row>
    <row r="292" spans="1:14" x14ac:dyDescent="0.25">
      <c r="A292" t="s">
        <v>23</v>
      </c>
      <c r="B292" t="s">
        <v>894</v>
      </c>
      <c r="C292" t="s">
        <v>20</v>
      </c>
      <c r="D292" s="9">
        <v>339</v>
      </c>
      <c r="E292" s="11">
        <v>0</v>
      </c>
      <c r="F292" s="3">
        <v>0</v>
      </c>
      <c r="G292" s="25">
        <v>0</v>
      </c>
      <c r="H292" s="3">
        <v>0</v>
      </c>
      <c r="I292" s="3" t="s">
        <v>15</v>
      </c>
      <c r="J292" s="3" t="s">
        <v>16</v>
      </c>
      <c r="K292">
        <f>IF(Data[[#This Row],[Estado]]="OPERATIVA",1,0)</f>
        <v>1</v>
      </c>
      <c r="L292">
        <f>IF(Data[[#This Row],[Estado]]="DAÑADA",1,0)</f>
        <v>0</v>
      </c>
      <c r="M292" t="s">
        <v>895</v>
      </c>
      <c r="N292" t="s">
        <v>896</v>
      </c>
    </row>
    <row r="293" spans="1:14" x14ac:dyDescent="0.25">
      <c r="A293" t="s">
        <v>64</v>
      </c>
      <c r="B293" t="s">
        <v>114</v>
      </c>
      <c r="C293" t="s">
        <v>506</v>
      </c>
      <c r="D293" s="9">
        <v>322</v>
      </c>
      <c r="E293" s="11">
        <v>7.0000000000000007E-2</v>
      </c>
      <c r="F293" s="3">
        <v>0</v>
      </c>
      <c r="G293" s="25">
        <v>0</v>
      </c>
      <c r="H293" s="3">
        <v>0</v>
      </c>
      <c r="I293" s="3" t="s">
        <v>15</v>
      </c>
      <c r="J293" s="3" t="s">
        <v>16</v>
      </c>
      <c r="K293">
        <f>IF(Data[[#This Row],[Estado]]="OPERATIVA",1,0)</f>
        <v>1</v>
      </c>
      <c r="L293">
        <f>IF(Data[[#This Row],[Estado]]="DAÑADA",1,0)</f>
        <v>0</v>
      </c>
      <c r="M293" t="s">
        <v>897</v>
      </c>
      <c r="N293" t="s">
        <v>898</v>
      </c>
    </row>
    <row r="294" spans="1:14" x14ac:dyDescent="0.25">
      <c r="A294" t="s">
        <v>12</v>
      </c>
      <c r="B294" t="s">
        <v>899</v>
      </c>
      <c r="C294" t="s">
        <v>20</v>
      </c>
      <c r="D294" s="9">
        <v>2145</v>
      </c>
      <c r="E294" s="11">
        <v>0</v>
      </c>
      <c r="F294" s="3">
        <v>0</v>
      </c>
      <c r="G294" s="25">
        <v>0</v>
      </c>
      <c r="H294" s="3">
        <v>0</v>
      </c>
      <c r="I294" s="3" t="s">
        <v>15</v>
      </c>
      <c r="J294" s="3" t="s">
        <v>16</v>
      </c>
      <c r="K294">
        <f>IF(Data[[#This Row],[Estado]]="OPERATIVA",1,0)</f>
        <v>1</v>
      </c>
      <c r="L294">
        <f>IF(Data[[#This Row],[Estado]]="DAÑADA",1,0)</f>
        <v>0</v>
      </c>
      <c r="M294" t="s">
        <v>900</v>
      </c>
      <c r="N294" t="s">
        <v>901</v>
      </c>
    </row>
    <row r="295" spans="1:14" x14ac:dyDescent="0.25">
      <c r="A295" t="s">
        <v>23</v>
      </c>
      <c r="B295" t="s">
        <v>902</v>
      </c>
      <c r="C295" t="s">
        <v>20</v>
      </c>
      <c r="D295" s="9">
        <v>2</v>
      </c>
      <c r="E295" s="11">
        <v>0</v>
      </c>
      <c r="F295" s="3">
        <v>0</v>
      </c>
      <c r="G295" s="25">
        <v>0</v>
      </c>
      <c r="H295" s="3">
        <v>0</v>
      </c>
      <c r="I295" s="3" t="s">
        <v>15</v>
      </c>
      <c r="J295" s="3" t="s">
        <v>16</v>
      </c>
      <c r="K295">
        <f>IF(Data[[#This Row],[Estado]]="OPERATIVA",1,0)</f>
        <v>1</v>
      </c>
      <c r="L295">
        <f>IF(Data[[#This Row],[Estado]]="DAÑADA",1,0)</f>
        <v>0</v>
      </c>
      <c r="M295" t="s">
        <v>466</v>
      </c>
      <c r="N295" t="s">
        <v>903</v>
      </c>
    </row>
    <row r="296" spans="1:14" x14ac:dyDescent="0.25">
      <c r="A296" t="s">
        <v>64</v>
      </c>
      <c r="B296" t="s">
        <v>904</v>
      </c>
      <c r="C296" t="s">
        <v>20</v>
      </c>
      <c r="D296" s="9">
        <v>690</v>
      </c>
      <c r="E296" s="11">
        <v>0</v>
      </c>
      <c r="F296" s="3">
        <v>0</v>
      </c>
      <c r="G296" s="25">
        <v>0</v>
      </c>
      <c r="H296" s="3">
        <v>0</v>
      </c>
      <c r="I296" s="3" t="s">
        <v>28</v>
      </c>
      <c r="J296" s="3" t="s">
        <v>16</v>
      </c>
      <c r="K296">
        <f>IF(Data[[#This Row],[Estado]]="OPERATIVA",1,0)</f>
        <v>1</v>
      </c>
      <c r="L296">
        <f>IF(Data[[#This Row],[Estado]]="DAÑADA",1,0)</f>
        <v>0</v>
      </c>
      <c r="M296" t="s">
        <v>905</v>
      </c>
      <c r="N296" t="s">
        <v>906</v>
      </c>
    </row>
    <row r="297" spans="1:14" x14ac:dyDescent="0.25">
      <c r="A297" t="s">
        <v>54</v>
      </c>
      <c r="B297" t="s">
        <v>907</v>
      </c>
      <c r="C297" t="s">
        <v>20</v>
      </c>
      <c r="D297" s="9">
        <v>340</v>
      </c>
      <c r="E297" s="11">
        <v>0</v>
      </c>
      <c r="F297" s="3">
        <v>0</v>
      </c>
      <c r="G297" s="25">
        <v>0</v>
      </c>
      <c r="H297" s="3">
        <v>0</v>
      </c>
      <c r="I297" s="3" t="s">
        <v>15</v>
      </c>
      <c r="J297" s="3" t="s">
        <v>16</v>
      </c>
      <c r="K297">
        <f>IF(Data[[#This Row],[Estado]]="OPERATIVA",1,0)</f>
        <v>1</v>
      </c>
      <c r="L297">
        <f>IF(Data[[#This Row],[Estado]]="DAÑADA",1,0)</f>
        <v>0</v>
      </c>
      <c r="M297" t="s">
        <v>908</v>
      </c>
      <c r="N297" t="s">
        <v>909</v>
      </c>
    </row>
    <row r="298" spans="1:14" x14ac:dyDescent="0.25">
      <c r="A298" t="s">
        <v>23</v>
      </c>
      <c r="B298" t="s">
        <v>910</v>
      </c>
      <c r="C298" t="s">
        <v>99</v>
      </c>
      <c r="D298" s="9">
        <v>129</v>
      </c>
      <c r="E298" s="11">
        <v>0.26</v>
      </c>
      <c r="F298" s="3">
        <v>5</v>
      </c>
      <c r="G298" s="25">
        <v>1</v>
      </c>
      <c r="H298" s="3">
        <v>1</v>
      </c>
      <c r="I298" s="3" t="s">
        <v>28</v>
      </c>
      <c r="J298" s="3" t="s">
        <v>16</v>
      </c>
      <c r="K298">
        <f>IF(Data[[#This Row],[Estado]]="OPERATIVA",1,0)</f>
        <v>1</v>
      </c>
      <c r="L298">
        <f>IF(Data[[#This Row],[Estado]]="DAÑADA",1,0)</f>
        <v>0</v>
      </c>
      <c r="M298" t="s">
        <v>911</v>
      </c>
      <c r="N298" t="s">
        <v>912</v>
      </c>
    </row>
    <row r="299" spans="1:14" x14ac:dyDescent="0.25">
      <c r="A299" t="s">
        <v>23</v>
      </c>
      <c r="B299" t="s">
        <v>913</v>
      </c>
      <c r="C299" t="s">
        <v>20</v>
      </c>
      <c r="D299" s="9">
        <v>110</v>
      </c>
      <c r="E299" s="11">
        <v>0</v>
      </c>
      <c r="F299" s="3">
        <v>0</v>
      </c>
      <c r="G299" s="25">
        <v>0</v>
      </c>
      <c r="H299" s="3">
        <v>0</v>
      </c>
      <c r="I299" s="3" t="s">
        <v>28</v>
      </c>
      <c r="J299" s="3" t="s">
        <v>16</v>
      </c>
      <c r="K299">
        <f>IF(Data[[#This Row],[Estado]]="OPERATIVA",1,0)</f>
        <v>1</v>
      </c>
      <c r="L299">
        <f>IF(Data[[#This Row],[Estado]]="DAÑADA",1,0)</f>
        <v>0</v>
      </c>
      <c r="M299" t="s">
        <v>914</v>
      </c>
      <c r="N299" t="s">
        <v>915</v>
      </c>
    </row>
    <row r="300" spans="1:14" x14ac:dyDescent="0.25">
      <c r="A300" t="s">
        <v>23</v>
      </c>
      <c r="B300" t="s">
        <v>346</v>
      </c>
      <c r="C300" t="s">
        <v>72</v>
      </c>
      <c r="D300" s="9">
        <v>498</v>
      </c>
      <c r="E300" s="11">
        <v>0</v>
      </c>
      <c r="F300" s="3">
        <v>0</v>
      </c>
      <c r="G300" s="25">
        <v>0</v>
      </c>
      <c r="H300" s="3">
        <v>0</v>
      </c>
      <c r="I300" s="3" t="s">
        <v>15</v>
      </c>
      <c r="J300" s="3" t="s">
        <v>16</v>
      </c>
      <c r="K300">
        <f>IF(Data[[#This Row],[Estado]]="OPERATIVA",1,0)</f>
        <v>1</v>
      </c>
      <c r="L300">
        <f>IF(Data[[#This Row],[Estado]]="DAÑADA",1,0)</f>
        <v>0</v>
      </c>
      <c r="M300" t="s">
        <v>916</v>
      </c>
      <c r="N300" t="s">
        <v>917</v>
      </c>
    </row>
    <row r="301" spans="1:14" x14ac:dyDescent="0.25">
      <c r="A301" t="s">
        <v>141</v>
      </c>
      <c r="B301" t="s">
        <v>918</v>
      </c>
      <c r="C301" t="s">
        <v>506</v>
      </c>
      <c r="D301" s="9">
        <v>1295</v>
      </c>
      <c r="E301" s="11">
        <v>0</v>
      </c>
      <c r="F301" s="3">
        <v>0</v>
      </c>
      <c r="G301" s="25">
        <v>0</v>
      </c>
      <c r="H301" s="3">
        <v>0</v>
      </c>
      <c r="I301" s="3" t="s">
        <v>15</v>
      </c>
      <c r="J301" s="3" t="s">
        <v>16</v>
      </c>
      <c r="K301">
        <f>IF(Data[[#This Row],[Estado]]="OPERATIVA",1,0)</f>
        <v>1</v>
      </c>
      <c r="L301">
        <f>IF(Data[[#This Row],[Estado]]="DAÑADA",1,0)</f>
        <v>0</v>
      </c>
      <c r="M301" t="s">
        <v>919</v>
      </c>
      <c r="N301" t="s">
        <v>920</v>
      </c>
    </row>
    <row r="302" spans="1:14" x14ac:dyDescent="0.25">
      <c r="A302" t="s">
        <v>81</v>
      </c>
      <c r="B302" t="s">
        <v>921</v>
      </c>
      <c r="C302" t="s">
        <v>72</v>
      </c>
      <c r="D302" s="9">
        <v>2124</v>
      </c>
      <c r="E302" s="11">
        <v>0</v>
      </c>
      <c r="F302" s="3">
        <v>0</v>
      </c>
      <c r="G302" s="25">
        <v>0</v>
      </c>
      <c r="H302" s="3">
        <v>0</v>
      </c>
      <c r="I302" s="3" t="s">
        <v>28</v>
      </c>
      <c r="J302" s="3" t="s">
        <v>16</v>
      </c>
      <c r="K302">
        <f>IF(Data[[#This Row],[Estado]]="OPERATIVA",1,0)</f>
        <v>1</v>
      </c>
      <c r="L302">
        <f>IF(Data[[#This Row],[Estado]]="DAÑADA",1,0)</f>
        <v>0</v>
      </c>
      <c r="M302" t="s">
        <v>922</v>
      </c>
      <c r="N302" t="s">
        <v>923</v>
      </c>
    </row>
    <row r="303" spans="1:14" x14ac:dyDescent="0.25">
      <c r="A303" t="s">
        <v>54</v>
      </c>
      <c r="B303" t="s">
        <v>924</v>
      </c>
      <c r="C303" t="s">
        <v>20</v>
      </c>
      <c r="D303" s="9">
        <v>299</v>
      </c>
      <c r="E303" s="11">
        <v>0</v>
      </c>
      <c r="F303" s="3">
        <v>0</v>
      </c>
      <c r="G303" s="25">
        <v>0</v>
      </c>
      <c r="H303" s="3">
        <v>0</v>
      </c>
      <c r="I303" s="3" t="s">
        <v>15</v>
      </c>
      <c r="J303" s="3" t="s">
        <v>16</v>
      </c>
      <c r="K303">
        <f>IF(Data[[#This Row],[Estado]]="OPERATIVA",1,0)</f>
        <v>1</v>
      </c>
      <c r="L303">
        <f>IF(Data[[#This Row],[Estado]]="DAÑADA",1,0)</f>
        <v>0</v>
      </c>
      <c r="M303" t="s">
        <v>925</v>
      </c>
      <c r="N303" t="s">
        <v>926</v>
      </c>
    </row>
    <row r="304" spans="1:14" x14ac:dyDescent="0.25">
      <c r="A304" t="s">
        <v>286</v>
      </c>
      <c r="B304" t="s">
        <v>927</v>
      </c>
      <c r="C304" t="s">
        <v>159</v>
      </c>
      <c r="D304" s="9">
        <v>503</v>
      </c>
      <c r="E304" s="11">
        <v>0</v>
      </c>
      <c r="F304" s="3">
        <v>0</v>
      </c>
      <c r="G304" s="25">
        <v>0</v>
      </c>
      <c r="H304" s="3">
        <v>0</v>
      </c>
      <c r="I304" s="3" t="s">
        <v>15</v>
      </c>
      <c r="J304" s="3" t="s">
        <v>16</v>
      </c>
      <c r="K304">
        <f>IF(Data[[#This Row],[Estado]]="OPERATIVA",1,0)</f>
        <v>1</v>
      </c>
      <c r="L304">
        <f>IF(Data[[#This Row],[Estado]]="DAÑADA",1,0)</f>
        <v>0</v>
      </c>
      <c r="M304" t="s">
        <v>928</v>
      </c>
      <c r="N304" t="s">
        <v>929</v>
      </c>
    </row>
    <row r="305" spans="1:14" x14ac:dyDescent="0.25">
      <c r="A305" t="s">
        <v>23</v>
      </c>
      <c r="B305" t="s">
        <v>930</v>
      </c>
      <c r="C305" t="s">
        <v>20</v>
      </c>
      <c r="D305" s="9">
        <v>700</v>
      </c>
      <c r="E305" s="11">
        <v>0</v>
      </c>
      <c r="F305" s="3">
        <v>0</v>
      </c>
      <c r="G305" s="25">
        <v>0</v>
      </c>
      <c r="H305" s="3">
        <v>0</v>
      </c>
      <c r="I305" s="3" t="s">
        <v>28</v>
      </c>
      <c r="J305" s="3" t="s">
        <v>16</v>
      </c>
      <c r="K305">
        <f>IF(Data[[#This Row],[Estado]]="OPERATIVA",1,0)</f>
        <v>1</v>
      </c>
      <c r="L305">
        <f>IF(Data[[#This Row],[Estado]]="DAÑADA",1,0)</f>
        <v>0</v>
      </c>
      <c r="M305" t="s">
        <v>931</v>
      </c>
      <c r="N305" t="s">
        <v>932</v>
      </c>
    </row>
    <row r="306" spans="1:14" x14ac:dyDescent="0.25">
      <c r="A306" t="s">
        <v>81</v>
      </c>
      <c r="B306" t="s">
        <v>933</v>
      </c>
      <c r="C306" t="s">
        <v>20</v>
      </c>
      <c r="D306" s="9">
        <v>1299</v>
      </c>
      <c r="E306" s="11">
        <v>0</v>
      </c>
      <c r="F306" s="3">
        <v>0</v>
      </c>
      <c r="G306" s="25">
        <v>0</v>
      </c>
      <c r="H306" s="3">
        <v>0</v>
      </c>
      <c r="I306" s="3" t="s">
        <v>15</v>
      </c>
      <c r="J306" s="3" t="s">
        <v>16</v>
      </c>
      <c r="K306">
        <f>IF(Data[[#This Row],[Estado]]="OPERATIVA",1,0)</f>
        <v>1</v>
      </c>
      <c r="L306">
        <f>IF(Data[[#This Row],[Estado]]="DAÑADA",1,0)</f>
        <v>0</v>
      </c>
      <c r="M306" t="s">
        <v>934</v>
      </c>
      <c r="N306" t="s">
        <v>935</v>
      </c>
    </row>
    <row r="307" spans="1:14" x14ac:dyDescent="0.25">
      <c r="A307" t="s">
        <v>12</v>
      </c>
      <c r="B307" t="s">
        <v>936</v>
      </c>
      <c r="C307" t="s">
        <v>20</v>
      </c>
      <c r="D307" s="9">
        <v>749</v>
      </c>
      <c r="E307" s="11">
        <v>0</v>
      </c>
      <c r="F307" s="3">
        <v>0</v>
      </c>
      <c r="G307" s="25">
        <v>0</v>
      </c>
      <c r="H307" s="3">
        <v>0</v>
      </c>
      <c r="I307" s="3" t="s">
        <v>15</v>
      </c>
      <c r="J307" s="3" t="s">
        <v>16</v>
      </c>
      <c r="K307">
        <f>IF(Data[[#This Row],[Estado]]="OPERATIVA",1,0)</f>
        <v>1</v>
      </c>
      <c r="L307">
        <f>IF(Data[[#This Row],[Estado]]="DAÑADA",1,0)</f>
        <v>0</v>
      </c>
      <c r="M307" t="s">
        <v>76</v>
      </c>
      <c r="N307" t="s">
        <v>937</v>
      </c>
    </row>
    <row r="308" spans="1:14" x14ac:dyDescent="0.25">
      <c r="A308" t="s">
        <v>64</v>
      </c>
      <c r="B308" t="s">
        <v>938</v>
      </c>
      <c r="C308" t="s">
        <v>20</v>
      </c>
      <c r="D308" s="9">
        <v>400</v>
      </c>
      <c r="E308" s="11">
        <v>0</v>
      </c>
      <c r="F308" s="3">
        <v>0</v>
      </c>
      <c r="G308" s="25">
        <v>0</v>
      </c>
      <c r="H308" s="3">
        <v>0</v>
      </c>
      <c r="I308" s="3" t="s">
        <v>15</v>
      </c>
      <c r="J308" s="3" t="s">
        <v>16</v>
      </c>
      <c r="K308">
        <f>IF(Data[[#This Row],[Estado]]="OPERATIVA",1,0)</f>
        <v>1</v>
      </c>
      <c r="L308">
        <f>IF(Data[[#This Row],[Estado]]="DAÑADA",1,0)</f>
        <v>0</v>
      </c>
      <c r="M308" t="s">
        <v>939</v>
      </c>
      <c r="N308" t="s">
        <v>940</v>
      </c>
    </row>
    <row r="309" spans="1:14" x14ac:dyDescent="0.25">
      <c r="A309" t="s">
        <v>81</v>
      </c>
      <c r="B309" t="s">
        <v>941</v>
      </c>
      <c r="C309" t="s">
        <v>684</v>
      </c>
      <c r="D309" s="9">
        <v>1252</v>
      </c>
      <c r="E309" s="11">
        <v>0</v>
      </c>
      <c r="F309" s="3">
        <v>0</v>
      </c>
      <c r="G309" s="25">
        <v>0</v>
      </c>
      <c r="H309" s="3">
        <v>0</v>
      </c>
      <c r="I309" s="3" t="s">
        <v>15</v>
      </c>
      <c r="J309" s="3" t="s">
        <v>16</v>
      </c>
      <c r="K309">
        <f>IF(Data[[#This Row],[Estado]]="OPERATIVA",1,0)</f>
        <v>1</v>
      </c>
      <c r="L309">
        <f>IF(Data[[#This Row],[Estado]]="DAÑADA",1,0)</f>
        <v>0</v>
      </c>
      <c r="M309" t="s">
        <v>942</v>
      </c>
      <c r="N309" t="s">
        <v>943</v>
      </c>
    </row>
    <row r="310" spans="1:14" x14ac:dyDescent="0.25">
      <c r="A310" t="s">
        <v>12</v>
      </c>
      <c r="B310" t="s">
        <v>944</v>
      </c>
      <c r="C310" t="s">
        <v>20</v>
      </c>
      <c r="D310" s="9">
        <v>999</v>
      </c>
      <c r="E310" s="11">
        <v>0</v>
      </c>
      <c r="F310" s="3">
        <v>0</v>
      </c>
      <c r="G310" s="25">
        <v>0</v>
      </c>
      <c r="H310" s="3">
        <v>0</v>
      </c>
      <c r="I310" s="3" t="s">
        <v>28</v>
      </c>
      <c r="J310" s="3" t="s">
        <v>16</v>
      </c>
      <c r="K310">
        <f>IF(Data[[#This Row],[Estado]]="OPERATIVA",1,0)</f>
        <v>1</v>
      </c>
      <c r="L310">
        <f>IF(Data[[#This Row],[Estado]]="DAÑADA",1,0)</f>
        <v>0</v>
      </c>
      <c r="M310" t="s">
        <v>945</v>
      </c>
      <c r="N310" t="s">
        <v>946</v>
      </c>
    </row>
    <row r="311" spans="1:14" x14ac:dyDescent="0.25">
      <c r="A311" t="s">
        <v>54</v>
      </c>
      <c r="B311" t="s">
        <v>947</v>
      </c>
      <c r="C311" t="s">
        <v>20</v>
      </c>
      <c r="D311" s="9">
        <v>445</v>
      </c>
      <c r="E311" s="11">
        <v>0</v>
      </c>
      <c r="F311" s="3">
        <v>0</v>
      </c>
      <c r="G311" s="25">
        <v>0</v>
      </c>
      <c r="H311" s="3">
        <v>0</v>
      </c>
      <c r="I311" s="3" t="s">
        <v>28</v>
      </c>
      <c r="J311" s="3" t="s">
        <v>16</v>
      </c>
      <c r="K311">
        <f>IF(Data[[#This Row],[Estado]]="OPERATIVA",1,0)</f>
        <v>1</v>
      </c>
      <c r="L311">
        <f>IF(Data[[#This Row],[Estado]]="DAÑADA",1,0)</f>
        <v>0</v>
      </c>
      <c r="M311" t="s">
        <v>948</v>
      </c>
      <c r="N311" t="s">
        <v>949</v>
      </c>
    </row>
    <row r="312" spans="1:14" x14ac:dyDescent="0.25">
      <c r="A312" t="s">
        <v>64</v>
      </c>
      <c r="B312" t="s">
        <v>950</v>
      </c>
      <c r="C312" t="s">
        <v>20</v>
      </c>
      <c r="D312" s="9">
        <v>1</v>
      </c>
      <c r="E312" s="11">
        <v>0</v>
      </c>
      <c r="F312" s="3">
        <v>0</v>
      </c>
      <c r="G312" s="25">
        <v>0</v>
      </c>
      <c r="H312" s="3">
        <v>0</v>
      </c>
      <c r="I312" s="3" t="s">
        <v>28</v>
      </c>
      <c r="J312" s="3" t="s">
        <v>16</v>
      </c>
      <c r="K312">
        <f>IF(Data[[#This Row],[Estado]]="OPERATIVA",1,0)</f>
        <v>1</v>
      </c>
      <c r="L312">
        <f>IF(Data[[#This Row],[Estado]]="DAÑADA",1,0)</f>
        <v>0</v>
      </c>
      <c r="M312" t="s">
        <v>951</v>
      </c>
      <c r="N312" t="s">
        <v>952</v>
      </c>
    </row>
    <row r="313" spans="1:14" x14ac:dyDescent="0.25">
      <c r="A313" t="s">
        <v>12</v>
      </c>
      <c r="B313" t="s">
        <v>953</v>
      </c>
      <c r="C313" t="s">
        <v>20</v>
      </c>
      <c r="D313" s="9">
        <v>2157</v>
      </c>
      <c r="E313" s="11">
        <v>0</v>
      </c>
      <c r="F313" s="3">
        <v>0</v>
      </c>
      <c r="G313" s="25">
        <v>0</v>
      </c>
      <c r="H313" s="3">
        <v>0</v>
      </c>
      <c r="I313" s="3" t="s">
        <v>28</v>
      </c>
      <c r="J313" s="3" t="s">
        <v>16</v>
      </c>
      <c r="K313">
        <f>IF(Data[[#This Row],[Estado]]="OPERATIVA",1,0)</f>
        <v>1</v>
      </c>
      <c r="L313">
        <f>IF(Data[[#This Row],[Estado]]="DAÑADA",1,0)</f>
        <v>0</v>
      </c>
      <c r="M313" t="s">
        <v>954</v>
      </c>
      <c r="N313" t="s">
        <v>955</v>
      </c>
    </row>
    <row r="314" spans="1:14" x14ac:dyDescent="0.25">
      <c r="A314" t="s">
        <v>54</v>
      </c>
      <c r="B314" t="s">
        <v>956</v>
      </c>
      <c r="C314" t="s">
        <v>48</v>
      </c>
      <c r="D314" s="9">
        <v>1</v>
      </c>
      <c r="E314" s="11">
        <v>0</v>
      </c>
      <c r="F314" s="3">
        <v>0</v>
      </c>
      <c r="G314" s="25">
        <v>0</v>
      </c>
      <c r="H314" s="3">
        <v>0</v>
      </c>
      <c r="I314" s="3" t="s">
        <v>15</v>
      </c>
      <c r="J314" s="3" t="s">
        <v>16</v>
      </c>
      <c r="K314">
        <f>IF(Data[[#This Row],[Estado]]="OPERATIVA",1,0)</f>
        <v>1</v>
      </c>
      <c r="L314">
        <f>IF(Data[[#This Row],[Estado]]="DAÑADA",1,0)</f>
        <v>0</v>
      </c>
      <c r="M314" t="s">
        <v>957</v>
      </c>
      <c r="N314" t="s">
        <v>958</v>
      </c>
    </row>
    <row r="315" spans="1:14" x14ac:dyDescent="0.25">
      <c r="A315" t="s">
        <v>141</v>
      </c>
      <c r="B315" t="s">
        <v>959</v>
      </c>
      <c r="C315" t="s">
        <v>354</v>
      </c>
      <c r="D315" s="9">
        <v>599</v>
      </c>
      <c r="E315" s="11">
        <v>0</v>
      </c>
      <c r="F315" s="3">
        <v>0</v>
      </c>
      <c r="G315" s="25">
        <v>0</v>
      </c>
      <c r="H315" s="3">
        <v>0</v>
      </c>
      <c r="I315" s="3" t="s">
        <v>15</v>
      </c>
      <c r="J315" s="3" t="s">
        <v>16</v>
      </c>
      <c r="K315">
        <f>IF(Data[[#This Row],[Estado]]="OPERATIVA",1,0)</f>
        <v>1</v>
      </c>
      <c r="L315">
        <f>IF(Data[[#This Row],[Estado]]="DAÑADA",1,0)</f>
        <v>0</v>
      </c>
      <c r="M315" t="s">
        <v>960</v>
      </c>
      <c r="N315" t="s">
        <v>961</v>
      </c>
    </row>
    <row r="316" spans="1:14" x14ac:dyDescent="0.25">
      <c r="A316" t="s">
        <v>171</v>
      </c>
      <c r="B316" t="s">
        <v>5733</v>
      </c>
      <c r="C316" t="s">
        <v>20</v>
      </c>
      <c r="D316" s="9">
        <v>2</v>
      </c>
      <c r="E316" s="11">
        <v>0</v>
      </c>
      <c r="F316" s="3">
        <v>0</v>
      </c>
      <c r="G316" s="25">
        <v>0</v>
      </c>
      <c r="H316" s="3">
        <v>0</v>
      </c>
      <c r="I316" s="3" t="s">
        <v>15</v>
      </c>
      <c r="J316" s="3" t="s">
        <v>16</v>
      </c>
      <c r="K316">
        <f>IF(Data[[#This Row],[Estado]]="OPERATIVA",1,0)</f>
        <v>1</v>
      </c>
      <c r="L316">
        <f>IF(Data[[#This Row],[Estado]]="DAÑADA",1,0)</f>
        <v>0</v>
      </c>
      <c r="M316" t="s">
        <v>963</v>
      </c>
      <c r="N316" t="s">
        <v>5734</v>
      </c>
    </row>
    <row r="317" spans="1:14" x14ac:dyDescent="0.25">
      <c r="A317" t="s">
        <v>23</v>
      </c>
      <c r="B317" t="s">
        <v>965</v>
      </c>
      <c r="C317" t="s">
        <v>20</v>
      </c>
      <c r="D317" s="9">
        <v>529</v>
      </c>
      <c r="E317" s="11">
        <v>0</v>
      </c>
      <c r="F317" s="3">
        <v>0</v>
      </c>
      <c r="G317" s="25">
        <v>0</v>
      </c>
      <c r="H317" s="3">
        <v>0</v>
      </c>
      <c r="I317" s="3" t="s">
        <v>15</v>
      </c>
      <c r="J317" s="3" t="s">
        <v>16</v>
      </c>
      <c r="K317">
        <f>IF(Data[[#This Row],[Estado]]="OPERATIVA",1,0)</f>
        <v>1</v>
      </c>
      <c r="L317">
        <f>IF(Data[[#This Row],[Estado]]="DAÑADA",1,0)</f>
        <v>0</v>
      </c>
      <c r="M317" t="s">
        <v>966</v>
      </c>
      <c r="N317" t="s">
        <v>967</v>
      </c>
    </row>
    <row r="318" spans="1:14" x14ac:dyDescent="0.25">
      <c r="A318" t="s">
        <v>54</v>
      </c>
      <c r="B318" t="s">
        <v>968</v>
      </c>
      <c r="C318" t="s">
        <v>602</v>
      </c>
      <c r="D318" s="9">
        <v>619</v>
      </c>
      <c r="E318" s="11">
        <v>0</v>
      </c>
      <c r="F318" s="3">
        <v>0</v>
      </c>
      <c r="G318" s="25">
        <v>0</v>
      </c>
      <c r="H318" s="3">
        <v>0</v>
      </c>
      <c r="I318" s="3" t="s">
        <v>15</v>
      </c>
      <c r="J318" s="3" t="s">
        <v>16</v>
      </c>
      <c r="K318">
        <f>IF(Data[[#This Row],[Estado]]="OPERATIVA",1,0)</f>
        <v>1</v>
      </c>
      <c r="L318">
        <f>IF(Data[[#This Row],[Estado]]="DAÑADA",1,0)</f>
        <v>0</v>
      </c>
      <c r="M318" t="s">
        <v>969</v>
      </c>
      <c r="N318" t="s">
        <v>970</v>
      </c>
    </row>
    <row r="319" spans="1:14" x14ac:dyDescent="0.25">
      <c r="A319" t="s">
        <v>12</v>
      </c>
      <c r="B319" t="s">
        <v>971</v>
      </c>
      <c r="C319" t="s">
        <v>20</v>
      </c>
      <c r="D319" s="9">
        <v>671</v>
      </c>
      <c r="E319" s="11">
        <v>0</v>
      </c>
      <c r="F319" s="3">
        <v>0</v>
      </c>
      <c r="G319" s="25">
        <v>0</v>
      </c>
      <c r="H319" s="3">
        <v>0</v>
      </c>
      <c r="I319" s="3" t="s">
        <v>28</v>
      </c>
      <c r="J319" s="3" t="s">
        <v>16</v>
      </c>
      <c r="K319">
        <f>IF(Data[[#This Row],[Estado]]="OPERATIVA",1,0)</f>
        <v>1</v>
      </c>
      <c r="L319">
        <f>IF(Data[[#This Row],[Estado]]="DAÑADA",1,0)</f>
        <v>0</v>
      </c>
      <c r="M319" t="s">
        <v>972</v>
      </c>
      <c r="N319" t="s">
        <v>973</v>
      </c>
    </row>
    <row r="320" spans="1:14" x14ac:dyDescent="0.25">
      <c r="A320" t="s">
        <v>81</v>
      </c>
      <c r="B320" t="s">
        <v>974</v>
      </c>
      <c r="C320" t="s">
        <v>506</v>
      </c>
      <c r="D320" s="9">
        <v>902</v>
      </c>
      <c r="E320" s="11">
        <v>0</v>
      </c>
      <c r="F320" s="3">
        <v>0</v>
      </c>
      <c r="G320" s="25">
        <v>0</v>
      </c>
      <c r="H320" s="3">
        <v>0</v>
      </c>
      <c r="I320" s="3" t="s">
        <v>15</v>
      </c>
      <c r="J320" s="3" t="s">
        <v>16</v>
      </c>
      <c r="K320">
        <f>IF(Data[[#This Row],[Estado]]="OPERATIVA",1,0)</f>
        <v>1</v>
      </c>
      <c r="L320">
        <f>IF(Data[[#This Row],[Estado]]="DAÑADA",1,0)</f>
        <v>0</v>
      </c>
      <c r="M320" t="s">
        <v>975</v>
      </c>
      <c r="N320" t="s">
        <v>976</v>
      </c>
    </row>
    <row r="321" spans="1:14" x14ac:dyDescent="0.25">
      <c r="A321" t="s">
        <v>64</v>
      </c>
      <c r="B321" t="s">
        <v>977</v>
      </c>
      <c r="C321" t="s">
        <v>20</v>
      </c>
      <c r="D321" s="9">
        <v>793</v>
      </c>
      <c r="E321" s="11">
        <v>0</v>
      </c>
      <c r="F321" s="3">
        <v>0</v>
      </c>
      <c r="G321" s="25">
        <v>0</v>
      </c>
      <c r="H321" s="3">
        <v>0</v>
      </c>
      <c r="I321" s="3" t="s">
        <v>15</v>
      </c>
      <c r="J321" s="3" t="s">
        <v>16</v>
      </c>
      <c r="K321">
        <f>IF(Data[[#This Row],[Estado]]="OPERATIVA",1,0)</f>
        <v>1</v>
      </c>
      <c r="L321">
        <f>IF(Data[[#This Row],[Estado]]="DAÑADA",1,0)</f>
        <v>0</v>
      </c>
      <c r="M321" t="s">
        <v>978</v>
      </c>
      <c r="N321" t="s">
        <v>979</v>
      </c>
    </row>
    <row r="322" spans="1:14" x14ac:dyDescent="0.25">
      <c r="A322" t="s">
        <v>64</v>
      </c>
      <c r="B322" t="s">
        <v>980</v>
      </c>
      <c r="C322" t="s">
        <v>20</v>
      </c>
      <c r="D322" s="9">
        <v>245</v>
      </c>
      <c r="E322" s="11">
        <v>0</v>
      </c>
      <c r="F322" s="3">
        <v>0</v>
      </c>
      <c r="G322" s="25">
        <v>0</v>
      </c>
      <c r="H322" s="3">
        <v>0</v>
      </c>
      <c r="I322" s="3" t="s">
        <v>28</v>
      </c>
      <c r="J322" s="3" t="s">
        <v>16</v>
      </c>
      <c r="K322">
        <f>IF(Data[[#This Row],[Estado]]="OPERATIVA",1,0)</f>
        <v>1</v>
      </c>
      <c r="L322">
        <f>IF(Data[[#This Row],[Estado]]="DAÑADA",1,0)</f>
        <v>0</v>
      </c>
      <c r="M322" t="s">
        <v>981</v>
      </c>
      <c r="N322" t="s">
        <v>982</v>
      </c>
    </row>
    <row r="323" spans="1:14" x14ac:dyDescent="0.25">
      <c r="A323" t="s">
        <v>141</v>
      </c>
      <c r="B323" t="s">
        <v>983</v>
      </c>
      <c r="C323" t="s">
        <v>69</v>
      </c>
      <c r="D323" s="9">
        <v>110</v>
      </c>
      <c r="E323" s="11">
        <v>0</v>
      </c>
      <c r="F323" s="3">
        <v>0</v>
      </c>
      <c r="G323" s="25">
        <v>0</v>
      </c>
      <c r="H323" s="3">
        <v>0</v>
      </c>
      <c r="I323" s="3" t="s">
        <v>15</v>
      </c>
      <c r="J323" s="3" t="s">
        <v>16</v>
      </c>
      <c r="K323">
        <f>IF(Data[[#This Row],[Estado]]="OPERATIVA",1,0)</f>
        <v>1</v>
      </c>
      <c r="L323">
        <f>IF(Data[[#This Row],[Estado]]="DAÑADA",1,0)</f>
        <v>0</v>
      </c>
      <c r="M323" t="s">
        <v>984</v>
      </c>
      <c r="N323" t="s">
        <v>985</v>
      </c>
    </row>
    <row r="324" spans="1:14" x14ac:dyDescent="0.25">
      <c r="A324" t="s">
        <v>64</v>
      </c>
      <c r="B324" t="s">
        <v>986</v>
      </c>
      <c r="C324" t="s">
        <v>20</v>
      </c>
      <c r="D324" s="9">
        <v>1</v>
      </c>
      <c r="E324" s="11">
        <v>0</v>
      </c>
      <c r="F324" s="3">
        <v>0</v>
      </c>
      <c r="G324" s="25">
        <v>0</v>
      </c>
      <c r="H324" s="3">
        <v>0</v>
      </c>
      <c r="I324" s="3" t="s">
        <v>28</v>
      </c>
      <c r="J324" s="3" t="s">
        <v>16</v>
      </c>
      <c r="K324">
        <f>IF(Data[[#This Row],[Estado]]="OPERATIVA",1,0)</f>
        <v>1</v>
      </c>
      <c r="L324">
        <f>IF(Data[[#This Row],[Estado]]="DAÑADA",1,0)</f>
        <v>0</v>
      </c>
      <c r="M324" t="s">
        <v>987</v>
      </c>
      <c r="N324" t="s">
        <v>988</v>
      </c>
    </row>
    <row r="325" spans="1:14" x14ac:dyDescent="0.25">
      <c r="A325" t="s">
        <v>54</v>
      </c>
      <c r="B325" t="s">
        <v>989</v>
      </c>
      <c r="C325" t="s">
        <v>20</v>
      </c>
      <c r="D325" s="9">
        <v>940</v>
      </c>
      <c r="E325" s="11">
        <v>0</v>
      </c>
      <c r="F325" s="3">
        <v>5</v>
      </c>
      <c r="G325" s="25">
        <v>1</v>
      </c>
      <c r="H325" s="3">
        <v>2</v>
      </c>
      <c r="I325" s="3" t="s">
        <v>15</v>
      </c>
      <c r="J325" s="3" t="s">
        <v>16</v>
      </c>
      <c r="K325">
        <f>IF(Data[[#This Row],[Estado]]="OPERATIVA",1,0)</f>
        <v>1</v>
      </c>
      <c r="L325">
        <f>IF(Data[[#This Row],[Estado]]="DAÑADA",1,0)</f>
        <v>0</v>
      </c>
      <c r="M325" t="s">
        <v>990</v>
      </c>
      <c r="N325" t="s">
        <v>991</v>
      </c>
    </row>
    <row r="326" spans="1:14" x14ac:dyDescent="0.25">
      <c r="A326" t="s">
        <v>141</v>
      </c>
      <c r="B326" t="s">
        <v>992</v>
      </c>
      <c r="C326" t="s">
        <v>143</v>
      </c>
      <c r="D326" s="9">
        <v>1</v>
      </c>
      <c r="E326" s="11">
        <v>0</v>
      </c>
      <c r="F326" s="3">
        <v>0</v>
      </c>
      <c r="G326" s="25">
        <v>0</v>
      </c>
      <c r="H326" s="3">
        <v>0</v>
      </c>
      <c r="I326" s="3" t="s">
        <v>15</v>
      </c>
      <c r="J326" s="3" t="s">
        <v>16</v>
      </c>
      <c r="K326">
        <f>IF(Data[[#This Row],[Estado]]="OPERATIVA",1,0)</f>
        <v>1</v>
      </c>
      <c r="L326">
        <f>IF(Data[[#This Row],[Estado]]="DAÑADA",1,0)</f>
        <v>0</v>
      </c>
      <c r="M326" t="s">
        <v>993</v>
      </c>
      <c r="N326" t="s">
        <v>994</v>
      </c>
    </row>
    <row r="327" spans="1:14" x14ac:dyDescent="0.25">
      <c r="A327" t="s">
        <v>23</v>
      </c>
      <c r="B327" t="s">
        <v>995</v>
      </c>
      <c r="C327" t="s">
        <v>143</v>
      </c>
      <c r="D327" s="9">
        <v>1525</v>
      </c>
      <c r="E327" s="11">
        <v>0</v>
      </c>
      <c r="F327" s="3">
        <v>0</v>
      </c>
      <c r="G327" s="25">
        <v>0</v>
      </c>
      <c r="H327" s="3">
        <v>0</v>
      </c>
      <c r="I327" s="3" t="s">
        <v>15</v>
      </c>
      <c r="J327" s="3" t="s">
        <v>16</v>
      </c>
      <c r="K327">
        <f>IF(Data[[#This Row],[Estado]]="OPERATIVA",1,0)</f>
        <v>1</v>
      </c>
      <c r="L327">
        <f>IF(Data[[#This Row],[Estado]]="DAÑADA",1,0)</f>
        <v>0</v>
      </c>
      <c r="M327" t="s">
        <v>996</v>
      </c>
      <c r="N327" t="s">
        <v>997</v>
      </c>
    </row>
    <row r="328" spans="1:14" x14ac:dyDescent="0.25">
      <c r="A328" t="s">
        <v>141</v>
      </c>
      <c r="B328" t="s">
        <v>998</v>
      </c>
      <c r="C328" t="s">
        <v>72</v>
      </c>
      <c r="D328" s="9">
        <v>845</v>
      </c>
      <c r="E328" s="11">
        <v>0</v>
      </c>
      <c r="F328" s="3">
        <v>0</v>
      </c>
      <c r="G328" s="25">
        <v>0</v>
      </c>
      <c r="H328" s="3">
        <v>0</v>
      </c>
      <c r="I328" s="3" t="s">
        <v>15</v>
      </c>
      <c r="J328" s="3" t="s">
        <v>16</v>
      </c>
      <c r="K328">
        <f>IF(Data[[#This Row],[Estado]]="OPERATIVA",1,0)</f>
        <v>1</v>
      </c>
      <c r="L328">
        <f>IF(Data[[#This Row],[Estado]]="DAÑADA",1,0)</f>
        <v>0</v>
      </c>
      <c r="M328" t="s">
        <v>999</v>
      </c>
      <c r="N328" t="s">
        <v>1000</v>
      </c>
    </row>
    <row r="329" spans="1:14" x14ac:dyDescent="0.25">
      <c r="A329" t="s">
        <v>12</v>
      </c>
      <c r="B329" t="s">
        <v>1001</v>
      </c>
      <c r="C329" t="s">
        <v>20</v>
      </c>
      <c r="D329" s="9">
        <v>1</v>
      </c>
      <c r="E329" s="11">
        <v>0</v>
      </c>
      <c r="F329" s="3">
        <v>0</v>
      </c>
      <c r="G329" s="25">
        <v>0</v>
      </c>
      <c r="H329" s="3">
        <v>0</v>
      </c>
      <c r="I329" s="3" t="s">
        <v>28</v>
      </c>
      <c r="J329" s="3" t="s">
        <v>16</v>
      </c>
      <c r="K329">
        <f>IF(Data[[#This Row],[Estado]]="OPERATIVA",1,0)</f>
        <v>1</v>
      </c>
      <c r="L329">
        <f>IF(Data[[#This Row],[Estado]]="DAÑADA",1,0)</f>
        <v>0</v>
      </c>
      <c r="M329" t="s">
        <v>1002</v>
      </c>
      <c r="N329" t="s">
        <v>1003</v>
      </c>
    </row>
    <row r="330" spans="1:14" x14ac:dyDescent="0.25">
      <c r="A330" t="s">
        <v>64</v>
      </c>
      <c r="B330" t="s">
        <v>1004</v>
      </c>
      <c r="C330" t="s">
        <v>20</v>
      </c>
      <c r="D330" s="9">
        <v>550</v>
      </c>
      <c r="E330" s="11">
        <v>0</v>
      </c>
      <c r="F330" s="3">
        <v>0</v>
      </c>
      <c r="G330" s="25">
        <v>0</v>
      </c>
      <c r="H330" s="3">
        <v>0</v>
      </c>
      <c r="I330" s="3" t="s">
        <v>15</v>
      </c>
      <c r="J330" s="3" t="s">
        <v>16</v>
      </c>
      <c r="K330">
        <f>IF(Data[[#This Row],[Estado]]="OPERATIVA",1,0)</f>
        <v>1</v>
      </c>
      <c r="L330">
        <f>IF(Data[[#This Row],[Estado]]="DAÑADA",1,0)</f>
        <v>0</v>
      </c>
      <c r="M330" t="s">
        <v>1005</v>
      </c>
      <c r="N330" t="s">
        <v>1006</v>
      </c>
    </row>
    <row r="331" spans="1:14" x14ac:dyDescent="0.25">
      <c r="A331" t="s">
        <v>23</v>
      </c>
      <c r="B331" t="s">
        <v>1007</v>
      </c>
      <c r="C331" t="s">
        <v>20</v>
      </c>
      <c r="D331" s="9">
        <v>959</v>
      </c>
      <c r="E331" s="11">
        <v>0</v>
      </c>
      <c r="F331" s="3">
        <v>0</v>
      </c>
      <c r="G331" s="25">
        <v>0</v>
      </c>
      <c r="H331" s="3">
        <v>0</v>
      </c>
      <c r="I331" s="3" t="s">
        <v>15</v>
      </c>
      <c r="J331" s="3" t="s">
        <v>16</v>
      </c>
      <c r="K331">
        <f>IF(Data[[#This Row],[Estado]]="OPERATIVA",1,0)</f>
        <v>1</v>
      </c>
      <c r="L331">
        <f>IF(Data[[#This Row],[Estado]]="DAÑADA",1,0)</f>
        <v>0</v>
      </c>
      <c r="M331" t="s">
        <v>1008</v>
      </c>
      <c r="N331" t="s">
        <v>1009</v>
      </c>
    </row>
    <row r="332" spans="1:14" x14ac:dyDescent="0.25">
      <c r="A332" t="s">
        <v>12</v>
      </c>
      <c r="B332" t="s">
        <v>1010</v>
      </c>
      <c r="C332" t="s">
        <v>20</v>
      </c>
      <c r="D332" s="9">
        <v>990</v>
      </c>
      <c r="E332" s="11">
        <v>0</v>
      </c>
      <c r="F332" s="3">
        <v>0</v>
      </c>
      <c r="G332" s="25">
        <v>0</v>
      </c>
      <c r="H332" s="3">
        <v>0</v>
      </c>
      <c r="I332" s="3" t="s">
        <v>28</v>
      </c>
      <c r="J332" s="3" t="s">
        <v>16</v>
      </c>
      <c r="K332">
        <f>IF(Data[[#This Row],[Estado]]="OPERATIVA",1,0)</f>
        <v>1</v>
      </c>
      <c r="L332">
        <f>IF(Data[[#This Row],[Estado]]="DAÑADA",1,0)</f>
        <v>0</v>
      </c>
      <c r="M332" t="s">
        <v>1011</v>
      </c>
      <c r="N332" t="s">
        <v>1012</v>
      </c>
    </row>
    <row r="333" spans="1:14" x14ac:dyDescent="0.25">
      <c r="A333" t="s">
        <v>23</v>
      </c>
      <c r="B333" t="s">
        <v>1013</v>
      </c>
      <c r="C333" t="s">
        <v>20</v>
      </c>
      <c r="D333" s="9">
        <v>864</v>
      </c>
      <c r="E333" s="11">
        <v>0</v>
      </c>
      <c r="F333" s="3">
        <v>0</v>
      </c>
      <c r="G333" s="25">
        <v>0</v>
      </c>
      <c r="H333" s="3">
        <v>0</v>
      </c>
      <c r="I333" s="3" t="s">
        <v>28</v>
      </c>
      <c r="J333" s="3" t="s">
        <v>16</v>
      </c>
      <c r="K333">
        <f>IF(Data[[#This Row],[Estado]]="OPERATIVA",1,0)</f>
        <v>1</v>
      </c>
      <c r="L333">
        <f>IF(Data[[#This Row],[Estado]]="DAÑADA",1,0)</f>
        <v>0</v>
      </c>
      <c r="M333" t="s">
        <v>1014</v>
      </c>
      <c r="N333" t="s">
        <v>1015</v>
      </c>
    </row>
    <row r="334" spans="1:14" x14ac:dyDescent="0.25">
      <c r="A334" t="s">
        <v>64</v>
      </c>
      <c r="B334" t="s">
        <v>114</v>
      </c>
      <c r="C334" t="s">
        <v>72</v>
      </c>
      <c r="D334" s="9">
        <v>322</v>
      </c>
      <c r="E334" s="11">
        <v>7.0000000000000007E-2</v>
      </c>
      <c r="F334" s="3">
        <v>0</v>
      </c>
      <c r="G334" s="25">
        <v>0</v>
      </c>
      <c r="H334" s="3">
        <v>0</v>
      </c>
      <c r="I334" s="3" t="s">
        <v>15</v>
      </c>
      <c r="J334" s="3" t="s">
        <v>16</v>
      </c>
      <c r="K334">
        <f>IF(Data[[#This Row],[Estado]]="OPERATIVA",1,0)</f>
        <v>1</v>
      </c>
      <c r="L334">
        <f>IF(Data[[#This Row],[Estado]]="DAÑADA",1,0)</f>
        <v>0</v>
      </c>
      <c r="M334" t="s">
        <v>1016</v>
      </c>
      <c r="N334" t="s">
        <v>1017</v>
      </c>
    </row>
    <row r="335" spans="1:14" x14ac:dyDescent="0.25">
      <c r="A335" t="s">
        <v>12</v>
      </c>
      <c r="B335" t="s">
        <v>1018</v>
      </c>
      <c r="C335" t="s">
        <v>20</v>
      </c>
      <c r="D335" s="9">
        <v>2</v>
      </c>
      <c r="E335" s="11">
        <v>0</v>
      </c>
      <c r="F335" s="3">
        <v>0</v>
      </c>
      <c r="G335" s="25">
        <v>0</v>
      </c>
      <c r="H335" s="3">
        <v>0</v>
      </c>
      <c r="I335" s="3" t="s">
        <v>28</v>
      </c>
      <c r="J335" s="3" t="s">
        <v>16</v>
      </c>
      <c r="K335">
        <f>IF(Data[[#This Row],[Estado]]="OPERATIVA",1,0)</f>
        <v>1</v>
      </c>
      <c r="L335">
        <f>IF(Data[[#This Row],[Estado]]="DAÑADA",1,0)</f>
        <v>0</v>
      </c>
      <c r="M335" t="s">
        <v>1019</v>
      </c>
      <c r="N335" t="s">
        <v>1020</v>
      </c>
    </row>
    <row r="336" spans="1:14" x14ac:dyDescent="0.25">
      <c r="A336" t="s">
        <v>141</v>
      </c>
      <c r="B336" t="s">
        <v>1021</v>
      </c>
      <c r="C336" t="s">
        <v>72</v>
      </c>
      <c r="D336" s="9">
        <v>1294</v>
      </c>
      <c r="E336" s="11">
        <v>0</v>
      </c>
      <c r="F336" s="3">
        <v>4</v>
      </c>
      <c r="G336" s="25">
        <v>1</v>
      </c>
      <c r="H336" s="3">
        <v>1</v>
      </c>
      <c r="I336" s="3" t="s">
        <v>15</v>
      </c>
      <c r="J336" s="3" t="s">
        <v>16</v>
      </c>
      <c r="K336">
        <f>IF(Data[[#This Row],[Estado]]="OPERATIVA",1,0)</f>
        <v>1</v>
      </c>
      <c r="L336">
        <f>IF(Data[[#This Row],[Estado]]="DAÑADA",1,0)</f>
        <v>0</v>
      </c>
      <c r="M336" t="s">
        <v>1022</v>
      </c>
      <c r="N336" t="s">
        <v>1023</v>
      </c>
    </row>
    <row r="337" spans="1:14" x14ac:dyDescent="0.25">
      <c r="A337" t="s">
        <v>54</v>
      </c>
      <c r="B337" t="s">
        <v>1024</v>
      </c>
      <c r="C337" t="s">
        <v>20</v>
      </c>
      <c r="D337" s="9">
        <v>890</v>
      </c>
      <c r="E337" s="11">
        <v>0</v>
      </c>
      <c r="F337" s="3">
        <v>0</v>
      </c>
      <c r="G337" s="25">
        <v>0</v>
      </c>
      <c r="H337" s="3">
        <v>0</v>
      </c>
      <c r="I337" s="3" t="s">
        <v>15</v>
      </c>
      <c r="J337" s="3" t="s">
        <v>16</v>
      </c>
      <c r="K337">
        <f>IF(Data[[#This Row],[Estado]]="OPERATIVA",1,0)</f>
        <v>1</v>
      </c>
      <c r="L337">
        <f>IF(Data[[#This Row],[Estado]]="DAÑADA",1,0)</f>
        <v>0</v>
      </c>
      <c r="M337" t="s">
        <v>1025</v>
      </c>
      <c r="N337" t="s">
        <v>1026</v>
      </c>
    </row>
    <row r="338" spans="1:14" x14ac:dyDescent="0.25">
      <c r="A338" t="s">
        <v>12</v>
      </c>
      <c r="B338" t="s">
        <v>1027</v>
      </c>
      <c r="C338" t="s">
        <v>20</v>
      </c>
      <c r="D338" s="9">
        <v>90</v>
      </c>
      <c r="E338" s="11">
        <v>0</v>
      </c>
      <c r="F338" s="3">
        <v>0</v>
      </c>
      <c r="G338" s="25">
        <v>0</v>
      </c>
      <c r="H338" s="3">
        <v>0</v>
      </c>
      <c r="I338" s="3" t="s">
        <v>28</v>
      </c>
      <c r="J338" s="3" t="s">
        <v>16</v>
      </c>
      <c r="K338">
        <f>IF(Data[[#This Row],[Estado]]="OPERATIVA",1,0)</f>
        <v>1</v>
      </c>
      <c r="L338">
        <f>IF(Data[[#This Row],[Estado]]="DAÑADA",1,0)</f>
        <v>0</v>
      </c>
      <c r="M338" t="s">
        <v>1028</v>
      </c>
      <c r="N338" t="s">
        <v>1029</v>
      </c>
    </row>
    <row r="339" spans="1:14" x14ac:dyDescent="0.25">
      <c r="A339" t="s">
        <v>23</v>
      </c>
      <c r="B339" t="s">
        <v>1030</v>
      </c>
      <c r="C339" t="s">
        <v>20</v>
      </c>
      <c r="D339" s="9">
        <v>2281</v>
      </c>
      <c r="E339" s="11">
        <v>0</v>
      </c>
      <c r="F339" s="3">
        <v>0</v>
      </c>
      <c r="G339" s="25">
        <v>0</v>
      </c>
      <c r="H339" s="3">
        <v>0</v>
      </c>
      <c r="I339" s="3" t="s">
        <v>15</v>
      </c>
      <c r="J339" s="3" t="s">
        <v>16</v>
      </c>
      <c r="K339">
        <f>IF(Data[[#This Row],[Estado]]="OPERATIVA",1,0)</f>
        <v>1</v>
      </c>
      <c r="L339">
        <f>IF(Data[[#This Row],[Estado]]="DAÑADA",1,0)</f>
        <v>0</v>
      </c>
      <c r="M339" t="s">
        <v>1031</v>
      </c>
      <c r="N339" t="s">
        <v>1032</v>
      </c>
    </row>
    <row r="340" spans="1:14" x14ac:dyDescent="0.25">
      <c r="A340" t="s">
        <v>23</v>
      </c>
      <c r="B340" t="s">
        <v>1033</v>
      </c>
      <c r="C340" t="s">
        <v>99</v>
      </c>
      <c r="D340" s="9">
        <v>129</v>
      </c>
      <c r="E340" s="11">
        <v>0.26</v>
      </c>
      <c r="F340" s="3">
        <v>3</v>
      </c>
      <c r="G340" s="25">
        <v>1</v>
      </c>
      <c r="H340" s="3">
        <v>5</v>
      </c>
      <c r="I340" s="3" t="s">
        <v>28</v>
      </c>
      <c r="J340" s="3" t="s">
        <v>16</v>
      </c>
      <c r="K340">
        <f>IF(Data[[#This Row],[Estado]]="OPERATIVA",1,0)</f>
        <v>1</v>
      </c>
      <c r="L340">
        <f>IF(Data[[#This Row],[Estado]]="DAÑADA",1,0)</f>
        <v>0</v>
      </c>
      <c r="M340" t="s">
        <v>1034</v>
      </c>
      <c r="N340" t="s">
        <v>1035</v>
      </c>
    </row>
    <row r="341" spans="1:14" x14ac:dyDescent="0.25">
      <c r="A341" t="s">
        <v>141</v>
      </c>
      <c r="B341" t="s">
        <v>1036</v>
      </c>
      <c r="C341" t="s">
        <v>20</v>
      </c>
      <c r="D341" s="9">
        <v>699</v>
      </c>
      <c r="E341" s="11">
        <v>0</v>
      </c>
      <c r="F341" s="3">
        <v>0</v>
      </c>
      <c r="G341" s="25">
        <v>0</v>
      </c>
      <c r="H341" s="3">
        <v>0</v>
      </c>
      <c r="I341" s="3" t="s">
        <v>15</v>
      </c>
      <c r="J341" s="3" t="s">
        <v>16</v>
      </c>
      <c r="K341">
        <f>IF(Data[[#This Row],[Estado]]="OPERATIVA",1,0)</f>
        <v>1</v>
      </c>
      <c r="L341">
        <f>IF(Data[[#This Row],[Estado]]="DAÑADA",1,0)</f>
        <v>0</v>
      </c>
      <c r="M341" t="s">
        <v>1037</v>
      </c>
      <c r="N341" t="s">
        <v>1038</v>
      </c>
    </row>
    <row r="342" spans="1:14" x14ac:dyDescent="0.25">
      <c r="A342" t="s">
        <v>81</v>
      </c>
      <c r="B342" t="s">
        <v>1039</v>
      </c>
      <c r="C342" t="s">
        <v>20</v>
      </c>
      <c r="D342" s="9">
        <v>959</v>
      </c>
      <c r="E342" s="11">
        <v>0</v>
      </c>
      <c r="F342" s="3">
        <v>0</v>
      </c>
      <c r="G342" s="25">
        <v>0</v>
      </c>
      <c r="H342" s="3">
        <v>0</v>
      </c>
      <c r="I342" s="3" t="s">
        <v>15</v>
      </c>
      <c r="J342" s="3" t="s">
        <v>16</v>
      </c>
      <c r="K342">
        <f>IF(Data[[#This Row],[Estado]]="OPERATIVA",1,0)</f>
        <v>1</v>
      </c>
      <c r="L342">
        <f>IF(Data[[#This Row],[Estado]]="DAÑADA",1,0)</f>
        <v>0</v>
      </c>
      <c r="M342" t="s">
        <v>1040</v>
      </c>
      <c r="N342" t="s">
        <v>1041</v>
      </c>
    </row>
    <row r="343" spans="1:14" x14ac:dyDescent="0.25">
      <c r="A343" t="s">
        <v>54</v>
      </c>
      <c r="B343" t="s">
        <v>1042</v>
      </c>
      <c r="C343" t="s">
        <v>20</v>
      </c>
      <c r="D343" s="9">
        <v>1698</v>
      </c>
      <c r="E343" s="11">
        <v>0</v>
      </c>
      <c r="F343" s="3">
        <v>0</v>
      </c>
      <c r="G343" s="25">
        <v>0</v>
      </c>
      <c r="H343" s="3">
        <v>0</v>
      </c>
      <c r="I343" s="3" t="s">
        <v>15</v>
      </c>
      <c r="J343" s="3" t="s">
        <v>16</v>
      </c>
      <c r="K343">
        <f>IF(Data[[#This Row],[Estado]]="OPERATIVA",1,0)</f>
        <v>1</v>
      </c>
      <c r="L343">
        <f>IF(Data[[#This Row],[Estado]]="DAÑADA",1,0)</f>
        <v>0</v>
      </c>
      <c r="M343" t="s">
        <v>1043</v>
      </c>
      <c r="N343" t="s">
        <v>1044</v>
      </c>
    </row>
    <row r="344" spans="1:14" x14ac:dyDescent="0.25">
      <c r="A344" t="s">
        <v>54</v>
      </c>
      <c r="B344" t="s">
        <v>1045</v>
      </c>
      <c r="C344" t="s">
        <v>1046</v>
      </c>
      <c r="D344" s="9">
        <v>800</v>
      </c>
      <c r="E344" s="11">
        <v>0</v>
      </c>
      <c r="F344" s="3">
        <v>0</v>
      </c>
      <c r="G344" s="25">
        <v>0</v>
      </c>
      <c r="H344" s="3">
        <v>0</v>
      </c>
      <c r="I344" s="3" t="s">
        <v>15</v>
      </c>
      <c r="J344" s="3" t="s">
        <v>16</v>
      </c>
      <c r="K344">
        <f>IF(Data[[#This Row],[Estado]]="OPERATIVA",1,0)</f>
        <v>1</v>
      </c>
      <c r="L344">
        <f>IF(Data[[#This Row],[Estado]]="DAÑADA",1,0)</f>
        <v>0</v>
      </c>
      <c r="M344" t="s">
        <v>1047</v>
      </c>
      <c r="N344" t="s">
        <v>1048</v>
      </c>
    </row>
    <row r="345" spans="1:14" x14ac:dyDescent="0.25">
      <c r="A345" t="s">
        <v>64</v>
      </c>
      <c r="B345" t="s">
        <v>1049</v>
      </c>
      <c r="C345" t="s">
        <v>20</v>
      </c>
      <c r="D345" s="9">
        <v>795</v>
      </c>
      <c r="E345" s="11">
        <v>0</v>
      </c>
      <c r="F345" s="3">
        <v>0</v>
      </c>
      <c r="G345" s="25">
        <v>0</v>
      </c>
      <c r="H345" s="3">
        <v>0</v>
      </c>
      <c r="I345" s="3" t="s">
        <v>28</v>
      </c>
      <c r="J345" s="3" t="s">
        <v>16</v>
      </c>
      <c r="K345">
        <f>IF(Data[[#This Row],[Estado]]="OPERATIVA",1,0)</f>
        <v>1</v>
      </c>
      <c r="L345">
        <f>IF(Data[[#This Row],[Estado]]="DAÑADA",1,0)</f>
        <v>0</v>
      </c>
      <c r="M345" t="s">
        <v>1050</v>
      </c>
      <c r="N345" t="s">
        <v>1051</v>
      </c>
    </row>
    <row r="346" spans="1:14" x14ac:dyDescent="0.25">
      <c r="A346" t="s">
        <v>141</v>
      </c>
      <c r="B346" t="s">
        <v>1052</v>
      </c>
      <c r="C346" t="s">
        <v>72</v>
      </c>
      <c r="D346" s="9">
        <v>2512</v>
      </c>
      <c r="E346" s="11">
        <v>0</v>
      </c>
      <c r="F346" s="3">
        <v>0</v>
      </c>
      <c r="G346" s="25">
        <v>0</v>
      </c>
      <c r="H346" s="3">
        <v>0</v>
      </c>
      <c r="I346" s="3" t="s">
        <v>15</v>
      </c>
      <c r="J346" s="3" t="s">
        <v>16</v>
      </c>
      <c r="K346">
        <f>IF(Data[[#This Row],[Estado]]="OPERATIVA",1,0)</f>
        <v>1</v>
      </c>
      <c r="L346">
        <f>IF(Data[[#This Row],[Estado]]="DAÑADA",1,0)</f>
        <v>0</v>
      </c>
      <c r="M346" t="s">
        <v>1053</v>
      </c>
      <c r="N346" t="s">
        <v>1054</v>
      </c>
    </row>
    <row r="347" spans="1:14" x14ac:dyDescent="0.25">
      <c r="A347" t="s">
        <v>23</v>
      </c>
      <c r="B347" t="s">
        <v>1055</v>
      </c>
      <c r="C347" t="s">
        <v>20</v>
      </c>
      <c r="D347" s="9">
        <v>620</v>
      </c>
      <c r="E347" s="11">
        <v>0</v>
      </c>
      <c r="F347" s="3">
        <v>0</v>
      </c>
      <c r="G347" s="25">
        <v>0</v>
      </c>
      <c r="H347" s="3">
        <v>0</v>
      </c>
      <c r="I347" s="3" t="s">
        <v>15</v>
      </c>
      <c r="J347" s="3" t="s">
        <v>16</v>
      </c>
      <c r="K347">
        <f>IF(Data[[#This Row],[Estado]]="OPERATIVA",1,0)</f>
        <v>1</v>
      </c>
      <c r="L347">
        <f>IF(Data[[#This Row],[Estado]]="DAÑADA",1,0)</f>
        <v>0</v>
      </c>
      <c r="M347" t="s">
        <v>1056</v>
      </c>
      <c r="N347" t="s">
        <v>1057</v>
      </c>
    </row>
    <row r="348" spans="1:14" x14ac:dyDescent="0.25">
      <c r="A348" t="s">
        <v>64</v>
      </c>
      <c r="B348" t="s">
        <v>1058</v>
      </c>
      <c r="C348" t="s">
        <v>20</v>
      </c>
      <c r="D348" s="9">
        <v>1</v>
      </c>
      <c r="E348" s="11">
        <v>0</v>
      </c>
      <c r="F348" s="3">
        <v>0</v>
      </c>
      <c r="G348" s="25">
        <v>0</v>
      </c>
      <c r="H348" s="3">
        <v>0</v>
      </c>
      <c r="I348" s="3" t="s">
        <v>15</v>
      </c>
      <c r="J348" s="3" t="s">
        <v>16</v>
      </c>
      <c r="K348">
        <f>IF(Data[[#This Row],[Estado]]="OPERATIVA",1,0)</f>
        <v>1</v>
      </c>
      <c r="L348">
        <f>IF(Data[[#This Row],[Estado]]="DAÑADA",1,0)</f>
        <v>0</v>
      </c>
      <c r="M348" t="s">
        <v>1059</v>
      </c>
      <c r="N348" t="s">
        <v>1060</v>
      </c>
    </row>
    <row r="349" spans="1:14" x14ac:dyDescent="0.25">
      <c r="A349" t="s">
        <v>12</v>
      </c>
      <c r="B349" t="s">
        <v>1061</v>
      </c>
      <c r="C349" t="s">
        <v>20</v>
      </c>
      <c r="D349" s="9">
        <v>624</v>
      </c>
      <c r="E349" s="11">
        <v>0</v>
      </c>
      <c r="F349" s="3">
        <v>0</v>
      </c>
      <c r="G349" s="25">
        <v>0</v>
      </c>
      <c r="H349" s="3">
        <v>0</v>
      </c>
      <c r="I349" s="3" t="s">
        <v>28</v>
      </c>
      <c r="J349" s="3" t="s">
        <v>16</v>
      </c>
      <c r="K349">
        <f>IF(Data[[#This Row],[Estado]]="OPERATIVA",1,0)</f>
        <v>1</v>
      </c>
      <c r="L349">
        <f>IF(Data[[#This Row],[Estado]]="DAÑADA",1,0)</f>
        <v>0</v>
      </c>
      <c r="M349" t="s">
        <v>1062</v>
      </c>
      <c r="N349" t="s">
        <v>1063</v>
      </c>
    </row>
    <row r="350" spans="1:14" x14ac:dyDescent="0.25">
      <c r="A350" t="s">
        <v>23</v>
      </c>
      <c r="B350" t="s">
        <v>1064</v>
      </c>
      <c r="C350" t="s">
        <v>20</v>
      </c>
      <c r="D350" s="9">
        <v>149</v>
      </c>
      <c r="E350" s="11">
        <v>0</v>
      </c>
      <c r="F350" s="3">
        <v>0</v>
      </c>
      <c r="G350" s="25">
        <v>0</v>
      </c>
      <c r="H350" s="3">
        <v>0</v>
      </c>
      <c r="I350" s="3" t="s">
        <v>15</v>
      </c>
      <c r="J350" s="3" t="s">
        <v>16</v>
      </c>
      <c r="K350">
        <f>IF(Data[[#This Row],[Estado]]="OPERATIVA",1,0)</f>
        <v>1</v>
      </c>
      <c r="L350">
        <f>IF(Data[[#This Row],[Estado]]="DAÑADA",1,0)</f>
        <v>0</v>
      </c>
      <c r="M350" t="s">
        <v>1065</v>
      </c>
      <c r="N350" t="s">
        <v>1066</v>
      </c>
    </row>
    <row r="351" spans="1:14" x14ac:dyDescent="0.25">
      <c r="A351" t="s">
        <v>64</v>
      </c>
      <c r="B351" t="s">
        <v>1067</v>
      </c>
      <c r="C351" t="s">
        <v>69</v>
      </c>
      <c r="D351" s="9">
        <v>640</v>
      </c>
      <c r="E351" s="11">
        <v>0</v>
      </c>
      <c r="F351" s="3">
        <v>0</v>
      </c>
      <c r="G351" s="25">
        <v>0</v>
      </c>
      <c r="H351" s="3">
        <v>0</v>
      </c>
      <c r="I351" s="3" t="s">
        <v>15</v>
      </c>
      <c r="J351" s="3" t="s">
        <v>16</v>
      </c>
      <c r="K351">
        <f>IF(Data[[#This Row],[Estado]]="OPERATIVA",1,0)</f>
        <v>1</v>
      </c>
      <c r="L351">
        <f>IF(Data[[#This Row],[Estado]]="DAÑADA",1,0)</f>
        <v>0</v>
      </c>
      <c r="M351" t="s">
        <v>1068</v>
      </c>
      <c r="N351" t="s">
        <v>1069</v>
      </c>
    </row>
    <row r="352" spans="1:14" x14ac:dyDescent="0.25">
      <c r="A352" t="s">
        <v>23</v>
      </c>
      <c r="B352" t="s">
        <v>1070</v>
      </c>
      <c r="C352" t="s">
        <v>20</v>
      </c>
      <c r="D352" s="9">
        <v>550</v>
      </c>
      <c r="E352" s="11">
        <v>0</v>
      </c>
      <c r="F352" s="3">
        <v>0</v>
      </c>
      <c r="G352" s="25">
        <v>0</v>
      </c>
      <c r="H352" s="3">
        <v>0</v>
      </c>
      <c r="I352" s="3" t="s">
        <v>15</v>
      </c>
      <c r="J352" s="3" t="s">
        <v>16</v>
      </c>
      <c r="K352">
        <f>IF(Data[[#This Row],[Estado]]="OPERATIVA",1,0)</f>
        <v>1</v>
      </c>
      <c r="L352">
        <f>IF(Data[[#This Row],[Estado]]="DAÑADA",1,0)</f>
        <v>0</v>
      </c>
      <c r="M352" t="s">
        <v>1071</v>
      </c>
      <c r="N352" t="s">
        <v>1072</v>
      </c>
    </row>
    <row r="353" spans="1:14" x14ac:dyDescent="0.25">
      <c r="A353" t="s">
        <v>171</v>
      </c>
      <c r="B353" t="s">
        <v>5735</v>
      </c>
      <c r="C353" t="s">
        <v>20</v>
      </c>
      <c r="D353" s="9">
        <v>50</v>
      </c>
      <c r="E353" s="11">
        <v>0</v>
      </c>
      <c r="F353" s="3">
        <v>0</v>
      </c>
      <c r="G353" s="25">
        <v>0</v>
      </c>
      <c r="H353" s="3">
        <v>0</v>
      </c>
      <c r="I353" s="3" t="s">
        <v>28</v>
      </c>
      <c r="J353" s="3" t="s">
        <v>16</v>
      </c>
      <c r="K353">
        <f>IF(Data[[#This Row],[Estado]]="OPERATIVA",1,0)</f>
        <v>1</v>
      </c>
      <c r="L353">
        <f>IF(Data[[#This Row],[Estado]]="DAÑADA",1,0)</f>
        <v>0</v>
      </c>
      <c r="M353" t="s">
        <v>1074</v>
      </c>
      <c r="N353" t="s">
        <v>5736</v>
      </c>
    </row>
    <row r="354" spans="1:14" x14ac:dyDescent="0.25">
      <c r="A354" t="s">
        <v>81</v>
      </c>
      <c r="B354" t="s">
        <v>1076</v>
      </c>
      <c r="C354" t="s">
        <v>20</v>
      </c>
      <c r="D354" s="9">
        <v>39</v>
      </c>
      <c r="E354" s="11">
        <v>0</v>
      </c>
      <c r="F354" s="3">
        <v>0</v>
      </c>
      <c r="G354" s="25">
        <v>0</v>
      </c>
      <c r="H354" s="3">
        <v>0</v>
      </c>
      <c r="I354" s="3" t="s">
        <v>15</v>
      </c>
      <c r="J354" s="3" t="s">
        <v>16</v>
      </c>
      <c r="K354">
        <f>IF(Data[[#This Row],[Estado]]="OPERATIVA",1,0)</f>
        <v>1</v>
      </c>
      <c r="L354">
        <f>IF(Data[[#This Row],[Estado]]="DAÑADA",1,0)</f>
        <v>0</v>
      </c>
      <c r="M354" t="s">
        <v>1077</v>
      </c>
      <c r="N354" t="s">
        <v>1078</v>
      </c>
    </row>
    <row r="355" spans="1:14" x14ac:dyDescent="0.25">
      <c r="A355" t="s">
        <v>141</v>
      </c>
      <c r="B355" t="s">
        <v>1079</v>
      </c>
      <c r="C355" t="s">
        <v>20</v>
      </c>
      <c r="D355" s="9">
        <v>1</v>
      </c>
      <c r="E355" s="11">
        <v>0</v>
      </c>
      <c r="F355" s="3">
        <v>0</v>
      </c>
      <c r="G355" s="25">
        <v>0</v>
      </c>
      <c r="H355" s="3">
        <v>0</v>
      </c>
      <c r="I355" s="3" t="s">
        <v>15</v>
      </c>
      <c r="J355" s="3" t="s">
        <v>16</v>
      </c>
      <c r="K355">
        <f>IF(Data[[#This Row],[Estado]]="OPERATIVA",1,0)</f>
        <v>1</v>
      </c>
      <c r="L355">
        <f>IF(Data[[#This Row],[Estado]]="DAÑADA",1,0)</f>
        <v>0</v>
      </c>
      <c r="M355" t="s">
        <v>1080</v>
      </c>
      <c r="N355" t="s">
        <v>1081</v>
      </c>
    </row>
    <row r="356" spans="1:14" x14ac:dyDescent="0.25">
      <c r="A356" t="s">
        <v>662</v>
      </c>
      <c r="B356" t="s">
        <v>1082</v>
      </c>
      <c r="C356" t="s">
        <v>20</v>
      </c>
      <c r="D356" s="9">
        <v>399</v>
      </c>
      <c r="E356" s="11">
        <v>0</v>
      </c>
      <c r="F356" s="3">
        <v>0</v>
      </c>
      <c r="G356" s="25">
        <v>0</v>
      </c>
      <c r="H356" s="3">
        <v>0</v>
      </c>
      <c r="I356" s="3" t="s">
        <v>28</v>
      </c>
      <c r="J356" s="3" t="s">
        <v>16</v>
      </c>
      <c r="K356">
        <f>IF(Data[[#This Row],[Estado]]="OPERATIVA",1,0)</f>
        <v>1</v>
      </c>
      <c r="L356">
        <f>IF(Data[[#This Row],[Estado]]="DAÑADA",1,0)</f>
        <v>0</v>
      </c>
      <c r="M356" t="s">
        <v>1083</v>
      </c>
      <c r="N356" t="s">
        <v>1084</v>
      </c>
    </row>
    <row r="357" spans="1:14" x14ac:dyDescent="0.25">
      <c r="A357" t="s">
        <v>23</v>
      </c>
      <c r="B357" t="s">
        <v>1085</v>
      </c>
      <c r="C357" t="s">
        <v>20</v>
      </c>
      <c r="D357" s="9">
        <v>499</v>
      </c>
      <c r="E357" s="11">
        <v>0</v>
      </c>
      <c r="F357" s="3">
        <v>0</v>
      </c>
      <c r="G357" s="25">
        <v>0</v>
      </c>
      <c r="H357" s="3">
        <v>0</v>
      </c>
      <c r="I357" s="3" t="s">
        <v>15</v>
      </c>
      <c r="J357" s="3" t="s">
        <v>16</v>
      </c>
      <c r="K357">
        <f>IF(Data[[#This Row],[Estado]]="OPERATIVA",1,0)</f>
        <v>1</v>
      </c>
      <c r="L357">
        <f>IF(Data[[#This Row],[Estado]]="DAÑADA",1,0)</f>
        <v>0</v>
      </c>
      <c r="M357" t="s">
        <v>1086</v>
      </c>
      <c r="N357" t="s">
        <v>1087</v>
      </c>
    </row>
    <row r="358" spans="1:14" x14ac:dyDescent="0.25">
      <c r="A358" t="s">
        <v>23</v>
      </c>
      <c r="B358" t="s">
        <v>653</v>
      </c>
      <c r="C358" t="s">
        <v>48</v>
      </c>
      <c r="D358" s="9">
        <v>694</v>
      </c>
      <c r="E358" s="11">
        <v>0</v>
      </c>
      <c r="F358" s="3">
        <v>0</v>
      </c>
      <c r="G358" s="25">
        <v>0</v>
      </c>
      <c r="H358" s="3">
        <v>0</v>
      </c>
      <c r="I358" s="3" t="s">
        <v>15</v>
      </c>
      <c r="J358" s="3" t="s">
        <v>16</v>
      </c>
      <c r="K358">
        <f>IF(Data[[#This Row],[Estado]]="OPERATIVA",1,0)</f>
        <v>1</v>
      </c>
      <c r="L358">
        <f>IF(Data[[#This Row],[Estado]]="DAÑADA",1,0)</f>
        <v>0</v>
      </c>
      <c r="M358" t="s">
        <v>1088</v>
      </c>
      <c r="N358" t="s">
        <v>1089</v>
      </c>
    </row>
    <row r="359" spans="1:14" x14ac:dyDescent="0.25">
      <c r="A359" t="s">
        <v>81</v>
      </c>
      <c r="B359" t="s">
        <v>1090</v>
      </c>
      <c r="C359" t="s">
        <v>20</v>
      </c>
      <c r="D359" s="9">
        <v>1605</v>
      </c>
      <c r="E359" s="11">
        <v>0</v>
      </c>
      <c r="F359" s="3">
        <v>0</v>
      </c>
      <c r="G359" s="25">
        <v>0</v>
      </c>
      <c r="H359" s="3">
        <v>0</v>
      </c>
      <c r="I359" s="3" t="s">
        <v>28</v>
      </c>
      <c r="J359" s="3" t="s">
        <v>16</v>
      </c>
      <c r="K359">
        <f>IF(Data[[#This Row],[Estado]]="OPERATIVA",1,0)</f>
        <v>1</v>
      </c>
      <c r="L359">
        <f>IF(Data[[#This Row],[Estado]]="DAÑADA",1,0)</f>
        <v>0</v>
      </c>
      <c r="M359" t="s">
        <v>1091</v>
      </c>
      <c r="N359" t="s">
        <v>1092</v>
      </c>
    </row>
    <row r="360" spans="1:14" x14ac:dyDescent="0.25">
      <c r="A360" t="s">
        <v>12</v>
      </c>
      <c r="B360" t="s">
        <v>1093</v>
      </c>
      <c r="C360" t="s">
        <v>20</v>
      </c>
      <c r="D360" s="9">
        <v>300</v>
      </c>
      <c r="E360" s="11">
        <v>0</v>
      </c>
      <c r="F360" s="3">
        <v>0</v>
      </c>
      <c r="G360" s="25">
        <v>0</v>
      </c>
      <c r="H360" s="3">
        <v>0</v>
      </c>
      <c r="I360" s="3" t="s">
        <v>15</v>
      </c>
      <c r="J360" s="3" t="s">
        <v>16</v>
      </c>
      <c r="K360">
        <f>IF(Data[[#This Row],[Estado]]="OPERATIVA",1,0)</f>
        <v>1</v>
      </c>
      <c r="L360">
        <f>IF(Data[[#This Row],[Estado]]="DAÑADA",1,0)</f>
        <v>0</v>
      </c>
      <c r="M360" t="s">
        <v>1094</v>
      </c>
      <c r="N360" t="s">
        <v>1095</v>
      </c>
    </row>
    <row r="361" spans="1:14" x14ac:dyDescent="0.25">
      <c r="A361" t="s">
        <v>141</v>
      </c>
      <c r="B361" t="s">
        <v>1096</v>
      </c>
      <c r="C361" t="s">
        <v>99</v>
      </c>
      <c r="D361" s="9">
        <v>129</v>
      </c>
      <c r="E361" s="11">
        <v>0.26</v>
      </c>
      <c r="F361" s="3">
        <v>0</v>
      </c>
      <c r="G361" s="25">
        <v>0</v>
      </c>
      <c r="H361" s="3">
        <v>0</v>
      </c>
      <c r="I361" s="3" t="s">
        <v>28</v>
      </c>
      <c r="J361" s="3" t="s">
        <v>16</v>
      </c>
      <c r="K361">
        <f>IF(Data[[#This Row],[Estado]]="OPERATIVA",1,0)</f>
        <v>1</v>
      </c>
      <c r="L361">
        <f>IF(Data[[#This Row],[Estado]]="DAÑADA",1,0)</f>
        <v>0</v>
      </c>
      <c r="M361" t="s">
        <v>1097</v>
      </c>
      <c r="N361" t="s">
        <v>1098</v>
      </c>
    </row>
    <row r="362" spans="1:14" x14ac:dyDescent="0.25">
      <c r="A362" t="s">
        <v>141</v>
      </c>
      <c r="B362" t="s">
        <v>1099</v>
      </c>
      <c r="C362" t="s">
        <v>20</v>
      </c>
      <c r="D362" s="9">
        <v>580</v>
      </c>
      <c r="E362" s="11">
        <v>0</v>
      </c>
      <c r="F362" s="3">
        <v>0</v>
      </c>
      <c r="G362" s="25">
        <v>0</v>
      </c>
      <c r="H362" s="3">
        <v>0</v>
      </c>
      <c r="I362" s="3" t="s">
        <v>15</v>
      </c>
      <c r="J362" s="3" t="s">
        <v>16</v>
      </c>
      <c r="K362">
        <f>IF(Data[[#This Row],[Estado]]="OPERATIVA",1,0)</f>
        <v>1</v>
      </c>
      <c r="L362">
        <f>IF(Data[[#This Row],[Estado]]="DAÑADA",1,0)</f>
        <v>0</v>
      </c>
      <c r="M362" t="s">
        <v>1100</v>
      </c>
      <c r="N362" t="s">
        <v>1101</v>
      </c>
    </row>
    <row r="363" spans="1:14" x14ac:dyDescent="0.25">
      <c r="A363" t="s">
        <v>54</v>
      </c>
      <c r="B363" t="s">
        <v>1102</v>
      </c>
      <c r="C363" t="s">
        <v>20</v>
      </c>
      <c r="D363" s="9">
        <v>419</v>
      </c>
      <c r="E363" s="11">
        <v>0</v>
      </c>
      <c r="F363" s="3">
        <v>0</v>
      </c>
      <c r="G363" s="25">
        <v>0</v>
      </c>
      <c r="H363" s="3">
        <v>0</v>
      </c>
      <c r="I363" s="3" t="s">
        <v>15</v>
      </c>
      <c r="J363" s="3" t="s">
        <v>16</v>
      </c>
      <c r="K363">
        <f>IF(Data[[#This Row],[Estado]]="OPERATIVA",1,0)</f>
        <v>1</v>
      </c>
      <c r="L363">
        <f>IF(Data[[#This Row],[Estado]]="DAÑADA",1,0)</f>
        <v>0</v>
      </c>
      <c r="M363" t="s">
        <v>1103</v>
      </c>
      <c r="N363" t="s">
        <v>1104</v>
      </c>
    </row>
    <row r="364" spans="1:14" x14ac:dyDescent="0.25">
      <c r="A364" t="s">
        <v>141</v>
      </c>
      <c r="B364" t="s">
        <v>1105</v>
      </c>
      <c r="C364" t="s">
        <v>20</v>
      </c>
      <c r="D364" s="9">
        <v>1295</v>
      </c>
      <c r="E364" s="11">
        <v>0</v>
      </c>
      <c r="F364" s="3">
        <v>0</v>
      </c>
      <c r="G364" s="25">
        <v>0</v>
      </c>
      <c r="H364" s="3">
        <v>0</v>
      </c>
      <c r="I364" s="3" t="s">
        <v>15</v>
      </c>
      <c r="J364" s="3" t="s">
        <v>16</v>
      </c>
      <c r="K364">
        <f>IF(Data[[#This Row],[Estado]]="OPERATIVA",1,0)</f>
        <v>1</v>
      </c>
      <c r="L364">
        <f>IF(Data[[#This Row],[Estado]]="DAÑADA",1,0)</f>
        <v>0</v>
      </c>
      <c r="M364" t="s">
        <v>1106</v>
      </c>
      <c r="N364" t="s">
        <v>1107</v>
      </c>
    </row>
    <row r="365" spans="1:14" x14ac:dyDescent="0.25">
      <c r="A365" t="s">
        <v>141</v>
      </c>
      <c r="B365" t="s">
        <v>1108</v>
      </c>
      <c r="C365" t="s">
        <v>20</v>
      </c>
      <c r="D365" s="9">
        <v>110</v>
      </c>
      <c r="E365" s="11">
        <v>0</v>
      </c>
      <c r="F365" s="3">
        <v>4</v>
      </c>
      <c r="G365" s="25">
        <v>1</v>
      </c>
      <c r="H365" s="3">
        <v>1</v>
      </c>
      <c r="I365" s="3" t="s">
        <v>15</v>
      </c>
      <c r="J365" s="3" t="s">
        <v>16</v>
      </c>
      <c r="K365">
        <f>IF(Data[[#This Row],[Estado]]="OPERATIVA",1,0)</f>
        <v>1</v>
      </c>
      <c r="L365">
        <f>IF(Data[[#This Row],[Estado]]="DAÑADA",1,0)</f>
        <v>0</v>
      </c>
      <c r="M365" t="s">
        <v>1109</v>
      </c>
      <c r="N365" t="s">
        <v>1110</v>
      </c>
    </row>
    <row r="366" spans="1:14" x14ac:dyDescent="0.25">
      <c r="A366" t="s">
        <v>23</v>
      </c>
      <c r="B366" t="s">
        <v>1111</v>
      </c>
      <c r="C366" t="s">
        <v>20</v>
      </c>
      <c r="D366" s="9">
        <v>499</v>
      </c>
      <c r="E366" s="11">
        <v>0</v>
      </c>
      <c r="F366" s="3">
        <v>4</v>
      </c>
      <c r="G366" s="25">
        <v>1</v>
      </c>
      <c r="H366" s="3">
        <v>2</v>
      </c>
      <c r="I366" s="3" t="s">
        <v>15</v>
      </c>
      <c r="J366" s="3" t="s">
        <v>16</v>
      </c>
      <c r="K366">
        <f>IF(Data[[#This Row],[Estado]]="OPERATIVA",1,0)</f>
        <v>1</v>
      </c>
      <c r="L366">
        <f>IF(Data[[#This Row],[Estado]]="DAÑADA",1,0)</f>
        <v>0</v>
      </c>
      <c r="M366" t="s">
        <v>1112</v>
      </c>
      <c r="N366" t="s">
        <v>1113</v>
      </c>
    </row>
    <row r="367" spans="1:14" x14ac:dyDescent="0.25">
      <c r="A367" t="s">
        <v>12</v>
      </c>
      <c r="B367" t="s">
        <v>1114</v>
      </c>
      <c r="C367" t="s">
        <v>20</v>
      </c>
      <c r="D367" s="9">
        <v>310</v>
      </c>
      <c r="E367" s="11">
        <v>0</v>
      </c>
      <c r="F367" s="3">
        <v>0</v>
      </c>
      <c r="G367" s="25">
        <v>0</v>
      </c>
      <c r="H367" s="3">
        <v>0</v>
      </c>
      <c r="I367" s="3" t="s">
        <v>15</v>
      </c>
      <c r="J367" s="3" t="s">
        <v>16</v>
      </c>
      <c r="K367">
        <f>IF(Data[[#This Row],[Estado]]="OPERATIVA",1,0)</f>
        <v>1</v>
      </c>
      <c r="L367">
        <f>IF(Data[[#This Row],[Estado]]="DAÑADA",1,0)</f>
        <v>0</v>
      </c>
      <c r="M367" t="s">
        <v>1115</v>
      </c>
      <c r="N367" t="s">
        <v>1116</v>
      </c>
    </row>
    <row r="368" spans="1:14" x14ac:dyDescent="0.25">
      <c r="A368" t="s">
        <v>54</v>
      </c>
      <c r="B368" t="s">
        <v>1117</v>
      </c>
      <c r="C368" t="s">
        <v>20</v>
      </c>
      <c r="D368" s="9">
        <v>700</v>
      </c>
      <c r="E368" s="11">
        <v>0</v>
      </c>
      <c r="F368" s="3">
        <v>0</v>
      </c>
      <c r="G368" s="25">
        <v>0</v>
      </c>
      <c r="H368" s="3">
        <v>0</v>
      </c>
      <c r="I368" s="3" t="s">
        <v>28</v>
      </c>
      <c r="J368" s="3" t="s">
        <v>16</v>
      </c>
      <c r="K368">
        <f>IF(Data[[#This Row],[Estado]]="OPERATIVA",1,0)</f>
        <v>1</v>
      </c>
      <c r="L368">
        <f>IF(Data[[#This Row],[Estado]]="DAÑADA",1,0)</f>
        <v>0</v>
      </c>
      <c r="M368" t="s">
        <v>1118</v>
      </c>
      <c r="N368" t="s">
        <v>1119</v>
      </c>
    </row>
    <row r="369" spans="1:14" x14ac:dyDescent="0.25">
      <c r="A369" t="s">
        <v>54</v>
      </c>
      <c r="B369" t="s">
        <v>1120</v>
      </c>
      <c r="C369" t="s">
        <v>20</v>
      </c>
      <c r="D369" s="9">
        <v>290</v>
      </c>
      <c r="E369" s="11">
        <v>0</v>
      </c>
      <c r="F369" s="3">
        <v>0</v>
      </c>
      <c r="G369" s="25">
        <v>0</v>
      </c>
      <c r="H369" s="3">
        <v>0</v>
      </c>
      <c r="I369" s="3" t="s">
        <v>28</v>
      </c>
      <c r="J369" s="3" t="s">
        <v>16</v>
      </c>
      <c r="K369">
        <f>IF(Data[[#This Row],[Estado]]="OPERATIVA",1,0)</f>
        <v>1</v>
      </c>
      <c r="L369">
        <f>IF(Data[[#This Row],[Estado]]="DAÑADA",1,0)</f>
        <v>0</v>
      </c>
      <c r="M369" t="s">
        <v>1121</v>
      </c>
      <c r="N369" t="s">
        <v>1122</v>
      </c>
    </row>
    <row r="370" spans="1:14" x14ac:dyDescent="0.25">
      <c r="A370" t="s">
        <v>81</v>
      </c>
      <c r="B370" t="s">
        <v>1123</v>
      </c>
      <c r="C370" t="s">
        <v>20</v>
      </c>
      <c r="D370" s="9">
        <v>1944</v>
      </c>
      <c r="E370" s="11">
        <v>0</v>
      </c>
      <c r="F370" s="3">
        <v>0</v>
      </c>
      <c r="G370" s="25">
        <v>0</v>
      </c>
      <c r="H370" s="3">
        <v>0</v>
      </c>
      <c r="I370" s="3" t="s">
        <v>15</v>
      </c>
      <c r="J370" s="3" t="s">
        <v>16</v>
      </c>
      <c r="K370">
        <f>IF(Data[[#This Row],[Estado]]="OPERATIVA",1,0)</f>
        <v>1</v>
      </c>
      <c r="L370">
        <f>IF(Data[[#This Row],[Estado]]="DAÑADA",1,0)</f>
        <v>0</v>
      </c>
      <c r="M370" t="s">
        <v>1124</v>
      </c>
      <c r="N370" t="s">
        <v>1125</v>
      </c>
    </row>
    <row r="371" spans="1:14" x14ac:dyDescent="0.25">
      <c r="A371" t="s">
        <v>12</v>
      </c>
      <c r="B371" t="s">
        <v>1126</v>
      </c>
      <c r="C371" t="s">
        <v>69</v>
      </c>
      <c r="D371" s="9">
        <v>389</v>
      </c>
      <c r="E371" s="11">
        <v>0</v>
      </c>
      <c r="F371" s="3">
        <v>4</v>
      </c>
      <c r="G371" s="25">
        <v>1</v>
      </c>
      <c r="H371" s="3">
        <v>1</v>
      </c>
      <c r="I371" s="3" t="s">
        <v>15</v>
      </c>
      <c r="J371" s="3" t="s">
        <v>16</v>
      </c>
      <c r="K371">
        <f>IF(Data[[#This Row],[Estado]]="OPERATIVA",1,0)</f>
        <v>1</v>
      </c>
      <c r="L371">
        <f>IF(Data[[#This Row],[Estado]]="DAÑADA",1,0)</f>
        <v>0</v>
      </c>
      <c r="M371" t="s">
        <v>1127</v>
      </c>
      <c r="N371" t="s">
        <v>1128</v>
      </c>
    </row>
    <row r="372" spans="1:14" x14ac:dyDescent="0.25">
      <c r="A372" t="s">
        <v>23</v>
      </c>
      <c r="B372" t="s">
        <v>1129</v>
      </c>
      <c r="C372" t="s">
        <v>20</v>
      </c>
      <c r="D372" s="9">
        <v>689</v>
      </c>
      <c r="E372" s="11">
        <v>0</v>
      </c>
      <c r="F372" s="3">
        <v>0</v>
      </c>
      <c r="G372" s="25">
        <v>0</v>
      </c>
      <c r="H372" s="3">
        <v>0</v>
      </c>
      <c r="I372" s="3" t="s">
        <v>28</v>
      </c>
      <c r="J372" s="3" t="s">
        <v>16</v>
      </c>
      <c r="K372">
        <f>IF(Data[[#This Row],[Estado]]="OPERATIVA",1,0)</f>
        <v>1</v>
      </c>
      <c r="L372">
        <f>IF(Data[[#This Row],[Estado]]="DAÑADA",1,0)</f>
        <v>0</v>
      </c>
      <c r="M372" t="s">
        <v>1130</v>
      </c>
      <c r="N372" t="s">
        <v>1131</v>
      </c>
    </row>
    <row r="373" spans="1:14" x14ac:dyDescent="0.25">
      <c r="A373" t="s">
        <v>81</v>
      </c>
      <c r="B373" t="s">
        <v>1132</v>
      </c>
      <c r="C373" t="s">
        <v>20</v>
      </c>
      <c r="D373" s="9">
        <v>2952</v>
      </c>
      <c r="E373" s="11">
        <v>0</v>
      </c>
      <c r="F373" s="3">
        <v>0</v>
      </c>
      <c r="G373" s="25">
        <v>0</v>
      </c>
      <c r="H373" s="3">
        <v>0</v>
      </c>
      <c r="I373" s="3" t="s">
        <v>15</v>
      </c>
      <c r="J373" s="3" t="s">
        <v>16</v>
      </c>
      <c r="K373">
        <f>IF(Data[[#This Row],[Estado]]="OPERATIVA",1,0)</f>
        <v>1</v>
      </c>
      <c r="L373">
        <f>IF(Data[[#This Row],[Estado]]="DAÑADA",1,0)</f>
        <v>0</v>
      </c>
      <c r="M373" t="s">
        <v>1133</v>
      </c>
      <c r="N373" t="s">
        <v>1134</v>
      </c>
    </row>
    <row r="374" spans="1:14" x14ac:dyDescent="0.25">
      <c r="A374" t="s">
        <v>23</v>
      </c>
      <c r="B374" t="s">
        <v>1135</v>
      </c>
      <c r="C374" t="s">
        <v>20</v>
      </c>
      <c r="D374" s="9">
        <v>1765</v>
      </c>
      <c r="E374" s="11">
        <v>0</v>
      </c>
      <c r="F374" s="3">
        <v>0</v>
      </c>
      <c r="G374" s="25">
        <v>0</v>
      </c>
      <c r="H374" s="3">
        <v>0</v>
      </c>
      <c r="I374" s="3" t="s">
        <v>15</v>
      </c>
      <c r="J374" s="3" t="s">
        <v>16</v>
      </c>
      <c r="K374">
        <f>IF(Data[[#This Row],[Estado]]="OPERATIVA",1,0)</f>
        <v>1</v>
      </c>
      <c r="L374">
        <f>IF(Data[[#This Row],[Estado]]="DAÑADA",1,0)</f>
        <v>0</v>
      </c>
      <c r="M374" t="s">
        <v>1136</v>
      </c>
      <c r="N374" t="s">
        <v>1137</v>
      </c>
    </row>
    <row r="375" spans="1:14" x14ac:dyDescent="0.25">
      <c r="A375" t="s">
        <v>662</v>
      </c>
      <c r="B375" t="s">
        <v>1138</v>
      </c>
      <c r="C375" t="s">
        <v>20</v>
      </c>
      <c r="D375" s="9">
        <v>354</v>
      </c>
      <c r="E375" s="11">
        <v>0</v>
      </c>
      <c r="F375" s="3">
        <v>0</v>
      </c>
      <c r="G375" s="25">
        <v>0</v>
      </c>
      <c r="H375" s="3">
        <v>0</v>
      </c>
      <c r="I375" s="3" t="s">
        <v>15</v>
      </c>
      <c r="J375" s="3" t="s">
        <v>16</v>
      </c>
      <c r="K375">
        <f>IF(Data[[#This Row],[Estado]]="OPERATIVA",1,0)</f>
        <v>1</v>
      </c>
      <c r="L375">
        <f>IF(Data[[#This Row],[Estado]]="DAÑADA",1,0)</f>
        <v>0</v>
      </c>
      <c r="M375" t="s">
        <v>1139</v>
      </c>
      <c r="N375" t="s">
        <v>1140</v>
      </c>
    </row>
    <row r="376" spans="1:14" x14ac:dyDescent="0.25">
      <c r="A376" t="s">
        <v>12</v>
      </c>
      <c r="B376" t="s">
        <v>1141</v>
      </c>
      <c r="C376" t="s">
        <v>20</v>
      </c>
      <c r="D376" s="9">
        <v>1</v>
      </c>
      <c r="E376" s="11">
        <v>0</v>
      </c>
      <c r="F376" s="3">
        <v>0</v>
      </c>
      <c r="G376" s="25">
        <v>0</v>
      </c>
      <c r="H376" s="3">
        <v>0</v>
      </c>
      <c r="I376" s="3" t="s">
        <v>15</v>
      </c>
      <c r="J376" s="3" t="s">
        <v>16</v>
      </c>
      <c r="K376">
        <f>IF(Data[[#This Row],[Estado]]="OPERATIVA",1,0)</f>
        <v>1</v>
      </c>
      <c r="L376">
        <f>IF(Data[[#This Row],[Estado]]="DAÑADA",1,0)</f>
        <v>0</v>
      </c>
      <c r="M376" t="s">
        <v>1142</v>
      </c>
      <c r="N376" t="s">
        <v>1143</v>
      </c>
    </row>
    <row r="377" spans="1:14" x14ac:dyDescent="0.25">
      <c r="A377" t="s">
        <v>12</v>
      </c>
      <c r="B377" t="s">
        <v>1144</v>
      </c>
      <c r="C377" t="s">
        <v>836</v>
      </c>
      <c r="D377" s="9">
        <v>360</v>
      </c>
      <c r="E377" s="11">
        <v>0</v>
      </c>
      <c r="F377" s="3">
        <v>0</v>
      </c>
      <c r="G377" s="25">
        <v>0</v>
      </c>
      <c r="H377" s="3">
        <v>0</v>
      </c>
      <c r="I377" s="3" t="s">
        <v>15</v>
      </c>
      <c r="J377" s="3" t="s">
        <v>16</v>
      </c>
      <c r="K377">
        <f>IF(Data[[#This Row],[Estado]]="OPERATIVA",1,0)</f>
        <v>1</v>
      </c>
      <c r="L377">
        <f>IF(Data[[#This Row],[Estado]]="DAÑADA",1,0)</f>
        <v>0</v>
      </c>
      <c r="M377" t="s">
        <v>1145</v>
      </c>
      <c r="N377" t="s">
        <v>1146</v>
      </c>
    </row>
    <row r="378" spans="1:14" x14ac:dyDescent="0.25">
      <c r="A378" t="s">
        <v>81</v>
      </c>
      <c r="B378" t="s">
        <v>1147</v>
      </c>
      <c r="C378" t="s">
        <v>72</v>
      </c>
      <c r="D378" s="9">
        <v>1642</v>
      </c>
      <c r="E378" s="11">
        <v>0</v>
      </c>
      <c r="F378" s="3">
        <v>0</v>
      </c>
      <c r="G378" s="25">
        <v>0</v>
      </c>
      <c r="H378" s="3">
        <v>0</v>
      </c>
      <c r="I378" s="3" t="s">
        <v>15</v>
      </c>
      <c r="J378" s="3" t="s">
        <v>16</v>
      </c>
      <c r="K378">
        <f>IF(Data[[#This Row],[Estado]]="OPERATIVA",1,0)</f>
        <v>1</v>
      </c>
      <c r="L378">
        <f>IF(Data[[#This Row],[Estado]]="DAÑADA",1,0)</f>
        <v>0</v>
      </c>
      <c r="M378" t="s">
        <v>1148</v>
      </c>
      <c r="N378" t="s">
        <v>1149</v>
      </c>
    </row>
    <row r="379" spans="1:14" x14ac:dyDescent="0.25">
      <c r="A379" t="s">
        <v>54</v>
      </c>
      <c r="B379" t="s">
        <v>1150</v>
      </c>
      <c r="C379" t="s">
        <v>20</v>
      </c>
      <c r="D379" s="9">
        <v>399</v>
      </c>
      <c r="E379" s="11">
        <v>0</v>
      </c>
      <c r="F379" s="3">
        <v>0</v>
      </c>
      <c r="G379" s="25">
        <v>0</v>
      </c>
      <c r="H379" s="3">
        <v>0</v>
      </c>
      <c r="I379" s="3" t="s">
        <v>15</v>
      </c>
      <c r="J379" s="3" t="s">
        <v>16</v>
      </c>
      <c r="K379">
        <f>IF(Data[[#This Row],[Estado]]="OPERATIVA",1,0)</f>
        <v>1</v>
      </c>
      <c r="L379">
        <f>IF(Data[[#This Row],[Estado]]="DAÑADA",1,0)</f>
        <v>0</v>
      </c>
      <c r="M379" t="s">
        <v>1103</v>
      </c>
      <c r="N379" t="s">
        <v>1151</v>
      </c>
    </row>
    <row r="380" spans="1:14" x14ac:dyDescent="0.25">
      <c r="A380" t="s">
        <v>23</v>
      </c>
      <c r="B380" t="s">
        <v>1152</v>
      </c>
      <c r="C380" t="s">
        <v>20</v>
      </c>
      <c r="D380" s="9">
        <v>700</v>
      </c>
      <c r="E380" s="11">
        <v>0</v>
      </c>
      <c r="F380" s="3">
        <v>0</v>
      </c>
      <c r="G380" s="25">
        <v>0</v>
      </c>
      <c r="H380" s="3">
        <v>0</v>
      </c>
      <c r="I380" s="3" t="s">
        <v>28</v>
      </c>
      <c r="J380" s="3" t="s">
        <v>16</v>
      </c>
      <c r="K380">
        <f>IF(Data[[#This Row],[Estado]]="OPERATIVA",1,0)</f>
        <v>1</v>
      </c>
      <c r="L380">
        <f>IF(Data[[#This Row],[Estado]]="DAÑADA",1,0)</f>
        <v>0</v>
      </c>
      <c r="M380" t="s">
        <v>1153</v>
      </c>
      <c r="N380" t="s">
        <v>1154</v>
      </c>
    </row>
    <row r="381" spans="1:14" x14ac:dyDescent="0.25">
      <c r="A381" t="s">
        <v>23</v>
      </c>
      <c r="B381" t="s">
        <v>1155</v>
      </c>
      <c r="C381" t="s">
        <v>20</v>
      </c>
      <c r="D381" s="9">
        <v>735</v>
      </c>
      <c r="E381" s="11">
        <v>0</v>
      </c>
      <c r="F381" s="3">
        <v>0</v>
      </c>
      <c r="G381" s="25">
        <v>0</v>
      </c>
      <c r="H381" s="3">
        <v>0</v>
      </c>
      <c r="I381" s="3" t="s">
        <v>15</v>
      </c>
      <c r="J381" s="3" t="s">
        <v>16</v>
      </c>
      <c r="K381">
        <f>IF(Data[[#This Row],[Estado]]="OPERATIVA",1,0)</f>
        <v>1</v>
      </c>
      <c r="L381">
        <f>IF(Data[[#This Row],[Estado]]="DAÑADA",1,0)</f>
        <v>0</v>
      </c>
      <c r="M381" t="s">
        <v>1156</v>
      </c>
      <c r="N381" t="s">
        <v>1157</v>
      </c>
    </row>
    <row r="382" spans="1:14" x14ac:dyDescent="0.25">
      <c r="A382" t="s">
        <v>64</v>
      </c>
      <c r="B382" t="s">
        <v>394</v>
      </c>
      <c r="C382" t="s">
        <v>506</v>
      </c>
      <c r="D382" s="9">
        <v>1324</v>
      </c>
      <c r="E382" s="11">
        <v>0</v>
      </c>
      <c r="F382" s="3">
        <v>0</v>
      </c>
      <c r="G382" s="25">
        <v>0</v>
      </c>
      <c r="H382" s="3">
        <v>0</v>
      </c>
      <c r="I382" s="3" t="s">
        <v>15</v>
      </c>
      <c r="J382" s="3" t="s">
        <v>16</v>
      </c>
      <c r="K382">
        <f>IF(Data[[#This Row],[Estado]]="OPERATIVA",1,0)</f>
        <v>1</v>
      </c>
      <c r="L382">
        <f>IF(Data[[#This Row],[Estado]]="DAÑADA",1,0)</f>
        <v>0</v>
      </c>
      <c r="M382" t="s">
        <v>1158</v>
      </c>
      <c r="N382" t="s">
        <v>1159</v>
      </c>
    </row>
    <row r="383" spans="1:14" x14ac:dyDescent="0.25">
      <c r="A383" t="s">
        <v>54</v>
      </c>
      <c r="B383" t="s">
        <v>1160</v>
      </c>
      <c r="C383" t="s">
        <v>20</v>
      </c>
      <c r="D383" s="9">
        <v>576</v>
      </c>
      <c r="E383" s="11">
        <v>0.05</v>
      </c>
      <c r="F383" s="3">
        <v>0</v>
      </c>
      <c r="G383" s="25">
        <v>0</v>
      </c>
      <c r="H383" s="3">
        <v>0</v>
      </c>
      <c r="I383" s="3" t="s">
        <v>15</v>
      </c>
      <c r="J383" s="3" t="s">
        <v>16</v>
      </c>
      <c r="K383">
        <f>IF(Data[[#This Row],[Estado]]="OPERATIVA",1,0)</f>
        <v>1</v>
      </c>
      <c r="L383">
        <f>IF(Data[[#This Row],[Estado]]="DAÑADA",1,0)</f>
        <v>0</v>
      </c>
      <c r="M383" t="s">
        <v>1161</v>
      </c>
      <c r="N383" t="s">
        <v>1162</v>
      </c>
    </row>
    <row r="384" spans="1:14" x14ac:dyDescent="0.25">
      <c r="A384" t="s">
        <v>141</v>
      </c>
      <c r="B384" t="s">
        <v>644</v>
      </c>
      <c r="C384" t="s">
        <v>20</v>
      </c>
      <c r="D384" s="9">
        <v>1</v>
      </c>
      <c r="E384" s="11">
        <v>0</v>
      </c>
      <c r="F384" s="3">
        <v>0</v>
      </c>
      <c r="G384" s="25">
        <v>0</v>
      </c>
      <c r="H384" s="3">
        <v>0</v>
      </c>
      <c r="I384" s="3" t="s">
        <v>15</v>
      </c>
      <c r="J384" s="3" t="s">
        <v>16</v>
      </c>
      <c r="K384">
        <f>IF(Data[[#This Row],[Estado]]="OPERATIVA",1,0)</f>
        <v>1</v>
      </c>
      <c r="L384">
        <f>IF(Data[[#This Row],[Estado]]="DAÑADA",1,0)</f>
        <v>0</v>
      </c>
      <c r="M384" t="s">
        <v>1163</v>
      </c>
      <c r="N384" t="s">
        <v>1164</v>
      </c>
    </row>
    <row r="385" spans="1:14" x14ac:dyDescent="0.25">
      <c r="A385" t="s">
        <v>54</v>
      </c>
      <c r="B385" t="s">
        <v>1165</v>
      </c>
      <c r="C385" t="s">
        <v>20</v>
      </c>
      <c r="D385" s="9">
        <v>1389</v>
      </c>
      <c r="E385" s="11">
        <v>0</v>
      </c>
      <c r="F385" s="3">
        <v>0</v>
      </c>
      <c r="G385" s="25">
        <v>0</v>
      </c>
      <c r="H385" s="3">
        <v>0</v>
      </c>
      <c r="I385" s="3" t="s">
        <v>15</v>
      </c>
      <c r="J385" s="3" t="s">
        <v>16</v>
      </c>
      <c r="K385">
        <f>IF(Data[[#This Row],[Estado]]="OPERATIVA",1,0)</f>
        <v>1</v>
      </c>
      <c r="L385">
        <f>IF(Data[[#This Row],[Estado]]="DAÑADA",1,0)</f>
        <v>0</v>
      </c>
      <c r="M385" t="s">
        <v>1166</v>
      </c>
      <c r="N385" t="s">
        <v>1167</v>
      </c>
    </row>
    <row r="386" spans="1:14" x14ac:dyDescent="0.25">
      <c r="A386" t="s">
        <v>171</v>
      </c>
      <c r="B386" t="s">
        <v>5737</v>
      </c>
      <c r="C386" t="s">
        <v>20</v>
      </c>
      <c r="D386" s="9">
        <v>822</v>
      </c>
      <c r="E386" s="11">
        <v>0</v>
      </c>
      <c r="F386" s="3">
        <v>0</v>
      </c>
      <c r="G386" s="25">
        <v>0</v>
      </c>
      <c r="H386" s="3">
        <v>0</v>
      </c>
      <c r="I386" s="3" t="s">
        <v>15</v>
      </c>
      <c r="J386" s="3" t="s">
        <v>16</v>
      </c>
      <c r="K386">
        <f>IF(Data[[#This Row],[Estado]]="OPERATIVA",1,0)</f>
        <v>1</v>
      </c>
      <c r="L386">
        <f>IF(Data[[#This Row],[Estado]]="DAÑADA",1,0)</f>
        <v>0</v>
      </c>
      <c r="M386" t="s">
        <v>1169</v>
      </c>
      <c r="N386" t="s">
        <v>5738</v>
      </c>
    </row>
    <row r="387" spans="1:14" x14ac:dyDescent="0.25">
      <c r="A387" t="s">
        <v>23</v>
      </c>
      <c r="B387" t="s">
        <v>1171</v>
      </c>
      <c r="C387" t="s">
        <v>1172</v>
      </c>
      <c r="D387" s="9">
        <v>347</v>
      </c>
      <c r="E387" s="11">
        <v>0</v>
      </c>
      <c r="F387" s="3">
        <v>5</v>
      </c>
      <c r="G387" s="25">
        <v>1</v>
      </c>
      <c r="H387" s="3">
        <v>1</v>
      </c>
      <c r="I387" s="3" t="s">
        <v>15</v>
      </c>
      <c r="J387" s="3" t="s">
        <v>16</v>
      </c>
      <c r="K387">
        <f>IF(Data[[#This Row],[Estado]]="OPERATIVA",1,0)</f>
        <v>1</v>
      </c>
      <c r="L387">
        <f>IF(Data[[#This Row],[Estado]]="DAÑADA",1,0)</f>
        <v>0</v>
      </c>
      <c r="M387" t="s">
        <v>1173</v>
      </c>
      <c r="N387" t="s">
        <v>1174</v>
      </c>
    </row>
    <row r="388" spans="1:14" x14ac:dyDescent="0.25">
      <c r="A388" t="s">
        <v>23</v>
      </c>
      <c r="B388" t="s">
        <v>1175</v>
      </c>
      <c r="C388" t="s">
        <v>20</v>
      </c>
      <c r="D388" s="9">
        <v>175</v>
      </c>
      <c r="E388" s="11">
        <v>0</v>
      </c>
      <c r="F388" s="3">
        <v>0</v>
      </c>
      <c r="G388" s="25">
        <v>0</v>
      </c>
      <c r="H388" s="3">
        <v>0</v>
      </c>
      <c r="I388" s="3" t="s">
        <v>28</v>
      </c>
      <c r="J388" s="3" t="s">
        <v>16</v>
      </c>
      <c r="K388">
        <f>IF(Data[[#This Row],[Estado]]="OPERATIVA",1,0)</f>
        <v>1</v>
      </c>
      <c r="L388">
        <f>IF(Data[[#This Row],[Estado]]="DAÑADA",1,0)</f>
        <v>0</v>
      </c>
      <c r="M388" t="s">
        <v>1176</v>
      </c>
      <c r="N388" t="s">
        <v>1177</v>
      </c>
    </row>
    <row r="389" spans="1:14" x14ac:dyDescent="0.25">
      <c r="A389" t="s">
        <v>12</v>
      </c>
      <c r="B389" t="s">
        <v>1178</v>
      </c>
      <c r="C389" t="s">
        <v>20</v>
      </c>
      <c r="D389" s="9">
        <v>679</v>
      </c>
      <c r="E389" s="11">
        <v>0</v>
      </c>
      <c r="F389" s="3">
        <v>0</v>
      </c>
      <c r="G389" s="25">
        <v>0</v>
      </c>
      <c r="H389" s="3">
        <v>0</v>
      </c>
      <c r="I389" s="3" t="s">
        <v>15</v>
      </c>
      <c r="J389" s="3" t="s">
        <v>16</v>
      </c>
      <c r="K389">
        <f>IF(Data[[#This Row],[Estado]]="OPERATIVA",1,0)</f>
        <v>1</v>
      </c>
      <c r="L389">
        <f>IF(Data[[#This Row],[Estado]]="DAÑADA",1,0)</f>
        <v>0</v>
      </c>
      <c r="M389" t="s">
        <v>1179</v>
      </c>
      <c r="N389" t="s">
        <v>1180</v>
      </c>
    </row>
    <row r="390" spans="1:14" x14ac:dyDescent="0.25">
      <c r="A390" t="s">
        <v>64</v>
      </c>
      <c r="B390" t="s">
        <v>1181</v>
      </c>
      <c r="C390" t="s">
        <v>20</v>
      </c>
      <c r="D390" s="9">
        <v>228</v>
      </c>
      <c r="E390" s="11">
        <v>0</v>
      </c>
      <c r="F390" s="3">
        <v>0</v>
      </c>
      <c r="G390" s="25">
        <v>0</v>
      </c>
      <c r="H390" s="3">
        <v>0</v>
      </c>
      <c r="I390" s="3" t="s">
        <v>15</v>
      </c>
      <c r="J390" s="3" t="s">
        <v>16</v>
      </c>
      <c r="K390">
        <f>IF(Data[[#This Row],[Estado]]="OPERATIVA",1,0)</f>
        <v>1</v>
      </c>
      <c r="L390">
        <f>IF(Data[[#This Row],[Estado]]="DAÑADA",1,0)</f>
        <v>0</v>
      </c>
      <c r="M390" t="s">
        <v>1182</v>
      </c>
      <c r="N390" t="s">
        <v>1183</v>
      </c>
    </row>
    <row r="391" spans="1:14" x14ac:dyDescent="0.25">
      <c r="A391" t="s">
        <v>12</v>
      </c>
      <c r="B391" t="s">
        <v>1184</v>
      </c>
      <c r="C391" t="s">
        <v>34</v>
      </c>
      <c r="D391" s="9">
        <v>1282</v>
      </c>
      <c r="E391" s="11">
        <v>0</v>
      </c>
      <c r="F391" s="3">
        <v>0</v>
      </c>
      <c r="G391" s="25">
        <v>0</v>
      </c>
      <c r="H391" s="3">
        <v>0</v>
      </c>
      <c r="I391" s="3" t="s">
        <v>15</v>
      </c>
      <c r="J391" s="3" t="s">
        <v>16</v>
      </c>
      <c r="K391">
        <f>IF(Data[[#This Row],[Estado]]="OPERATIVA",1,0)</f>
        <v>1</v>
      </c>
      <c r="L391">
        <f>IF(Data[[#This Row],[Estado]]="DAÑADA",1,0)</f>
        <v>0</v>
      </c>
      <c r="M391" t="s">
        <v>1185</v>
      </c>
      <c r="N391" t="s">
        <v>1186</v>
      </c>
    </row>
    <row r="392" spans="1:14" x14ac:dyDescent="0.25">
      <c r="A392" t="s">
        <v>23</v>
      </c>
      <c r="B392" t="s">
        <v>1187</v>
      </c>
      <c r="C392" t="s">
        <v>20</v>
      </c>
      <c r="D392" s="9">
        <v>1</v>
      </c>
      <c r="E392" s="11">
        <v>0</v>
      </c>
      <c r="F392" s="3">
        <v>0</v>
      </c>
      <c r="G392" s="25">
        <v>0</v>
      </c>
      <c r="H392" s="3">
        <v>0</v>
      </c>
      <c r="I392" s="3" t="s">
        <v>15</v>
      </c>
      <c r="J392" s="3" t="s">
        <v>16</v>
      </c>
      <c r="K392">
        <f>IF(Data[[#This Row],[Estado]]="OPERATIVA",1,0)</f>
        <v>1</v>
      </c>
      <c r="L392">
        <f>IF(Data[[#This Row],[Estado]]="DAÑADA",1,0)</f>
        <v>0</v>
      </c>
      <c r="M392" t="s">
        <v>1188</v>
      </c>
      <c r="N392" t="s">
        <v>1189</v>
      </c>
    </row>
    <row r="393" spans="1:14" x14ac:dyDescent="0.25">
      <c r="A393" t="s">
        <v>54</v>
      </c>
      <c r="B393" t="s">
        <v>1190</v>
      </c>
      <c r="C393" t="s">
        <v>20</v>
      </c>
      <c r="D393" s="9">
        <v>1106</v>
      </c>
      <c r="E393" s="11">
        <v>0</v>
      </c>
      <c r="F393" s="3">
        <v>0</v>
      </c>
      <c r="G393" s="25">
        <v>0</v>
      </c>
      <c r="H393" s="3">
        <v>0</v>
      </c>
      <c r="I393" s="3" t="s">
        <v>15</v>
      </c>
      <c r="J393" s="3" t="s">
        <v>16</v>
      </c>
      <c r="K393">
        <f>IF(Data[[#This Row],[Estado]]="OPERATIVA",1,0)</f>
        <v>1</v>
      </c>
      <c r="L393">
        <f>IF(Data[[#This Row],[Estado]]="DAÑADA",1,0)</f>
        <v>0</v>
      </c>
      <c r="M393" t="s">
        <v>1191</v>
      </c>
      <c r="N393" t="s">
        <v>1192</v>
      </c>
    </row>
    <row r="394" spans="1:14" x14ac:dyDescent="0.25">
      <c r="A394" t="s">
        <v>54</v>
      </c>
      <c r="B394" t="s">
        <v>1193</v>
      </c>
      <c r="C394" t="s">
        <v>20</v>
      </c>
      <c r="D394" s="9">
        <v>1553</v>
      </c>
      <c r="E394" s="11">
        <v>0</v>
      </c>
      <c r="F394" s="3">
        <v>0</v>
      </c>
      <c r="G394" s="25">
        <v>0</v>
      </c>
      <c r="H394" s="3">
        <v>0</v>
      </c>
      <c r="I394" s="3" t="s">
        <v>15</v>
      </c>
      <c r="J394" s="3" t="s">
        <v>16</v>
      </c>
      <c r="K394">
        <f>IF(Data[[#This Row],[Estado]]="OPERATIVA",1,0)</f>
        <v>1</v>
      </c>
      <c r="L394">
        <f>IF(Data[[#This Row],[Estado]]="DAÑADA",1,0)</f>
        <v>0</v>
      </c>
      <c r="M394" t="s">
        <v>1194</v>
      </c>
      <c r="N394" t="s">
        <v>1195</v>
      </c>
    </row>
    <row r="395" spans="1:14" x14ac:dyDescent="0.25">
      <c r="A395" t="s">
        <v>662</v>
      </c>
      <c r="B395" t="s">
        <v>1196</v>
      </c>
      <c r="C395" t="s">
        <v>20</v>
      </c>
      <c r="D395" s="9">
        <v>22</v>
      </c>
      <c r="E395" s="11">
        <v>0</v>
      </c>
      <c r="F395" s="3">
        <v>0</v>
      </c>
      <c r="G395" s="25">
        <v>0</v>
      </c>
      <c r="H395" s="3">
        <v>0</v>
      </c>
      <c r="I395" s="3" t="s">
        <v>28</v>
      </c>
      <c r="J395" s="3" t="s">
        <v>16</v>
      </c>
      <c r="K395">
        <f>IF(Data[[#This Row],[Estado]]="OPERATIVA",1,0)</f>
        <v>1</v>
      </c>
      <c r="L395">
        <f>IF(Data[[#This Row],[Estado]]="DAÑADA",1,0)</f>
        <v>0</v>
      </c>
      <c r="M395" t="s">
        <v>1197</v>
      </c>
      <c r="N395" t="s">
        <v>1198</v>
      </c>
    </row>
    <row r="396" spans="1:14" x14ac:dyDescent="0.25">
      <c r="A396" t="s">
        <v>23</v>
      </c>
      <c r="B396" t="s">
        <v>1199</v>
      </c>
      <c r="C396" t="s">
        <v>20</v>
      </c>
      <c r="D396" s="9">
        <v>420</v>
      </c>
      <c r="E396" s="11">
        <v>0</v>
      </c>
      <c r="F396" s="3">
        <v>0</v>
      </c>
      <c r="G396" s="25">
        <v>0</v>
      </c>
      <c r="H396" s="3">
        <v>0</v>
      </c>
      <c r="I396" s="3" t="s">
        <v>15</v>
      </c>
      <c r="J396" s="3" t="s">
        <v>16</v>
      </c>
      <c r="K396">
        <f>IF(Data[[#This Row],[Estado]]="OPERATIVA",1,0)</f>
        <v>1</v>
      </c>
      <c r="L396">
        <f>IF(Data[[#This Row],[Estado]]="DAÑADA",1,0)</f>
        <v>0</v>
      </c>
      <c r="M396" t="s">
        <v>1200</v>
      </c>
      <c r="N396" t="s">
        <v>1201</v>
      </c>
    </row>
    <row r="397" spans="1:14" x14ac:dyDescent="0.25">
      <c r="A397" t="s">
        <v>23</v>
      </c>
      <c r="B397" t="s">
        <v>1202</v>
      </c>
      <c r="C397" t="s">
        <v>20</v>
      </c>
      <c r="D397" s="9">
        <v>749</v>
      </c>
      <c r="E397" s="11">
        <v>0</v>
      </c>
      <c r="F397" s="3">
        <v>0</v>
      </c>
      <c r="G397" s="25">
        <v>0</v>
      </c>
      <c r="H397" s="3">
        <v>0</v>
      </c>
      <c r="I397" s="3" t="s">
        <v>15</v>
      </c>
      <c r="J397" s="3" t="s">
        <v>16</v>
      </c>
      <c r="K397">
        <f>IF(Data[[#This Row],[Estado]]="OPERATIVA",1,0)</f>
        <v>1</v>
      </c>
      <c r="L397">
        <f>IF(Data[[#This Row],[Estado]]="DAÑADA",1,0)</f>
        <v>0</v>
      </c>
      <c r="M397" t="s">
        <v>153</v>
      </c>
      <c r="N397" t="s">
        <v>1203</v>
      </c>
    </row>
    <row r="398" spans="1:14" x14ac:dyDescent="0.25">
      <c r="A398" t="s">
        <v>23</v>
      </c>
      <c r="B398" t="s">
        <v>1204</v>
      </c>
      <c r="C398" t="s">
        <v>20</v>
      </c>
      <c r="D398" s="9">
        <v>519</v>
      </c>
      <c r="E398" s="11">
        <v>0</v>
      </c>
      <c r="F398" s="3">
        <v>0</v>
      </c>
      <c r="G398" s="25">
        <v>0</v>
      </c>
      <c r="H398" s="3">
        <v>0</v>
      </c>
      <c r="I398" s="3" t="s">
        <v>28</v>
      </c>
      <c r="J398" s="3" t="s">
        <v>16</v>
      </c>
      <c r="K398">
        <f>IF(Data[[#This Row],[Estado]]="OPERATIVA",1,0)</f>
        <v>1</v>
      </c>
      <c r="L398">
        <f>IF(Data[[#This Row],[Estado]]="DAÑADA",1,0)</f>
        <v>0</v>
      </c>
      <c r="M398" t="s">
        <v>1205</v>
      </c>
      <c r="N398" t="s">
        <v>1206</v>
      </c>
    </row>
    <row r="399" spans="1:14" x14ac:dyDescent="0.25">
      <c r="A399" t="s">
        <v>64</v>
      </c>
      <c r="B399" t="s">
        <v>1207</v>
      </c>
      <c r="C399" t="s">
        <v>506</v>
      </c>
      <c r="D399" s="9">
        <v>1</v>
      </c>
      <c r="E399" s="11">
        <v>0</v>
      </c>
      <c r="F399" s="3">
        <v>0</v>
      </c>
      <c r="G399" s="25">
        <v>0</v>
      </c>
      <c r="H399" s="3">
        <v>0</v>
      </c>
      <c r="I399" s="3" t="s">
        <v>15</v>
      </c>
      <c r="J399" s="3" t="s">
        <v>16</v>
      </c>
      <c r="K399">
        <f>IF(Data[[#This Row],[Estado]]="OPERATIVA",1,0)</f>
        <v>1</v>
      </c>
      <c r="L399">
        <f>IF(Data[[#This Row],[Estado]]="DAÑADA",1,0)</f>
        <v>0</v>
      </c>
      <c r="M399" t="s">
        <v>1208</v>
      </c>
      <c r="N399" t="s">
        <v>1209</v>
      </c>
    </row>
    <row r="400" spans="1:14" x14ac:dyDescent="0.25">
      <c r="A400" t="s">
        <v>23</v>
      </c>
      <c r="B400" t="s">
        <v>1210</v>
      </c>
      <c r="C400" t="s">
        <v>20</v>
      </c>
      <c r="D400" s="9">
        <v>290</v>
      </c>
      <c r="E400" s="11">
        <v>0</v>
      </c>
      <c r="F400" s="3">
        <v>0</v>
      </c>
      <c r="G400" s="25">
        <v>0</v>
      </c>
      <c r="H400" s="3">
        <v>0</v>
      </c>
      <c r="I400" s="3" t="s">
        <v>15</v>
      </c>
      <c r="J400" s="3" t="s">
        <v>16</v>
      </c>
      <c r="K400">
        <f>IF(Data[[#This Row],[Estado]]="OPERATIVA",1,0)</f>
        <v>1</v>
      </c>
      <c r="L400">
        <f>IF(Data[[#This Row],[Estado]]="DAÑADA",1,0)</f>
        <v>0</v>
      </c>
      <c r="M400" t="s">
        <v>1211</v>
      </c>
      <c r="N400" t="s">
        <v>1212</v>
      </c>
    </row>
    <row r="401" spans="1:14" x14ac:dyDescent="0.25">
      <c r="A401" t="s">
        <v>81</v>
      </c>
      <c r="B401" t="s">
        <v>1213</v>
      </c>
      <c r="C401" t="s">
        <v>20</v>
      </c>
      <c r="D401" s="9">
        <v>1</v>
      </c>
      <c r="E401" s="11">
        <v>0</v>
      </c>
      <c r="F401" s="3">
        <v>0</v>
      </c>
      <c r="G401" s="25">
        <v>0</v>
      </c>
      <c r="H401" s="3">
        <v>0</v>
      </c>
      <c r="I401" s="3" t="s">
        <v>15</v>
      </c>
      <c r="J401" s="3" t="s">
        <v>16</v>
      </c>
      <c r="K401">
        <f>IF(Data[[#This Row],[Estado]]="OPERATIVA",1,0)</f>
        <v>1</v>
      </c>
      <c r="L401">
        <f>IF(Data[[#This Row],[Estado]]="DAÑADA",1,0)</f>
        <v>0</v>
      </c>
      <c r="M401" t="s">
        <v>1214</v>
      </c>
      <c r="N401" t="s">
        <v>1215</v>
      </c>
    </row>
    <row r="402" spans="1:14" x14ac:dyDescent="0.25">
      <c r="A402" t="s">
        <v>662</v>
      </c>
      <c r="B402" t="s">
        <v>1216</v>
      </c>
      <c r="C402" t="s">
        <v>1217</v>
      </c>
      <c r="D402" s="9">
        <v>133</v>
      </c>
      <c r="E402" s="11">
        <v>0</v>
      </c>
      <c r="F402" s="3">
        <v>0</v>
      </c>
      <c r="G402" s="25">
        <v>0</v>
      </c>
      <c r="H402" s="3">
        <v>0</v>
      </c>
      <c r="I402" s="3" t="s">
        <v>15</v>
      </c>
      <c r="J402" s="3" t="s">
        <v>16</v>
      </c>
      <c r="K402">
        <f>IF(Data[[#This Row],[Estado]]="OPERATIVA",1,0)</f>
        <v>1</v>
      </c>
      <c r="L402">
        <f>IF(Data[[#This Row],[Estado]]="DAÑADA",1,0)</f>
        <v>0</v>
      </c>
      <c r="M402" t="s">
        <v>1218</v>
      </c>
      <c r="N402" t="s">
        <v>1219</v>
      </c>
    </row>
    <row r="403" spans="1:14" x14ac:dyDescent="0.25">
      <c r="A403" t="s">
        <v>23</v>
      </c>
      <c r="B403" t="s">
        <v>1220</v>
      </c>
      <c r="C403" t="s">
        <v>20</v>
      </c>
      <c r="D403" s="9">
        <v>490</v>
      </c>
      <c r="E403" s="11">
        <v>0</v>
      </c>
      <c r="F403" s="3">
        <v>0</v>
      </c>
      <c r="G403" s="25">
        <v>0</v>
      </c>
      <c r="H403" s="3">
        <v>0</v>
      </c>
      <c r="I403" s="3" t="s">
        <v>28</v>
      </c>
      <c r="J403" s="3" t="s">
        <v>16</v>
      </c>
      <c r="K403">
        <f>IF(Data[[#This Row],[Estado]]="OPERATIVA",1,0)</f>
        <v>1</v>
      </c>
      <c r="L403">
        <f>IF(Data[[#This Row],[Estado]]="DAÑADA",1,0)</f>
        <v>0</v>
      </c>
      <c r="M403" t="s">
        <v>1221</v>
      </c>
      <c r="N403" t="s">
        <v>1222</v>
      </c>
    </row>
    <row r="404" spans="1:14" x14ac:dyDescent="0.25">
      <c r="A404" t="s">
        <v>23</v>
      </c>
      <c r="B404" t="s">
        <v>1223</v>
      </c>
      <c r="C404" t="s">
        <v>143</v>
      </c>
      <c r="D404" s="9">
        <v>2373</v>
      </c>
      <c r="E404" s="11">
        <v>0</v>
      </c>
      <c r="F404" s="3">
        <v>0</v>
      </c>
      <c r="G404" s="25">
        <v>0</v>
      </c>
      <c r="H404" s="3">
        <v>0</v>
      </c>
      <c r="I404" s="3" t="s">
        <v>15</v>
      </c>
      <c r="J404" s="3" t="s">
        <v>16</v>
      </c>
      <c r="K404">
        <f>IF(Data[[#This Row],[Estado]]="OPERATIVA",1,0)</f>
        <v>1</v>
      </c>
      <c r="L404">
        <f>IF(Data[[#This Row],[Estado]]="DAÑADA",1,0)</f>
        <v>0</v>
      </c>
      <c r="M404" t="s">
        <v>1224</v>
      </c>
      <c r="N404" t="s">
        <v>1225</v>
      </c>
    </row>
    <row r="405" spans="1:14" x14ac:dyDescent="0.25">
      <c r="A405" t="s">
        <v>541</v>
      </c>
      <c r="B405" t="s">
        <v>1226</v>
      </c>
      <c r="C405" t="s">
        <v>20</v>
      </c>
      <c r="D405" s="9">
        <v>360</v>
      </c>
      <c r="E405" s="11">
        <v>0</v>
      </c>
      <c r="F405" s="3">
        <v>0</v>
      </c>
      <c r="G405" s="25">
        <v>0</v>
      </c>
      <c r="H405" s="3">
        <v>0</v>
      </c>
      <c r="I405" s="3" t="s">
        <v>15</v>
      </c>
      <c r="J405" s="3" t="s">
        <v>16</v>
      </c>
      <c r="K405">
        <f>IF(Data[[#This Row],[Estado]]="OPERATIVA",1,0)</f>
        <v>1</v>
      </c>
      <c r="L405">
        <f>IF(Data[[#This Row],[Estado]]="DAÑADA",1,0)</f>
        <v>0</v>
      </c>
      <c r="M405" t="s">
        <v>1227</v>
      </c>
      <c r="N405" t="s">
        <v>1228</v>
      </c>
    </row>
    <row r="406" spans="1:14" x14ac:dyDescent="0.25">
      <c r="A406" t="s">
        <v>54</v>
      </c>
      <c r="B406" t="s">
        <v>1229</v>
      </c>
      <c r="C406" t="s">
        <v>876</v>
      </c>
      <c r="D406" s="9">
        <v>910</v>
      </c>
      <c r="E406" s="11">
        <v>0</v>
      </c>
      <c r="F406" s="3">
        <v>0</v>
      </c>
      <c r="G406" s="25">
        <v>0</v>
      </c>
      <c r="H406" s="3">
        <v>0</v>
      </c>
      <c r="I406" s="3" t="s">
        <v>15</v>
      </c>
      <c r="J406" s="3" t="s">
        <v>16</v>
      </c>
      <c r="K406">
        <f>IF(Data[[#This Row],[Estado]]="OPERATIVA",1,0)</f>
        <v>1</v>
      </c>
      <c r="L406">
        <f>IF(Data[[#This Row],[Estado]]="DAÑADA",1,0)</f>
        <v>0</v>
      </c>
      <c r="M406" t="s">
        <v>1230</v>
      </c>
      <c r="N406" t="s">
        <v>1231</v>
      </c>
    </row>
    <row r="407" spans="1:14" x14ac:dyDescent="0.25">
      <c r="A407" t="s">
        <v>54</v>
      </c>
      <c r="B407" t="s">
        <v>1232</v>
      </c>
      <c r="C407" t="s">
        <v>20</v>
      </c>
      <c r="D407" s="9">
        <v>1</v>
      </c>
      <c r="E407" s="11">
        <v>0</v>
      </c>
      <c r="F407" s="3">
        <v>0</v>
      </c>
      <c r="G407" s="25">
        <v>0</v>
      </c>
      <c r="H407" s="3">
        <v>0</v>
      </c>
      <c r="I407" s="3" t="s">
        <v>28</v>
      </c>
      <c r="J407" s="3" t="s">
        <v>16</v>
      </c>
      <c r="K407">
        <f>IF(Data[[#This Row],[Estado]]="OPERATIVA",1,0)</f>
        <v>1</v>
      </c>
      <c r="L407">
        <f>IF(Data[[#This Row],[Estado]]="DAÑADA",1,0)</f>
        <v>0</v>
      </c>
      <c r="M407" t="s">
        <v>1233</v>
      </c>
      <c r="N407" t="s">
        <v>1234</v>
      </c>
    </row>
    <row r="408" spans="1:14" x14ac:dyDescent="0.25">
      <c r="A408" t="s">
        <v>54</v>
      </c>
      <c r="B408" t="s">
        <v>1235</v>
      </c>
      <c r="C408" t="s">
        <v>20</v>
      </c>
      <c r="D408" s="9">
        <v>975</v>
      </c>
      <c r="E408" s="11">
        <v>0</v>
      </c>
      <c r="F408" s="3">
        <v>0</v>
      </c>
      <c r="G408" s="25">
        <v>0</v>
      </c>
      <c r="H408" s="3">
        <v>0</v>
      </c>
      <c r="I408" s="3" t="s">
        <v>15</v>
      </c>
      <c r="J408" s="3" t="s">
        <v>16</v>
      </c>
      <c r="K408">
        <f>IF(Data[[#This Row],[Estado]]="OPERATIVA",1,0)</f>
        <v>1</v>
      </c>
      <c r="L408">
        <f>IF(Data[[#This Row],[Estado]]="DAÑADA",1,0)</f>
        <v>0</v>
      </c>
      <c r="M408" t="s">
        <v>1236</v>
      </c>
      <c r="N408" t="s">
        <v>1237</v>
      </c>
    </row>
    <row r="409" spans="1:14" x14ac:dyDescent="0.25">
      <c r="A409" t="s">
        <v>64</v>
      </c>
      <c r="B409" t="s">
        <v>1238</v>
      </c>
      <c r="C409" t="s">
        <v>20</v>
      </c>
      <c r="D409" s="9">
        <v>853</v>
      </c>
      <c r="E409" s="11">
        <v>0</v>
      </c>
      <c r="F409" s="3">
        <v>0</v>
      </c>
      <c r="G409" s="25">
        <v>0</v>
      </c>
      <c r="H409" s="3">
        <v>0</v>
      </c>
      <c r="I409" s="3" t="s">
        <v>28</v>
      </c>
      <c r="J409" s="3" t="s">
        <v>16</v>
      </c>
      <c r="K409">
        <f>IF(Data[[#This Row],[Estado]]="OPERATIVA",1,0)</f>
        <v>1</v>
      </c>
      <c r="L409">
        <f>IF(Data[[#This Row],[Estado]]="DAÑADA",1,0)</f>
        <v>0</v>
      </c>
      <c r="M409" t="s">
        <v>1239</v>
      </c>
      <c r="N409" t="s">
        <v>1240</v>
      </c>
    </row>
    <row r="410" spans="1:14" x14ac:dyDescent="0.25">
      <c r="A410" t="s">
        <v>54</v>
      </c>
      <c r="B410" t="s">
        <v>1241</v>
      </c>
      <c r="C410" t="s">
        <v>20</v>
      </c>
      <c r="D410" s="9">
        <v>1</v>
      </c>
      <c r="E410" s="11">
        <v>0</v>
      </c>
      <c r="F410" s="3">
        <v>0</v>
      </c>
      <c r="G410" s="25">
        <v>0</v>
      </c>
      <c r="H410" s="3">
        <v>0</v>
      </c>
      <c r="I410" s="3" t="s">
        <v>15</v>
      </c>
      <c r="J410" s="3" t="s">
        <v>16</v>
      </c>
      <c r="K410">
        <f>IF(Data[[#This Row],[Estado]]="OPERATIVA",1,0)</f>
        <v>1</v>
      </c>
      <c r="L410">
        <f>IF(Data[[#This Row],[Estado]]="DAÑADA",1,0)</f>
        <v>0</v>
      </c>
      <c r="M410" t="s">
        <v>1242</v>
      </c>
      <c r="N410" t="s">
        <v>1243</v>
      </c>
    </row>
    <row r="411" spans="1:14" x14ac:dyDescent="0.25">
      <c r="A411" t="s">
        <v>12</v>
      </c>
      <c r="B411" t="s">
        <v>1244</v>
      </c>
      <c r="C411" t="s">
        <v>20</v>
      </c>
      <c r="D411" s="9">
        <v>355</v>
      </c>
      <c r="E411" s="11">
        <v>0</v>
      </c>
      <c r="F411" s="3">
        <v>0</v>
      </c>
      <c r="G411" s="25">
        <v>0</v>
      </c>
      <c r="H411" s="3">
        <v>0</v>
      </c>
      <c r="I411" s="3" t="s">
        <v>15</v>
      </c>
      <c r="J411" s="3" t="s">
        <v>16</v>
      </c>
      <c r="K411">
        <f>IF(Data[[#This Row],[Estado]]="OPERATIVA",1,0)</f>
        <v>1</v>
      </c>
      <c r="L411">
        <f>IF(Data[[#This Row],[Estado]]="DAÑADA",1,0)</f>
        <v>0</v>
      </c>
      <c r="M411" t="s">
        <v>1245</v>
      </c>
      <c r="N411" t="s">
        <v>1246</v>
      </c>
    </row>
    <row r="412" spans="1:14" x14ac:dyDescent="0.25">
      <c r="A412" t="s">
        <v>12</v>
      </c>
      <c r="B412" t="s">
        <v>1247</v>
      </c>
      <c r="C412" t="s">
        <v>20</v>
      </c>
      <c r="D412" s="9">
        <v>899</v>
      </c>
      <c r="E412" s="11">
        <v>0</v>
      </c>
      <c r="F412" s="3">
        <v>0</v>
      </c>
      <c r="G412" s="25">
        <v>0</v>
      </c>
      <c r="H412" s="3">
        <v>0</v>
      </c>
      <c r="I412" s="3" t="s">
        <v>15</v>
      </c>
      <c r="J412" s="3" t="s">
        <v>16</v>
      </c>
      <c r="K412">
        <f>IF(Data[[#This Row],[Estado]]="OPERATIVA",1,0)</f>
        <v>1</v>
      </c>
      <c r="L412">
        <f>IF(Data[[#This Row],[Estado]]="DAÑADA",1,0)</f>
        <v>0</v>
      </c>
      <c r="M412" t="s">
        <v>76</v>
      </c>
      <c r="N412" t="s">
        <v>1248</v>
      </c>
    </row>
    <row r="413" spans="1:14" x14ac:dyDescent="0.25">
      <c r="A413" t="s">
        <v>541</v>
      </c>
      <c r="B413" t="s">
        <v>1249</v>
      </c>
      <c r="C413" t="s">
        <v>20</v>
      </c>
      <c r="D413" s="9">
        <v>360</v>
      </c>
      <c r="E413" s="11">
        <v>0</v>
      </c>
      <c r="F413" s="3">
        <v>0</v>
      </c>
      <c r="G413" s="25">
        <v>0</v>
      </c>
      <c r="H413" s="3">
        <v>0</v>
      </c>
      <c r="I413" s="3" t="s">
        <v>15</v>
      </c>
      <c r="J413" s="3" t="s">
        <v>16</v>
      </c>
      <c r="K413">
        <f>IF(Data[[#This Row],[Estado]]="OPERATIVA",1,0)</f>
        <v>1</v>
      </c>
      <c r="L413">
        <f>IF(Data[[#This Row],[Estado]]="DAÑADA",1,0)</f>
        <v>0</v>
      </c>
      <c r="M413" t="s">
        <v>1250</v>
      </c>
      <c r="N413" t="s">
        <v>1251</v>
      </c>
    </row>
    <row r="414" spans="1:14" x14ac:dyDescent="0.25">
      <c r="A414" t="s">
        <v>64</v>
      </c>
      <c r="B414" t="s">
        <v>441</v>
      </c>
      <c r="C414" t="s">
        <v>20</v>
      </c>
      <c r="D414" s="9">
        <v>500</v>
      </c>
      <c r="E414" s="11">
        <v>0</v>
      </c>
      <c r="F414" s="3">
        <v>0</v>
      </c>
      <c r="G414" s="25">
        <v>0</v>
      </c>
      <c r="H414" s="3">
        <v>0</v>
      </c>
      <c r="I414" s="3" t="s">
        <v>15</v>
      </c>
      <c r="J414" s="3" t="s">
        <v>16</v>
      </c>
      <c r="K414">
        <f>IF(Data[[#This Row],[Estado]]="OPERATIVA",1,0)</f>
        <v>1</v>
      </c>
      <c r="L414">
        <f>IF(Data[[#This Row],[Estado]]="DAÑADA",1,0)</f>
        <v>0</v>
      </c>
      <c r="M414" t="s">
        <v>1252</v>
      </c>
      <c r="N414" t="s">
        <v>1253</v>
      </c>
    </row>
    <row r="415" spans="1:14" x14ac:dyDescent="0.25">
      <c r="A415" t="s">
        <v>23</v>
      </c>
      <c r="B415" t="s">
        <v>1254</v>
      </c>
      <c r="C415" t="s">
        <v>20</v>
      </c>
      <c r="D415" s="9">
        <v>850</v>
      </c>
      <c r="E415" s="11">
        <v>0</v>
      </c>
      <c r="F415" s="3">
        <v>0</v>
      </c>
      <c r="G415" s="25">
        <v>0</v>
      </c>
      <c r="H415" s="3">
        <v>0</v>
      </c>
      <c r="I415" s="3" t="s">
        <v>28</v>
      </c>
      <c r="J415" s="3" t="s">
        <v>16</v>
      </c>
      <c r="K415">
        <f>IF(Data[[#This Row],[Estado]]="OPERATIVA",1,0)</f>
        <v>1</v>
      </c>
      <c r="L415">
        <f>IF(Data[[#This Row],[Estado]]="DAÑADA",1,0)</f>
        <v>0</v>
      </c>
      <c r="M415" t="s">
        <v>1255</v>
      </c>
      <c r="N415" t="s">
        <v>1256</v>
      </c>
    </row>
    <row r="416" spans="1:14" x14ac:dyDescent="0.25">
      <c r="A416" t="s">
        <v>64</v>
      </c>
      <c r="B416" t="s">
        <v>1257</v>
      </c>
      <c r="C416" t="s">
        <v>20</v>
      </c>
      <c r="D416" s="9">
        <v>699</v>
      </c>
      <c r="E416" s="11">
        <v>0</v>
      </c>
      <c r="F416" s="3">
        <v>0</v>
      </c>
      <c r="G416" s="25">
        <v>0</v>
      </c>
      <c r="H416" s="3">
        <v>0</v>
      </c>
      <c r="I416" s="3" t="s">
        <v>28</v>
      </c>
      <c r="J416" s="3" t="s">
        <v>16</v>
      </c>
      <c r="K416">
        <f>IF(Data[[#This Row],[Estado]]="OPERATIVA",1,0)</f>
        <v>1</v>
      </c>
      <c r="L416">
        <f>IF(Data[[#This Row],[Estado]]="DAÑADA",1,0)</f>
        <v>0</v>
      </c>
      <c r="M416" t="s">
        <v>1258</v>
      </c>
      <c r="N416" t="s">
        <v>1259</v>
      </c>
    </row>
    <row r="417" spans="1:14" x14ac:dyDescent="0.25">
      <c r="A417" t="s">
        <v>23</v>
      </c>
      <c r="B417" t="s">
        <v>1260</v>
      </c>
      <c r="C417" t="s">
        <v>20</v>
      </c>
      <c r="D417" s="9">
        <v>890</v>
      </c>
      <c r="E417" s="11">
        <v>0</v>
      </c>
      <c r="F417" s="3">
        <v>0</v>
      </c>
      <c r="G417" s="25">
        <v>0</v>
      </c>
      <c r="H417" s="3">
        <v>0</v>
      </c>
      <c r="I417" s="3" t="s">
        <v>28</v>
      </c>
      <c r="J417" s="3" t="s">
        <v>16</v>
      </c>
      <c r="K417">
        <f>IF(Data[[#This Row],[Estado]]="OPERATIVA",1,0)</f>
        <v>1</v>
      </c>
      <c r="L417">
        <f>IF(Data[[#This Row],[Estado]]="DAÑADA",1,0)</f>
        <v>0</v>
      </c>
      <c r="M417" t="s">
        <v>1261</v>
      </c>
      <c r="N417" t="s">
        <v>1262</v>
      </c>
    </row>
    <row r="418" spans="1:14" x14ac:dyDescent="0.25">
      <c r="A418" t="s">
        <v>23</v>
      </c>
      <c r="B418" t="s">
        <v>1263</v>
      </c>
      <c r="C418" t="s">
        <v>20</v>
      </c>
      <c r="D418" s="9">
        <v>599</v>
      </c>
      <c r="E418" s="11">
        <v>0</v>
      </c>
      <c r="F418" s="3">
        <v>0</v>
      </c>
      <c r="G418" s="25">
        <v>0</v>
      </c>
      <c r="H418" s="3">
        <v>0</v>
      </c>
      <c r="I418" s="3" t="s">
        <v>15</v>
      </c>
      <c r="J418" s="3" t="s">
        <v>16</v>
      </c>
      <c r="K418">
        <f>IF(Data[[#This Row],[Estado]]="OPERATIVA",1,0)</f>
        <v>1</v>
      </c>
      <c r="L418">
        <f>IF(Data[[#This Row],[Estado]]="DAÑADA",1,0)</f>
        <v>0</v>
      </c>
      <c r="M418" t="s">
        <v>153</v>
      </c>
      <c r="N418" t="s">
        <v>1264</v>
      </c>
    </row>
    <row r="419" spans="1:14" x14ac:dyDescent="0.25">
      <c r="A419" t="s">
        <v>23</v>
      </c>
      <c r="B419" t="s">
        <v>1265</v>
      </c>
      <c r="C419" t="s">
        <v>20</v>
      </c>
      <c r="D419" s="9">
        <v>2188</v>
      </c>
      <c r="E419" s="11">
        <v>0</v>
      </c>
      <c r="F419" s="3">
        <v>0</v>
      </c>
      <c r="G419" s="25">
        <v>0</v>
      </c>
      <c r="H419" s="3">
        <v>0</v>
      </c>
      <c r="I419" s="3" t="s">
        <v>15</v>
      </c>
      <c r="J419" s="3" t="s">
        <v>16</v>
      </c>
      <c r="K419">
        <f>IF(Data[[#This Row],[Estado]]="OPERATIVA",1,0)</f>
        <v>1</v>
      </c>
      <c r="L419">
        <f>IF(Data[[#This Row],[Estado]]="DAÑADA",1,0)</f>
        <v>0</v>
      </c>
      <c r="M419" t="s">
        <v>1266</v>
      </c>
      <c r="N419" t="s">
        <v>1267</v>
      </c>
    </row>
    <row r="420" spans="1:14" x14ac:dyDescent="0.25">
      <c r="A420" t="s">
        <v>12</v>
      </c>
      <c r="B420" t="s">
        <v>1268</v>
      </c>
      <c r="C420" t="s">
        <v>20</v>
      </c>
      <c r="D420" s="9">
        <v>1198</v>
      </c>
      <c r="E420" s="11">
        <v>0</v>
      </c>
      <c r="F420" s="3">
        <v>0</v>
      </c>
      <c r="G420" s="25">
        <v>0</v>
      </c>
      <c r="H420" s="3">
        <v>0</v>
      </c>
      <c r="I420" s="3" t="s">
        <v>15</v>
      </c>
      <c r="J420" s="3" t="s">
        <v>16</v>
      </c>
      <c r="K420">
        <f>IF(Data[[#This Row],[Estado]]="OPERATIVA",1,0)</f>
        <v>1</v>
      </c>
      <c r="L420">
        <f>IF(Data[[#This Row],[Estado]]="DAÑADA",1,0)</f>
        <v>0</v>
      </c>
      <c r="M420" t="s">
        <v>1269</v>
      </c>
      <c r="N420" t="s">
        <v>1270</v>
      </c>
    </row>
    <row r="421" spans="1:14" x14ac:dyDescent="0.25">
      <c r="A421" t="s">
        <v>81</v>
      </c>
      <c r="B421" t="s">
        <v>1271</v>
      </c>
      <c r="C421" t="s">
        <v>20</v>
      </c>
      <c r="D421" s="9">
        <v>2</v>
      </c>
      <c r="E421" s="11">
        <v>0</v>
      </c>
      <c r="F421" s="3">
        <v>0</v>
      </c>
      <c r="G421" s="25">
        <v>0</v>
      </c>
      <c r="H421" s="3">
        <v>0</v>
      </c>
      <c r="I421" s="3" t="s">
        <v>15</v>
      </c>
      <c r="J421" s="3" t="s">
        <v>16</v>
      </c>
      <c r="K421">
        <f>IF(Data[[#This Row],[Estado]]="OPERATIVA",1,0)</f>
        <v>1</v>
      </c>
      <c r="L421">
        <f>IF(Data[[#This Row],[Estado]]="DAÑADA",1,0)</f>
        <v>0</v>
      </c>
      <c r="M421" t="s">
        <v>1272</v>
      </c>
      <c r="N421" t="s">
        <v>1273</v>
      </c>
    </row>
    <row r="422" spans="1:14" x14ac:dyDescent="0.25">
      <c r="A422" t="s">
        <v>12</v>
      </c>
      <c r="B422" t="s">
        <v>1274</v>
      </c>
      <c r="C422" t="s">
        <v>20</v>
      </c>
      <c r="D422" s="9">
        <v>520</v>
      </c>
      <c r="E422" s="11">
        <v>0</v>
      </c>
      <c r="F422" s="3">
        <v>0</v>
      </c>
      <c r="G422" s="25">
        <v>0</v>
      </c>
      <c r="H422" s="3">
        <v>0</v>
      </c>
      <c r="I422" s="3" t="s">
        <v>15</v>
      </c>
      <c r="J422" s="3" t="s">
        <v>16</v>
      </c>
      <c r="K422">
        <f>IF(Data[[#This Row],[Estado]]="OPERATIVA",1,0)</f>
        <v>1</v>
      </c>
      <c r="L422">
        <f>IF(Data[[#This Row],[Estado]]="DAÑADA",1,0)</f>
        <v>0</v>
      </c>
      <c r="M422" t="s">
        <v>1275</v>
      </c>
      <c r="N422" t="s">
        <v>1276</v>
      </c>
    </row>
    <row r="423" spans="1:14" x14ac:dyDescent="0.25">
      <c r="A423" t="s">
        <v>23</v>
      </c>
      <c r="B423" t="s">
        <v>894</v>
      </c>
      <c r="C423" t="s">
        <v>20</v>
      </c>
      <c r="D423" s="9">
        <v>339</v>
      </c>
      <c r="E423" s="11">
        <v>0</v>
      </c>
      <c r="F423" s="3">
        <v>0</v>
      </c>
      <c r="G423" s="25">
        <v>0</v>
      </c>
      <c r="H423" s="3">
        <v>0</v>
      </c>
      <c r="I423" s="3" t="s">
        <v>15</v>
      </c>
      <c r="J423" s="3" t="s">
        <v>16</v>
      </c>
      <c r="K423">
        <f>IF(Data[[#This Row],[Estado]]="OPERATIVA",1,0)</f>
        <v>1</v>
      </c>
      <c r="L423">
        <f>IF(Data[[#This Row],[Estado]]="DAÑADA",1,0)</f>
        <v>0</v>
      </c>
      <c r="M423" t="s">
        <v>1277</v>
      </c>
      <c r="N423" t="s">
        <v>1278</v>
      </c>
    </row>
    <row r="424" spans="1:14" x14ac:dyDescent="0.25">
      <c r="A424" t="s">
        <v>12</v>
      </c>
      <c r="B424" t="s">
        <v>1279</v>
      </c>
      <c r="C424" t="s">
        <v>836</v>
      </c>
      <c r="D424" s="9">
        <v>320</v>
      </c>
      <c r="E424" s="11">
        <v>0</v>
      </c>
      <c r="F424" s="3">
        <v>5</v>
      </c>
      <c r="G424" s="25">
        <v>1</v>
      </c>
      <c r="H424" s="3">
        <v>3</v>
      </c>
      <c r="I424" s="3" t="s">
        <v>15</v>
      </c>
      <c r="J424" s="3" t="s">
        <v>16</v>
      </c>
      <c r="K424">
        <f>IF(Data[[#This Row],[Estado]]="OPERATIVA",1,0)</f>
        <v>1</v>
      </c>
      <c r="L424">
        <f>IF(Data[[#This Row],[Estado]]="DAÑADA",1,0)</f>
        <v>0</v>
      </c>
      <c r="M424" t="s">
        <v>1280</v>
      </c>
      <c r="N424" t="s">
        <v>1281</v>
      </c>
    </row>
    <row r="425" spans="1:14" x14ac:dyDescent="0.25">
      <c r="A425" t="s">
        <v>54</v>
      </c>
      <c r="B425" t="s">
        <v>1282</v>
      </c>
      <c r="C425" t="s">
        <v>20</v>
      </c>
      <c r="D425" s="9">
        <v>650</v>
      </c>
      <c r="E425" s="11">
        <v>0</v>
      </c>
      <c r="F425" s="3">
        <v>0</v>
      </c>
      <c r="G425" s="25">
        <v>0</v>
      </c>
      <c r="H425" s="3">
        <v>0</v>
      </c>
      <c r="I425" s="3" t="s">
        <v>28</v>
      </c>
      <c r="J425" s="3" t="s">
        <v>16</v>
      </c>
      <c r="K425">
        <f>IF(Data[[#This Row],[Estado]]="OPERATIVA",1,0)</f>
        <v>1</v>
      </c>
      <c r="L425">
        <f>IF(Data[[#This Row],[Estado]]="DAÑADA",1,0)</f>
        <v>0</v>
      </c>
      <c r="M425" t="s">
        <v>1283</v>
      </c>
      <c r="N425" t="s">
        <v>1284</v>
      </c>
    </row>
    <row r="426" spans="1:14" x14ac:dyDescent="0.25">
      <c r="A426" t="s">
        <v>23</v>
      </c>
      <c r="B426" t="s">
        <v>1285</v>
      </c>
      <c r="C426" t="s">
        <v>72</v>
      </c>
      <c r="D426" s="9">
        <v>744</v>
      </c>
      <c r="E426" s="11">
        <v>0</v>
      </c>
      <c r="F426" s="3">
        <v>0</v>
      </c>
      <c r="G426" s="25">
        <v>0</v>
      </c>
      <c r="H426" s="3">
        <v>0</v>
      </c>
      <c r="I426" s="3" t="s">
        <v>15</v>
      </c>
      <c r="J426" s="3" t="s">
        <v>16</v>
      </c>
      <c r="K426">
        <f>IF(Data[[#This Row],[Estado]]="OPERATIVA",1,0)</f>
        <v>1</v>
      </c>
      <c r="L426">
        <f>IF(Data[[#This Row],[Estado]]="DAÑADA",1,0)</f>
        <v>0</v>
      </c>
      <c r="M426" t="s">
        <v>1286</v>
      </c>
      <c r="N426" t="s">
        <v>1287</v>
      </c>
    </row>
    <row r="427" spans="1:14" x14ac:dyDescent="0.25">
      <c r="A427" t="s">
        <v>662</v>
      </c>
      <c r="B427" t="s">
        <v>1288</v>
      </c>
      <c r="C427" t="s">
        <v>20</v>
      </c>
      <c r="D427" s="9">
        <v>1</v>
      </c>
      <c r="E427" s="11">
        <v>0</v>
      </c>
      <c r="F427" s="3">
        <v>5</v>
      </c>
      <c r="G427" s="25">
        <v>1</v>
      </c>
      <c r="H427" s="3">
        <v>1</v>
      </c>
      <c r="I427" s="3" t="s">
        <v>15</v>
      </c>
      <c r="J427" s="3" t="s">
        <v>16</v>
      </c>
      <c r="K427">
        <f>IF(Data[[#This Row],[Estado]]="OPERATIVA",1,0)</f>
        <v>1</v>
      </c>
      <c r="L427">
        <f>IF(Data[[#This Row],[Estado]]="DAÑADA",1,0)</f>
        <v>0</v>
      </c>
      <c r="M427" t="s">
        <v>1289</v>
      </c>
      <c r="N427" t="s">
        <v>1290</v>
      </c>
    </row>
    <row r="428" spans="1:14" x14ac:dyDescent="0.25">
      <c r="A428" t="s">
        <v>23</v>
      </c>
      <c r="B428" t="s">
        <v>1291</v>
      </c>
      <c r="C428" t="s">
        <v>72</v>
      </c>
      <c r="D428" s="9">
        <v>1522</v>
      </c>
      <c r="E428" s="11">
        <v>0</v>
      </c>
      <c r="F428" s="3">
        <v>0</v>
      </c>
      <c r="G428" s="25">
        <v>0</v>
      </c>
      <c r="H428" s="3">
        <v>0</v>
      </c>
      <c r="I428" s="3" t="s">
        <v>15</v>
      </c>
      <c r="J428" s="3" t="s">
        <v>16</v>
      </c>
      <c r="K428">
        <f>IF(Data[[#This Row],[Estado]]="OPERATIVA",1,0)</f>
        <v>1</v>
      </c>
      <c r="L428">
        <f>IF(Data[[#This Row],[Estado]]="DAÑADA",1,0)</f>
        <v>0</v>
      </c>
      <c r="M428" t="s">
        <v>1292</v>
      </c>
      <c r="N428" t="s">
        <v>1293</v>
      </c>
    </row>
    <row r="429" spans="1:14" x14ac:dyDescent="0.25">
      <c r="A429" t="s">
        <v>23</v>
      </c>
      <c r="B429" t="s">
        <v>1294</v>
      </c>
      <c r="C429" t="s">
        <v>20</v>
      </c>
      <c r="D429" s="9">
        <v>469</v>
      </c>
      <c r="E429" s="11">
        <v>0</v>
      </c>
      <c r="F429" s="3">
        <v>0</v>
      </c>
      <c r="G429" s="25">
        <v>0</v>
      </c>
      <c r="H429" s="3">
        <v>0</v>
      </c>
      <c r="I429" s="3" t="s">
        <v>15</v>
      </c>
      <c r="J429" s="3" t="s">
        <v>16</v>
      </c>
      <c r="K429">
        <f>IF(Data[[#This Row],[Estado]]="OPERATIVA",1,0)</f>
        <v>1</v>
      </c>
      <c r="L429">
        <f>IF(Data[[#This Row],[Estado]]="DAÑADA",1,0)</f>
        <v>0</v>
      </c>
      <c r="M429" t="s">
        <v>1295</v>
      </c>
      <c r="N429" t="s">
        <v>1296</v>
      </c>
    </row>
    <row r="430" spans="1:14" x14ac:dyDescent="0.25">
      <c r="A430" t="s">
        <v>23</v>
      </c>
      <c r="B430" t="s">
        <v>1297</v>
      </c>
      <c r="C430" t="s">
        <v>20</v>
      </c>
      <c r="D430" s="9">
        <v>199</v>
      </c>
      <c r="E430" s="11">
        <v>0</v>
      </c>
      <c r="F430" s="3">
        <v>0</v>
      </c>
      <c r="G430" s="25">
        <v>0</v>
      </c>
      <c r="H430" s="3">
        <v>0</v>
      </c>
      <c r="I430" s="3" t="s">
        <v>28</v>
      </c>
      <c r="J430" s="3" t="s">
        <v>16</v>
      </c>
      <c r="K430">
        <f>IF(Data[[#This Row],[Estado]]="OPERATIVA",1,0)</f>
        <v>1</v>
      </c>
      <c r="L430">
        <f>IF(Data[[#This Row],[Estado]]="DAÑADA",1,0)</f>
        <v>0</v>
      </c>
      <c r="M430" t="s">
        <v>1298</v>
      </c>
      <c r="N430" t="s">
        <v>1299</v>
      </c>
    </row>
    <row r="431" spans="1:14" x14ac:dyDescent="0.25">
      <c r="A431" t="s">
        <v>23</v>
      </c>
      <c r="B431" t="s">
        <v>1300</v>
      </c>
      <c r="C431" t="s">
        <v>20</v>
      </c>
      <c r="D431" s="9">
        <v>800</v>
      </c>
      <c r="E431" s="11">
        <v>0</v>
      </c>
      <c r="F431" s="3">
        <v>0</v>
      </c>
      <c r="G431" s="25">
        <v>0</v>
      </c>
      <c r="H431" s="3">
        <v>0</v>
      </c>
      <c r="I431" s="3" t="s">
        <v>28</v>
      </c>
      <c r="J431" s="3" t="s">
        <v>16</v>
      </c>
      <c r="K431">
        <f>IF(Data[[#This Row],[Estado]]="OPERATIVA",1,0)</f>
        <v>1</v>
      </c>
      <c r="L431">
        <f>IF(Data[[#This Row],[Estado]]="DAÑADA",1,0)</f>
        <v>0</v>
      </c>
      <c r="M431" t="s">
        <v>1301</v>
      </c>
      <c r="N431" t="s">
        <v>1302</v>
      </c>
    </row>
    <row r="432" spans="1:14" x14ac:dyDescent="0.25">
      <c r="A432" t="s">
        <v>81</v>
      </c>
      <c r="B432" t="s">
        <v>1213</v>
      </c>
      <c r="C432" t="s">
        <v>20</v>
      </c>
      <c r="D432" s="9">
        <v>1</v>
      </c>
      <c r="E432" s="11">
        <v>0</v>
      </c>
      <c r="F432" s="3">
        <v>0</v>
      </c>
      <c r="G432" s="25">
        <v>0</v>
      </c>
      <c r="H432" s="3">
        <v>0</v>
      </c>
      <c r="I432" s="3" t="s">
        <v>15</v>
      </c>
      <c r="J432" s="3" t="s">
        <v>16</v>
      </c>
      <c r="K432">
        <f>IF(Data[[#This Row],[Estado]]="OPERATIVA",1,0)</f>
        <v>1</v>
      </c>
      <c r="L432">
        <f>IF(Data[[#This Row],[Estado]]="DAÑADA",1,0)</f>
        <v>0</v>
      </c>
      <c r="M432" t="s">
        <v>1303</v>
      </c>
      <c r="N432" t="s">
        <v>1304</v>
      </c>
    </row>
    <row r="433" spans="1:14" x14ac:dyDescent="0.25">
      <c r="A433" t="s">
        <v>64</v>
      </c>
      <c r="B433" t="s">
        <v>1305</v>
      </c>
      <c r="C433" t="s">
        <v>1046</v>
      </c>
      <c r="D433" s="9">
        <v>3496</v>
      </c>
      <c r="E433" s="11">
        <v>0</v>
      </c>
      <c r="F433" s="3">
        <v>0</v>
      </c>
      <c r="G433" s="25">
        <v>0</v>
      </c>
      <c r="H433" s="3">
        <v>0</v>
      </c>
      <c r="I433" s="3" t="s">
        <v>15</v>
      </c>
      <c r="J433" s="3" t="s">
        <v>16</v>
      </c>
      <c r="K433">
        <f>IF(Data[[#This Row],[Estado]]="OPERATIVA",1,0)</f>
        <v>1</v>
      </c>
      <c r="L433">
        <f>IF(Data[[#This Row],[Estado]]="DAÑADA",1,0)</f>
        <v>0</v>
      </c>
      <c r="M433" t="s">
        <v>1306</v>
      </c>
      <c r="N433" t="s">
        <v>1307</v>
      </c>
    </row>
    <row r="434" spans="1:14" x14ac:dyDescent="0.25">
      <c r="A434" t="s">
        <v>12</v>
      </c>
      <c r="B434" t="s">
        <v>1308</v>
      </c>
      <c r="C434" t="s">
        <v>20</v>
      </c>
      <c r="D434" s="9">
        <v>590</v>
      </c>
      <c r="E434" s="11">
        <v>0</v>
      </c>
      <c r="F434" s="3">
        <v>0</v>
      </c>
      <c r="G434" s="25">
        <v>0</v>
      </c>
      <c r="H434" s="3">
        <v>0</v>
      </c>
      <c r="I434" s="3" t="s">
        <v>28</v>
      </c>
      <c r="J434" s="3" t="s">
        <v>16</v>
      </c>
      <c r="K434">
        <f>IF(Data[[#This Row],[Estado]]="OPERATIVA",1,0)</f>
        <v>1</v>
      </c>
      <c r="L434">
        <f>IF(Data[[#This Row],[Estado]]="DAÑADA",1,0)</f>
        <v>0</v>
      </c>
      <c r="M434" t="s">
        <v>1309</v>
      </c>
      <c r="N434" t="s">
        <v>1310</v>
      </c>
    </row>
    <row r="435" spans="1:14" x14ac:dyDescent="0.25">
      <c r="A435" t="s">
        <v>23</v>
      </c>
      <c r="B435" t="s">
        <v>1311</v>
      </c>
      <c r="C435" t="s">
        <v>20</v>
      </c>
      <c r="D435" s="9">
        <v>579</v>
      </c>
      <c r="E435" s="11">
        <v>0</v>
      </c>
      <c r="F435" s="3">
        <v>0</v>
      </c>
      <c r="G435" s="25">
        <v>0</v>
      </c>
      <c r="H435" s="3">
        <v>0</v>
      </c>
      <c r="I435" s="3" t="s">
        <v>15</v>
      </c>
      <c r="J435" s="3" t="s">
        <v>16</v>
      </c>
      <c r="K435">
        <f>IF(Data[[#This Row],[Estado]]="OPERATIVA",1,0)</f>
        <v>1</v>
      </c>
      <c r="L435">
        <f>IF(Data[[#This Row],[Estado]]="DAÑADA",1,0)</f>
        <v>0</v>
      </c>
      <c r="M435" t="s">
        <v>153</v>
      </c>
      <c r="N435" t="s">
        <v>1312</v>
      </c>
    </row>
    <row r="436" spans="1:14" x14ac:dyDescent="0.25">
      <c r="A436" t="s">
        <v>23</v>
      </c>
      <c r="B436" t="s">
        <v>1313</v>
      </c>
      <c r="C436" t="s">
        <v>20</v>
      </c>
      <c r="D436" s="9">
        <v>329</v>
      </c>
      <c r="E436" s="11">
        <v>0</v>
      </c>
      <c r="F436" s="3">
        <v>0</v>
      </c>
      <c r="G436" s="25">
        <v>0</v>
      </c>
      <c r="H436" s="3">
        <v>0</v>
      </c>
      <c r="I436" s="3" t="s">
        <v>15</v>
      </c>
      <c r="J436" s="3" t="s">
        <v>16</v>
      </c>
      <c r="K436">
        <f>IF(Data[[#This Row],[Estado]]="OPERATIVA",1,0)</f>
        <v>1</v>
      </c>
      <c r="L436">
        <f>IF(Data[[#This Row],[Estado]]="DAÑADA",1,0)</f>
        <v>0</v>
      </c>
      <c r="M436" t="s">
        <v>1314</v>
      </c>
      <c r="N436" t="s">
        <v>1315</v>
      </c>
    </row>
    <row r="437" spans="1:14" x14ac:dyDescent="0.25">
      <c r="A437" t="s">
        <v>171</v>
      </c>
      <c r="B437" t="s">
        <v>5739</v>
      </c>
      <c r="C437" t="s">
        <v>20</v>
      </c>
      <c r="D437" s="9">
        <v>3</v>
      </c>
      <c r="E437" s="11">
        <v>0</v>
      </c>
      <c r="F437" s="3">
        <v>0</v>
      </c>
      <c r="G437" s="25">
        <v>0</v>
      </c>
      <c r="H437" s="3">
        <v>0</v>
      </c>
      <c r="I437" s="3" t="s">
        <v>15</v>
      </c>
      <c r="J437" s="3" t="s">
        <v>16</v>
      </c>
      <c r="K437">
        <f>IF(Data[[#This Row],[Estado]]="OPERATIVA",1,0)</f>
        <v>1</v>
      </c>
      <c r="L437">
        <f>IF(Data[[#This Row],[Estado]]="DAÑADA",1,0)</f>
        <v>0</v>
      </c>
      <c r="M437" t="s">
        <v>584</v>
      </c>
      <c r="N437" t="s">
        <v>5740</v>
      </c>
    </row>
    <row r="438" spans="1:14" x14ac:dyDescent="0.25">
      <c r="A438" t="s">
        <v>286</v>
      </c>
      <c r="B438" t="s">
        <v>1318</v>
      </c>
      <c r="C438" t="s">
        <v>159</v>
      </c>
      <c r="D438" s="9">
        <v>416</v>
      </c>
      <c r="E438" s="11">
        <v>0</v>
      </c>
      <c r="F438" s="3">
        <v>0</v>
      </c>
      <c r="G438" s="25">
        <v>0</v>
      </c>
      <c r="H438" s="3">
        <v>0</v>
      </c>
      <c r="I438" s="3" t="s">
        <v>15</v>
      </c>
      <c r="J438" s="3" t="s">
        <v>16</v>
      </c>
      <c r="K438">
        <f>IF(Data[[#This Row],[Estado]]="OPERATIVA",1,0)</f>
        <v>1</v>
      </c>
      <c r="L438">
        <f>IF(Data[[#This Row],[Estado]]="DAÑADA",1,0)</f>
        <v>0</v>
      </c>
      <c r="M438" t="s">
        <v>1319</v>
      </c>
      <c r="N438" t="s">
        <v>1320</v>
      </c>
    </row>
    <row r="439" spans="1:14" x14ac:dyDescent="0.25">
      <c r="A439" t="s">
        <v>12</v>
      </c>
      <c r="B439" t="s">
        <v>1321</v>
      </c>
      <c r="C439" t="s">
        <v>20</v>
      </c>
      <c r="D439" s="9">
        <v>699</v>
      </c>
      <c r="E439" s="11">
        <v>0</v>
      </c>
      <c r="F439" s="3">
        <v>0</v>
      </c>
      <c r="G439" s="25">
        <v>0</v>
      </c>
      <c r="H439" s="3">
        <v>0</v>
      </c>
      <c r="I439" s="3" t="s">
        <v>15</v>
      </c>
      <c r="J439" s="3" t="s">
        <v>16</v>
      </c>
      <c r="K439">
        <f>IF(Data[[#This Row],[Estado]]="OPERATIVA",1,0)</f>
        <v>1</v>
      </c>
      <c r="L439">
        <f>IF(Data[[#This Row],[Estado]]="DAÑADA",1,0)</f>
        <v>0</v>
      </c>
      <c r="M439" t="s">
        <v>1322</v>
      </c>
      <c r="N439" t="s">
        <v>1323</v>
      </c>
    </row>
    <row r="440" spans="1:14" x14ac:dyDescent="0.25">
      <c r="A440" t="s">
        <v>81</v>
      </c>
      <c r="B440" t="s">
        <v>1324</v>
      </c>
      <c r="C440" t="s">
        <v>20</v>
      </c>
      <c r="D440" s="9">
        <v>1</v>
      </c>
      <c r="E440" s="11">
        <v>0</v>
      </c>
      <c r="F440" s="3">
        <v>0</v>
      </c>
      <c r="G440" s="25">
        <v>0</v>
      </c>
      <c r="H440" s="3">
        <v>0</v>
      </c>
      <c r="I440" s="3" t="s">
        <v>28</v>
      </c>
      <c r="J440" s="3" t="s">
        <v>16</v>
      </c>
      <c r="K440">
        <f>IF(Data[[#This Row],[Estado]]="OPERATIVA",1,0)</f>
        <v>1</v>
      </c>
      <c r="L440">
        <f>IF(Data[[#This Row],[Estado]]="DAÑADA",1,0)</f>
        <v>0</v>
      </c>
      <c r="M440" t="s">
        <v>1325</v>
      </c>
      <c r="N440" t="s">
        <v>1326</v>
      </c>
    </row>
    <row r="441" spans="1:14" x14ac:dyDescent="0.25">
      <c r="A441" t="s">
        <v>64</v>
      </c>
      <c r="B441" t="s">
        <v>1327</v>
      </c>
      <c r="C441" t="s">
        <v>1328</v>
      </c>
      <c r="D441" s="9">
        <v>1</v>
      </c>
      <c r="E441" s="11">
        <v>0</v>
      </c>
      <c r="F441" s="3">
        <v>0</v>
      </c>
      <c r="G441" s="25">
        <v>0</v>
      </c>
      <c r="H441" s="3">
        <v>0</v>
      </c>
      <c r="I441" s="3" t="s">
        <v>28</v>
      </c>
      <c r="J441" s="3" t="s">
        <v>16</v>
      </c>
      <c r="K441">
        <f>IF(Data[[#This Row],[Estado]]="OPERATIVA",1,0)</f>
        <v>1</v>
      </c>
      <c r="L441">
        <f>IF(Data[[#This Row],[Estado]]="DAÑADA",1,0)</f>
        <v>0</v>
      </c>
      <c r="M441" t="s">
        <v>1329</v>
      </c>
      <c r="N441" t="s">
        <v>1330</v>
      </c>
    </row>
    <row r="442" spans="1:14" x14ac:dyDescent="0.25">
      <c r="A442" t="s">
        <v>23</v>
      </c>
      <c r="B442" t="s">
        <v>1331</v>
      </c>
      <c r="C442" t="s">
        <v>347</v>
      </c>
      <c r="D442" s="9">
        <v>845</v>
      </c>
      <c r="E442" s="11">
        <v>0</v>
      </c>
      <c r="F442" s="3">
        <v>0</v>
      </c>
      <c r="G442" s="25">
        <v>0</v>
      </c>
      <c r="H442" s="3">
        <v>0</v>
      </c>
      <c r="I442" s="3" t="s">
        <v>15</v>
      </c>
      <c r="J442" s="3" t="s">
        <v>16</v>
      </c>
      <c r="K442">
        <f>IF(Data[[#This Row],[Estado]]="OPERATIVA",1,0)</f>
        <v>1</v>
      </c>
      <c r="L442">
        <f>IF(Data[[#This Row],[Estado]]="DAÑADA",1,0)</f>
        <v>0</v>
      </c>
      <c r="M442" t="s">
        <v>1332</v>
      </c>
      <c r="N442" t="s">
        <v>1333</v>
      </c>
    </row>
    <row r="443" spans="1:14" x14ac:dyDescent="0.25">
      <c r="A443" t="s">
        <v>23</v>
      </c>
      <c r="B443" t="s">
        <v>1334</v>
      </c>
      <c r="C443" t="s">
        <v>20</v>
      </c>
      <c r="D443" s="9">
        <v>309</v>
      </c>
      <c r="E443" s="11">
        <v>0</v>
      </c>
      <c r="F443" s="3">
        <v>0</v>
      </c>
      <c r="G443" s="25">
        <v>0</v>
      </c>
      <c r="H443" s="3">
        <v>0</v>
      </c>
      <c r="I443" s="3" t="s">
        <v>15</v>
      </c>
      <c r="J443" s="3" t="s">
        <v>16</v>
      </c>
      <c r="K443">
        <f>IF(Data[[#This Row],[Estado]]="OPERATIVA",1,0)</f>
        <v>1</v>
      </c>
      <c r="L443">
        <f>IF(Data[[#This Row],[Estado]]="DAÑADA",1,0)</f>
        <v>0</v>
      </c>
      <c r="M443" t="s">
        <v>1335</v>
      </c>
      <c r="N443" t="s">
        <v>1336</v>
      </c>
    </row>
    <row r="444" spans="1:14" x14ac:dyDescent="0.25">
      <c r="A444" t="s">
        <v>23</v>
      </c>
      <c r="B444" t="s">
        <v>1337</v>
      </c>
      <c r="C444" t="s">
        <v>354</v>
      </c>
      <c r="D444" s="9">
        <v>990</v>
      </c>
      <c r="E444" s="11">
        <v>0</v>
      </c>
      <c r="F444" s="3">
        <v>0</v>
      </c>
      <c r="G444" s="25">
        <v>0</v>
      </c>
      <c r="H444" s="3">
        <v>0</v>
      </c>
      <c r="I444" s="3" t="s">
        <v>15</v>
      </c>
      <c r="J444" s="3" t="s">
        <v>16</v>
      </c>
      <c r="K444">
        <f>IF(Data[[#This Row],[Estado]]="OPERATIVA",1,0)</f>
        <v>1</v>
      </c>
      <c r="L444">
        <f>IF(Data[[#This Row],[Estado]]="DAÑADA",1,0)</f>
        <v>0</v>
      </c>
      <c r="M444" t="s">
        <v>1338</v>
      </c>
      <c r="N444" t="s">
        <v>1339</v>
      </c>
    </row>
    <row r="445" spans="1:14" x14ac:dyDescent="0.25">
      <c r="A445" t="s">
        <v>12</v>
      </c>
      <c r="B445" t="s">
        <v>1340</v>
      </c>
      <c r="C445" t="s">
        <v>20</v>
      </c>
      <c r="D445" s="9">
        <v>325</v>
      </c>
      <c r="E445" s="11">
        <v>0</v>
      </c>
      <c r="F445" s="3">
        <v>4</v>
      </c>
      <c r="G445" s="25">
        <v>1</v>
      </c>
      <c r="H445" s="3">
        <v>2</v>
      </c>
      <c r="I445" s="3" t="s">
        <v>15</v>
      </c>
      <c r="J445" s="3" t="s">
        <v>16</v>
      </c>
      <c r="K445">
        <f>IF(Data[[#This Row],[Estado]]="OPERATIVA",1,0)</f>
        <v>1</v>
      </c>
      <c r="L445">
        <f>IF(Data[[#This Row],[Estado]]="DAÑADA",1,0)</f>
        <v>0</v>
      </c>
      <c r="M445" t="s">
        <v>1245</v>
      </c>
      <c r="N445" t="s">
        <v>1341</v>
      </c>
    </row>
    <row r="446" spans="1:14" x14ac:dyDescent="0.25">
      <c r="A446" t="s">
        <v>23</v>
      </c>
      <c r="B446" t="s">
        <v>1342</v>
      </c>
      <c r="C446" t="s">
        <v>20</v>
      </c>
      <c r="D446" s="9">
        <v>700</v>
      </c>
      <c r="E446" s="11">
        <v>0</v>
      </c>
      <c r="F446" s="3">
        <v>0</v>
      </c>
      <c r="G446" s="25">
        <v>0</v>
      </c>
      <c r="H446" s="3">
        <v>0</v>
      </c>
      <c r="I446" s="3" t="s">
        <v>28</v>
      </c>
      <c r="J446" s="3" t="s">
        <v>16</v>
      </c>
      <c r="K446">
        <f>IF(Data[[#This Row],[Estado]]="OPERATIVA",1,0)</f>
        <v>1</v>
      </c>
      <c r="L446">
        <f>IF(Data[[#This Row],[Estado]]="DAÑADA",1,0)</f>
        <v>0</v>
      </c>
      <c r="M446" t="s">
        <v>1343</v>
      </c>
      <c r="N446" t="s">
        <v>1344</v>
      </c>
    </row>
    <row r="447" spans="1:14" x14ac:dyDescent="0.25">
      <c r="A447" t="s">
        <v>23</v>
      </c>
      <c r="B447" t="s">
        <v>1345</v>
      </c>
      <c r="C447" t="s">
        <v>20</v>
      </c>
      <c r="D447" s="9">
        <v>1</v>
      </c>
      <c r="E447" s="11">
        <v>0</v>
      </c>
      <c r="F447" s="3">
        <v>0</v>
      </c>
      <c r="G447" s="25">
        <v>0</v>
      </c>
      <c r="H447" s="3">
        <v>0</v>
      </c>
      <c r="I447" s="3" t="s">
        <v>15</v>
      </c>
      <c r="J447" s="3" t="s">
        <v>16</v>
      </c>
      <c r="K447">
        <f>IF(Data[[#This Row],[Estado]]="OPERATIVA",1,0)</f>
        <v>1</v>
      </c>
      <c r="L447">
        <f>IF(Data[[#This Row],[Estado]]="DAÑADA",1,0)</f>
        <v>0</v>
      </c>
      <c r="M447" t="s">
        <v>1346</v>
      </c>
      <c r="N447" t="s">
        <v>1347</v>
      </c>
    </row>
    <row r="448" spans="1:14" x14ac:dyDescent="0.25">
      <c r="A448" t="s">
        <v>64</v>
      </c>
      <c r="B448" t="s">
        <v>1348</v>
      </c>
      <c r="C448" t="s">
        <v>1349</v>
      </c>
      <c r="D448" s="9">
        <v>625</v>
      </c>
      <c r="E448" s="11">
        <v>0</v>
      </c>
      <c r="F448" s="3">
        <v>0</v>
      </c>
      <c r="G448" s="25">
        <v>0</v>
      </c>
      <c r="H448" s="3">
        <v>0</v>
      </c>
      <c r="I448" s="3" t="s">
        <v>15</v>
      </c>
      <c r="J448" s="3" t="s">
        <v>16</v>
      </c>
      <c r="K448">
        <f>IF(Data[[#This Row],[Estado]]="OPERATIVA",1,0)</f>
        <v>1</v>
      </c>
      <c r="L448">
        <f>IF(Data[[#This Row],[Estado]]="DAÑADA",1,0)</f>
        <v>0</v>
      </c>
      <c r="M448" t="s">
        <v>1350</v>
      </c>
      <c r="N448" t="s">
        <v>1351</v>
      </c>
    </row>
    <row r="449" spans="1:14" x14ac:dyDescent="0.25">
      <c r="A449" t="s">
        <v>81</v>
      </c>
      <c r="B449" t="s">
        <v>1352</v>
      </c>
      <c r="C449" t="s">
        <v>20</v>
      </c>
      <c r="D449" s="9">
        <v>1</v>
      </c>
      <c r="E449" s="11">
        <v>0</v>
      </c>
      <c r="F449" s="3">
        <v>0</v>
      </c>
      <c r="G449" s="25">
        <v>0</v>
      </c>
      <c r="H449" s="3">
        <v>0</v>
      </c>
      <c r="I449" s="3" t="s">
        <v>15</v>
      </c>
      <c r="J449" s="3" t="s">
        <v>16</v>
      </c>
      <c r="K449">
        <f>IF(Data[[#This Row],[Estado]]="OPERATIVA",1,0)</f>
        <v>1</v>
      </c>
      <c r="L449">
        <f>IF(Data[[#This Row],[Estado]]="DAÑADA",1,0)</f>
        <v>0</v>
      </c>
      <c r="M449" t="s">
        <v>1353</v>
      </c>
      <c r="N449" t="s">
        <v>1354</v>
      </c>
    </row>
    <row r="450" spans="1:14" x14ac:dyDescent="0.25">
      <c r="A450" t="s">
        <v>23</v>
      </c>
      <c r="B450" t="s">
        <v>1355</v>
      </c>
      <c r="C450" t="s">
        <v>20</v>
      </c>
      <c r="D450" s="9">
        <v>449</v>
      </c>
      <c r="E450" s="11">
        <v>0</v>
      </c>
      <c r="F450" s="3">
        <v>0</v>
      </c>
      <c r="G450" s="25">
        <v>0</v>
      </c>
      <c r="H450" s="3">
        <v>0</v>
      </c>
      <c r="I450" s="3" t="s">
        <v>15</v>
      </c>
      <c r="J450" s="3" t="s">
        <v>16</v>
      </c>
      <c r="K450">
        <f>IF(Data[[#This Row],[Estado]]="OPERATIVA",1,0)</f>
        <v>1</v>
      </c>
      <c r="L450">
        <f>IF(Data[[#This Row],[Estado]]="DAÑADA",1,0)</f>
        <v>0</v>
      </c>
      <c r="M450" t="s">
        <v>1356</v>
      </c>
      <c r="N450" t="s">
        <v>1357</v>
      </c>
    </row>
    <row r="451" spans="1:14" x14ac:dyDescent="0.25">
      <c r="A451" t="s">
        <v>12</v>
      </c>
      <c r="B451" t="s">
        <v>1358</v>
      </c>
      <c r="C451" t="s">
        <v>34</v>
      </c>
      <c r="D451" s="9">
        <v>1787</v>
      </c>
      <c r="E451" s="11">
        <v>0</v>
      </c>
      <c r="F451" s="3">
        <v>0</v>
      </c>
      <c r="G451" s="25">
        <v>0</v>
      </c>
      <c r="H451" s="3">
        <v>0</v>
      </c>
      <c r="I451" s="3" t="s">
        <v>15</v>
      </c>
      <c r="J451" s="3" t="s">
        <v>16</v>
      </c>
      <c r="K451">
        <f>IF(Data[[#This Row],[Estado]]="OPERATIVA",1,0)</f>
        <v>1</v>
      </c>
      <c r="L451">
        <f>IF(Data[[#This Row],[Estado]]="DAÑADA",1,0)</f>
        <v>0</v>
      </c>
      <c r="M451" t="s">
        <v>1359</v>
      </c>
      <c r="N451" t="s">
        <v>1360</v>
      </c>
    </row>
    <row r="452" spans="1:14" x14ac:dyDescent="0.25">
      <c r="A452" t="s">
        <v>23</v>
      </c>
      <c r="B452" t="s">
        <v>1361</v>
      </c>
      <c r="C452" t="s">
        <v>20</v>
      </c>
      <c r="D452" s="9">
        <v>1</v>
      </c>
      <c r="E452" s="11">
        <v>0</v>
      </c>
      <c r="F452" s="3">
        <v>0</v>
      </c>
      <c r="G452" s="25">
        <v>0</v>
      </c>
      <c r="H452" s="3">
        <v>0</v>
      </c>
      <c r="I452" s="3" t="s">
        <v>28</v>
      </c>
      <c r="J452" s="3" t="s">
        <v>16</v>
      </c>
      <c r="K452">
        <f>IF(Data[[#This Row],[Estado]]="OPERATIVA",1,0)</f>
        <v>1</v>
      </c>
      <c r="L452">
        <f>IF(Data[[#This Row],[Estado]]="DAÑADA",1,0)</f>
        <v>0</v>
      </c>
      <c r="M452" t="s">
        <v>931</v>
      </c>
      <c r="N452" t="s">
        <v>1362</v>
      </c>
    </row>
    <row r="453" spans="1:14" x14ac:dyDescent="0.25">
      <c r="A453" t="s">
        <v>64</v>
      </c>
      <c r="B453" t="s">
        <v>1363</v>
      </c>
      <c r="C453" t="s">
        <v>72</v>
      </c>
      <c r="D453" s="9">
        <v>989</v>
      </c>
      <c r="E453" s="11">
        <v>0</v>
      </c>
      <c r="F453" s="3">
        <v>0</v>
      </c>
      <c r="G453" s="25">
        <v>0</v>
      </c>
      <c r="H453" s="3">
        <v>0</v>
      </c>
      <c r="I453" s="3" t="s">
        <v>15</v>
      </c>
      <c r="J453" s="3" t="s">
        <v>16</v>
      </c>
      <c r="K453">
        <f>IF(Data[[#This Row],[Estado]]="OPERATIVA",1,0)</f>
        <v>1</v>
      </c>
      <c r="L453">
        <f>IF(Data[[#This Row],[Estado]]="DAÑADA",1,0)</f>
        <v>0</v>
      </c>
      <c r="M453" t="s">
        <v>1364</v>
      </c>
      <c r="N453" t="s">
        <v>1365</v>
      </c>
    </row>
    <row r="454" spans="1:14" x14ac:dyDescent="0.25">
      <c r="A454" t="s">
        <v>54</v>
      </c>
      <c r="B454" t="s">
        <v>1366</v>
      </c>
      <c r="C454" t="s">
        <v>72</v>
      </c>
      <c r="D454" s="9">
        <v>630</v>
      </c>
      <c r="E454" s="11">
        <v>0</v>
      </c>
      <c r="F454" s="3">
        <v>0</v>
      </c>
      <c r="G454" s="25">
        <v>0</v>
      </c>
      <c r="H454" s="3">
        <v>0</v>
      </c>
      <c r="I454" s="3" t="s">
        <v>15</v>
      </c>
      <c r="J454" s="3" t="s">
        <v>16</v>
      </c>
      <c r="K454">
        <f>IF(Data[[#This Row],[Estado]]="OPERATIVA",1,0)</f>
        <v>1</v>
      </c>
      <c r="L454">
        <f>IF(Data[[#This Row],[Estado]]="DAÑADA",1,0)</f>
        <v>0</v>
      </c>
      <c r="M454" t="s">
        <v>1367</v>
      </c>
      <c r="N454" t="s">
        <v>1368</v>
      </c>
    </row>
    <row r="455" spans="1:14" x14ac:dyDescent="0.25">
      <c r="A455" t="s">
        <v>23</v>
      </c>
      <c r="B455" t="s">
        <v>1369</v>
      </c>
      <c r="C455" t="s">
        <v>20</v>
      </c>
      <c r="D455" s="9">
        <v>290</v>
      </c>
      <c r="E455" s="11">
        <v>0</v>
      </c>
      <c r="F455" s="3">
        <v>0</v>
      </c>
      <c r="G455" s="25">
        <v>0</v>
      </c>
      <c r="H455" s="3">
        <v>0</v>
      </c>
      <c r="I455" s="3" t="s">
        <v>15</v>
      </c>
      <c r="J455" s="3" t="s">
        <v>16</v>
      </c>
      <c r="K455">
        <f>IF(Data[[#This Row],[Estado]]="OPERATIVA",1,0)</f>
        <v>1</v>
      </c>
      <c r="L455">
        <f>IF(Data[[#This Row],[Estado]]="DAÑADA",1,0)</f>
        <v>0</v>
      </c>
      <c r="M455" t="s">
        <v>1211</v>
      </c>
      <c r="N455" t="s">
        <v>1370</v>
      </c>
    </row>
    <row r="456" spans="1:14" x14ac:dyDescent="0.25">
      <c r="A456" t="s">
        <v>23</v>
      </c>
      <c r="B456" t="s">
        <v>1371</v>
      </c>
      <c r="C456" t="s">
        <v>20</v>
      </c>
      <c r="D456" s="9">
        <v>520</v>
      </c>
      <c r="E456" s="11">
        <v>0</v>
      </c>
      <c r="F456" s="3">
        <v>0</v>
      </c>
      <c r="G456" s="25">
        <v>0</v>
      </c>
      <c r="H456" s="3">
        <v>0</v>
      </c>
      <c r="I456" s="3" t="s">
        <v>28</v>
      </c>
      <c r="J456" s="3" t="s">
        <v>16</v>
      </c>
      <c r="K456">
        <f>IF(Data[[#This Row],[Estado]]="OPERATIVA",1,0)</f>
        <v>1</v>
      </c>
      <c r="L456">
        <f>IF(Data[[#This Row],[Estado]]="DAÑADA",1,0)</f>
        <v>0</v>
      </c>
      <c r="M456" t="s">
        <v>1372</v>
      </c>
      <c r="N456" t="s">
        <v>1373</v>
      </c>
    </row>
    <row r="457" spans="1:14" x14ac:dyDescent="0.25">
      <c r="A457" t="s">
        <v>54</v>
      </c>
      <c r="B457" t="s">
        <v>1374</v>
      </c>
      <c r="C457" t="s">
        <v>20</v>
      </c>
      <c r="D457" s="9">
        <v>19</v>
      </c>
      <c r="E457" s="11">
        <v>0</v>
      </c>
      <c r="F457" s="3">
        <v>0</v>
      </c>
      <c r="G457" s="25">
        <v>0</v>
      </c>
      <c r="H457" s="3">
        <v>0</v>
      </c>
      <c r="I457" s="3" t="s">
        <v>15</v>
      </c>
      <c r="J457" s="3" t="s">
        <v>16</v>
      </c>
      <c r="K457">
        <f>IF(Data[[#This Row],[Estado]]="OPERATIVA",1,0)</f>
        <v>1</v>
      </c>
      <c r="L457">
        <f>IF(Data[[#This Row],[Estado]]="DAÑADA",1,0)</f>
        <v>0</v>
      </c>
      <c r="M457" t="s">
        <v>1375</v>
      </c>
      <c r="N457" t="s">
        <v>1376</v>
      </c>
    </row>
    <row r="458" spans="1:14" x14ac:dyDescent="0.25">
      <c r="A458" t="s">
        <v>12</v>
      </c>
      <c r="B458" t="s">
        <v>1377</v>
      </c>
      <c r="C458" t="s">
        <v>20</v>
      </c>
      <c r="D458" s="9">
        <v>520</v>
      </c>
      <c r="E458" s="11">
        <v>0</v>
      </c>
      <c r="F458" s="3">
        <v>0</v>
      </c>
      <c r="G458" s="25">
        <v>0</v>
      </c>
      <c r="H458" s="3">
        <v>0</v>
      </c>
      <c r="I458" s="3" t="s">
        <v>15</v>
      </c>
      <c r="J458" s="3" t="s">
        <v>16</v>
      </c>
      <c r="K458">
        <f>IF(Data[[#This Row],[Estado]]="OPERATIVA",1,0)</f>
        <v>1</v>
      </c>
      <c r="L458">
        <f>IF(Data[[#This Row],[Estado]]="DAÑADA",1,0)</f>
        <v>0</v>
      </c>
      <c r="M458" t="s">
        <v>1378</v>
      </c>
      <c r="N458" t="s">
        <v>1379</v>
      </c>
    </row>
    <row r="459" spans="1:14" x14ac:dyDescent="0.25">
      <c r="A459" t="s">
        <v>171</v>
      </c>
      <c r="B459" t="s">
        <v>5741</v>
      </c>
      <c r="C459" t="s">
        <v>20</v>
      </c>
      <c r="D459" s="9">
        <v>3</v>
      </c>
      <c r="E459" s="11">
        <v>0</v>
      </c>
      <c r="F459" s="3">
        <v>0</v>
      </c>
      <c r="G459" s="25">
        <v>0</v>
      </c>
      <c r="H459" s="3">
        <v>0</v>
      </c>
      <c r="I459" s="3" t="s">
        <v>15</v>
      </c>
      <c r="J459" s="3" t="s">
        <v>16</v>
      </c>
      <c r="K459">
        <f>IF(Data[[#This Row],[Estado]]="OPERATIVA",1,0)</f>
        <v>1</v>
      </c>
      <c r="L459">
        <f>IF(Data[[#This Row],[Estado]]="DAÑADA",1,0)</f>
        <v>0</v>
      </c>
      <c r="M459" t="s">
        <v>1381</v>
      </c>
      <c r="N459" t="s">
        <v>5742</v>
      </c>
    </row>
    <row r="460" spans="1:14" x14ac:dyDescent="0.25">
      <c r="A460" t="s">
        <v>54</v>
      </c>
      <c r="B460" t="s">
        <v>1383</v>
      </c>
      <c r="C460" t="s">
        <v>20</v>
      </c>
      <c r="D460" s="9">
        <v>1299</v>
      </c>
      <c r="E460" s="11">
        <v>0</v>
      </c>
      <c r="F460" s="3">
        <v>0</v>
      </c>
      <c r="G460" s="25">
        <v>0</v>
      </c>
      <c r="H460" s="3">
        <v>0</v>
      </c>
      <c r="I460" s="3" t="s">
        <v>15</v>
      </c>
      <c r="J460" s="3" t="s">
        <v>16</v>
      </c>
      <c r="K460">
        <f>IF(Data[[#This Row],[Estado]]="OPERATIVA",1,0)</f>
        <v>1</v>
      </c>
      <c r="L460">
        <f>IF(Data[[#This Row],[Estado]]="DAÑADA",1,0)</f>
        <v>0</v>
      </c>
      <c r="M460" t="s">
        <v>1384</v>
      </c>
      <c r="N460" t="s">
        <v>1385</v>
      </c>
    </row>
    <row r="461" spans="1:14" x14ac:dyDescent="0.25">
      <c r="A461" t="s">
        <v>23</v>
      </c>
      <c r="B461" t="s">
        <v>1386</v>
      </c>
      <c r="C461" t="s">
        <v>20</v>
      </c>
      <c r="D461" s="9">
        <v>700</v>
      </c>
      <c r="E461" s="11">
        <v>0</v>
      </c>
      <c r="F461" s="3">
        <v>0</v>
      </c>
      <c r="G461" s="25">
        <v>0</v>
      </c>
      <c r="H461" s="3">
        <v>0</v>
      </c>
      <c r="I461" s="3" t="s">
        <v>28</v>
      </c>
      <c r="J461" s="3" t="s">
        <v>16</v>
      </c>
      <c r="K461">
        <f>IF(Data[[#This Row],[Estado]]="OPERATIVA",1,0)</f>
        <v>1</v>
      </c>
      <c r="L461">
        <f>IF(Data[[#This Row],[Estado]]="DAÑADA",1,0)</f>
        <v>0</v>
      </c>
      <c r="M461" t="s">
        <v>1387</v>
      </c>
      <c r="N461" t="s">
        <v>1388</v>
      </c>
    </row>
    <row r="462" spans="1:14" x14ac:dyDescent="0.25">
      <c r="A462" t="s">
        <v>23</v>
      </c>
      <c r="B462" t="s">
        <v>1389</v>
      </c>
      <c r="C462" t="s">
        <v>20</v>
      </c>
      <c r="D462" s="9">
        <v>599</v>
      </c>
      <c r="E462" s="11">
        <v>0</v>
      </c>
      <c r="F462" s="3">
        <v>0</v>
      </c>
      <c r="G462" s="25">
        <v>0</v>
      </c>
      <c r="H462" s="3">
        <v>0</v>
      </c>
      <c r="I462" s="3" t="s">
        <v>15</v>
      </c>
      <c r="J462" s="3" t="s">
        <v>16</v>
      </c>
      <c r="K462">
        <f>IF(Data[[#This Row],[Estado]]="OPERATIVA",1,0)</f>
        <v>1</v>
      </c>
      <c r="L462">
        <f>IF(Data[[#This Row],[Estado]]="DAÑADA",1,0)</f>
        <v>0</v>
      </c>
      <c r="M462" t="s">
        <v>1390</v>
      </c>
      <c r="N462" t="s">
        <v>1391</v>
      </c>
    </row>
    <row r="463" spans="1:14" x14ac:dyDescent="0.25">
      <c r="A463" t="s">
        <v>23</v>
      </c>
      <c r="B463" t="s">
        <v>1392</v>
      </c>
      <c r="C463" t="s">
        <v>20</v>
      </c>
      <c r="D463" s="9">
        <v>1</v>
      </c>
      <c r="E463" s="11">
        <v>0</v>
      </c>
      <c r="F463" s="3">
        <v>0</v>
      </c>
      <c r="G463" s="25">
        <v>0</v>
      </c>
      <c r="H463" s="3">
        <v>0</v>
      </c>
      <c r="I463" s="3" t="s">
        <v>15</v>
      </c>
      <c r="J463" s="3" t="s">
        <v>16</v>
      </c>
      <c r="K463">
        <f>IF(Data[[#This Row],[Estado]]="OPERATIVA",1,0)</f>
        <v>1</v>
      </c>
      <c r="L463">
        <f>IF(Data[[#This Row],[Estado]]="DAÑADA",1,0)</f>
        <v>0</v>
      </c>
      <c r="M463" t="s">
        <v>1393</v>
      </c>
      <c r="N463" t="s">
        <v>1394</v>
      </c>
    </row>
    <row r="464" spans="1:14" x14ac:dyDescent="0.25">
      <c r="A464" t="s">
        <v>286</v>
      </c>
      <c r="B464" t="s">
        <v>1395</v>
      </c>
      <c r="C464" t="s">
        <v>20</v>
      </c>
      <c r="D464" s="9">
        <v>473</v>
      </c>
      <c r="E464" s="11">
        <v>0</v>
      </c>
      <c r="F464" s="3">
        <v>0</v>
      </c>
      <c r="G464" s="25">
        <v>0</v>
      </c>
      <c r="H464" s="3">
        <v>0</v>
      </c>
      <c r="I464" s="3" t="s">
        <v>15</v>
      </c>
      <c r="J464" s="3" t="s">
        <v>16</v>
      </c>
      <c r="K464">
        <f>IF(Data[[#This Row],[Estado]]="OPERATIVA",1,0)</f>
        <v>1</v>
      </c>
      <c r="L464">
        <f>IF(Data[[#This Row],[Estado]]="DAÑADA",1,0)</f>
        <v>0</v>
      </c>
      <c r="M464" t="s">
        <v>1396</v>
      </c>
      <c r="N464" t="s">
        <v>1397</v>
      </c>
    </row>
    <row r="465" spans="1:14" x14ac:dyDescent="0.25">
      <c r="A465" t="s">
        <v>662</v>
      </c>
      <c r="B465" t="s">
        <v>1398</v>
      </c>
      <c r="C465" t="s">
        <v>20</v>
      </c>
      <c r="D465" s="9">
        <v>349</v>
      </c>
      <c r="E465" s="11">
        <v>0</v>
      </c>
      <c r="F465" s="3">
        <v>0</v>
      </c>
      <c r="G465" s="25">
        <v>0</v>
      </c>
      <c r="H465" s="3">
        <v>0</v>
      </c>
      <c r="I465" s="3" t="s">
        <v>28</v>
      </c>
      <c r="J465" s="3" t="s">
        <v>16</v>
      </c>
      <c r="K465">
        <f>IF(Data[[#This Row],[Estado]]="OPERATIVA",1,0)</f>
        <v>1</v>
      </c>
      <c r="L465">
        <f>IF(Data[[#This Row],[Estado]]="DAÑADA",1,0)</f>
        <v>0</v>
      </c>
      <c r="M465" t="s">
        <v>1399</v>
      </c>
      <c r="N465" t="s">
        <v>1400</v>
      </c>
    </row>
    <row r="466" spans="1:14" x14ac:dyDescent="0.25">
      <c r="A466" t="s">
        <v>23</v>
      </c>
      <c r="B466" t="s">
        <v>1401</v>
      </c>
      <c r="C466" t="s">
        <v>20</v>
      </c>
      <c r="D466" s="9">
        <v>440</v>
      </c>
      <c r="E466" s="11">
        <v>0</v>
      </c>
      <c r="F466" s="3">
        <v>0</v>
      </c>
      <c r="G466" s="25">
        <v>0</v>
      </c>
      <c r="H466" s="3">
        <v>0</v>
      </c>
      <c r="I466" s="3" t="s">
        <v>15</v>
      </c>
      <c r="J466" s="3" t="s">
        <v>16</v>
      </c>
      <c r="K466">
        <f>IF(Data[[#This Row],[Estado]]="OPERATIVA",1,0)</f>
        <v>1</v>
      </c>
      <c r="L466">
        <f>IF(Data[[#This Row],[Estado]]="DAÑADA",1,0)</f>
        <v>0</v>
      </c>
      <c r="M466" t="s">
        <v>1402</v>
      </c>
      <c r="N466" t="s">
        <v>1403</v>
      </c>
    </row>
    <row r="467" spans="1:14" x14ac:dyDescent="0.25">
      <c r="A467" t="s">
        <v>64</v>
      </c>
      <c r="B467" t="s">
        <v>1404</v>
      </c>
      <c r="C467" t="s">
        <v>20</v>
      </c>
      <c r="D467" s="9">
        <v>3146</v>
      </c>
      <c r="E467" s="11">
        <v>0</v>
      </c>
      <c r="F467" s="3">
        <v>0</v>
      </c>
      <c r="G467" s="25">
        <v>0</v>
      </c>
      <c r="H467" s="3">
        <v>0</v>
      </c>
      <c r="I467" s="3" t="s">
        <v>28</v>
      </c>
      <c r="J467" s="3" t="s">
        <v>16</v>
      </c>
      <c r="K467">
        <f>IF(Data[[#This Row],[Estado]]="OPERATIVA",1,0)</f>
        <v>1</v>
      </c>
      <c r="L467">
        <f>IF(Data[[#This Row],[Estado]]="DAÑADA",1,0)</f>
        <v>0</v>
      </c>
      <c r="M467" t="s">
        <v>1405</v>
      </c>
      <c r="N467" t="s">
        <v>1406</v>
      </c>
    </row>
    <row r="468" spans="1:14" x14ac:dyDescent="0.25">
      <c r="A468" t="s">
        <v>23</v>
      </c>
      <c r="B468" t="s">
        <v>1407</v>
      </c>
      <c r="C468" t="s">
        <v>20</v>
      </c>
      <c r="D468" s="9">
        <v>690</v>
      </c>
      <c r="E468" s="11">
        <v>0</v>
      </c>
      <c r="F468" s="3">
        <v>0</v>
      </c>
      <c r="G468" s="25">
        <v>0</v>
      </c>
      <c r="H468" s="3">
        <v>0</v>
      </c>
      <c r="I468" s="3" t="s">
        <v>28</v>
      </c>
      <c r="J468" s="3" t="s">
        <v>16</v>
      </c>
      <c r="K468">
        <f>IF(Data[[#This Row],[Estado]]="OPERATIVA",1,0)</f>
        <v>1</v>
      </c>
      <c r="L468">
        <f>IF(Data[[#This Row],[Estado]]="DAÑADA",1,0)</f>
        <v>0</v>
      </c>
      <c r="M468" t="s">
        <v>1408</v>
      </c>
      <c r="N468" t="s">
        <v>1409</v>
      </c>
    </row>
    <row r="469" spans="1:14" x14ac:dyDescent="0.25">
      <c r="A469" t="s">
        <v>141</v>
      </c>
      <c r="B469" t="s">
        <v>1410</v>
      </c>
      <c r="C469" t="s">
        <v>20</v>
      </c>
      <c r="D469" s="9">
        <v>724</v>
      </c>
      <c r="E469" s="11">
        <v>0</v>
      </c>
      <c r="F469" s="3">
        <v>0</v>
      </c>
      <c r="G469" s="25">
        <v>0</v>
      </c>
      <c r="H469" s="3">
        <v>0</v>
      </c>
      <c r="I469" s="3" t="s">
        <v>15</v>
      </c>
      <c r="J469" s="3" t="s">
        <v>16</v>
      </c>
      <c r="K469">
        <f>IF(Data[[#This Row],[Estado]]="OPERATIVA",1,0)</f>
        <v>1</v>
      </c>
      <c r="L469">
        <f>IF(Data[[#This Row],[Estado]]="DAÑADA",1,0)</f>
        <v>0</v>
      </c>
      <c r="M469" t="s">
        <v>1411</v>
      </c>
      <c r="N469" t="s">
        <v>1412</v>
      </c>
    </row>
    <row r="470" spans="1:14" x14ac:dyDescent="0.25">
      <c r="A470" t="s">
        <v>23</v>
      </c>
      <c r="B470" t="s">
        <v>1413</v>
      </c>
      <c r="C470" t="s">
        <v>20</v>
      </c>
      <c r="D470" s="9">
        <v>379</v>
      </c>
      <c r="E470" s="11">
        <v>0</v>
      </c>
      <c r="F470" s="3">
        <v>0</v>
      </c>
      <c r="G470" s="25">
        <v>0</v>
      </c>
      <c r="H470" s="3">
        <v>0</v>
      </c>
      <c r="I470" s="3" t="s">
        <v>28</v>
      </c>
      <c r="J470" s="3" t="s">
        <v>16</v>
      </c>
      <c r="K470">
        <f>IF(Data[[#This Row],[Estado]]="OPERATIVA",1,0)</f>
        <v>1</v>
      </c>
      <c r="L470">
        <f>IF(Data[[#This Row],[Estado]]="DAÑADA",1,0)</f>
        <v>0</v>
      </c>
      <c r="M470" t="s">
        <v>124</v>
      </c>
      <c r="N470" t="s">
        <v>1414</v>
      </c>
    </row>
    <row r="471" spans="1:14" x14ac:dyDescent="0.25">
      <c r="A471" t="s">
        <v>12</v>
      </c>
      <c r="B471" t="s">
        <v>1415</v>
      </c>
      <c r="C471" t="s">
        <v>20</v>
      </c>
      <c r="D471" s="9">
        <v>1862</v>
      </c>
      <c r="E471" s="11">
        <v>0</v>
      </c>
      <c r="F471" s="3">
        <v>0</v>
      </c>
      <c r="G471" s="25">
        <v>0</v>
      </c>
      <c r="H471" s="3">
        <v>0</v>
      </c>
      <c r="I471" s="3" t="s">
        <v>28</v>
      </c>
      <c r="J471" s="3" t="s">
        <v>16</v>
      </c>
      <c r="K471">
        <f>IF(Data[[#This Row],[Estado]]="OPERATIVA",1,0)</f>
        <v>1</v>
      </c>
      <c r="L471">
        <f>IF(Data[[#This Row],[Estado]]="DAÑADA",1,0)</f>
        <v>0</v>
      </c>
      <c r="M471" t="s">
        <v>1416</v>
      </c>
      <c r="N471" t="s">
        <v>1417</v>
      </c>
    </row>
    <row r="472" spans="1:14" x14ac:dyDescent="0.25">
      <c r="A472" t="s">
        <v>64</v>
      </c>
      <c r="B472" t="s">
        <v>1418</v>
      </c>
      <c r="C472" t="s">
        <v>20</v>
      </c>
      <c r="D472" s="9">
        <v>1</v>
      </c>
      <c r="E472" s="11">
        <v>0</v>
      </c>
      <c r="F472" s="3">
        <v>0</v>
      </c>
      <c r="G472" s="25">
        <v>0</v>
      </c>
      <c r="H472" s="3">
        <v>0</v>
      </c>
      <c r="I472" s="3" t="s">
        <v>15</v>
      </c>
      <c r="J472" s="3" t="s">
        <v>16</v>
      </c>
      <c r="K472">
        <f>IF(Data[[#This Row],[Estado]]="OPERATIVA",1,0)</f>
        <v>1</v>
      </c>
      <c r="L472">
        <f>IF(Data[[#This Row],[Estado]]="DAÑADA",1,0)</f>
        <v>0</v>
      </c>
      <c r="M472" t="s">
        <v>1419</v>
      </c>
      <c r="N472" t="s">
        <v>1420</v>
      </c>
    </row>
    <row r="473" spans="1:14" x14ac:dyDescent="0.25">
      <c r="A473" t="s">
        <v>64</v>
      </c>
      <c r="B473" t="s">
        <v>1421</v>
      </c>
      <c r="C473" t="s">
        <v>1172</v>
      </c>
      <c r="D473" s="9">
        <v>335</v>
      </c>
      <c r="E473" s="11">
        <v>0</v>
      </c>
      <c r="F473" s="3">
        <v>0</v>
      </c>
      <c r="G473" s="25">
        <v>0</v>
      </c>
      <c r="H473" s="3">
        <v>0</v>
      </c>
      <c r="I473" s="3" t="s">
        <v>15</v>
      </c>
      <c r="J473" s="3" t="s">
        <v>16</v>
      </c>
      <c r="K473">
        <f>IF(Data[[#This Row],[Estado]]="OPERATIVA",1,0)</f>
        <v>1</v>
      </c>
      <c r="L473">
        <f>IF(Data[[#This Row],[Estado]]="DAÑADA",1,0)</f>
        <v>0</v>
      </c>
      <c r="M473" t="s">
        <v>1422</v>
      </c>
      <c r="N473" t="s">
        <v>1423</v>
      </c>
    </row>
    <row r="474" spans="1:14" x14ac:dyDescent="0.25">
      <c r="A474" t="s">
        <v>12</v>
      </c>
      <c r="B474" t="s">
        <v>1424</v>
      </c>
      <c r="C474" t="s">
        <v>20</v>
      </c>
      <c r="D474" s="9">
        <v>450</v>
      </c>
      <c r="E474" s="11">
        <v>0</v>
      </c>
      <c r="F474" s="3">
        <v>0</v>
      </c>
      <c r="G474" s="25">
        <v>0</v>
      </c>
      <c r="H474" s="3">
        <v>0</v>
      </c>
      <c r="I474" s="3" t="s">
        <v>28</v>
      </c>
      <c r="J474" s="3" t="s">
        <v>16</v>
      </c>
      <c r="K474">
        <f>IF(Data[[#This Row],[Estado]]="OPERATIVA",1,0)</f>
        <v>1</v>
      </c>
      <c r="L474">
        <f>IF(Data[[#This Row],[Estado]]="DAÑADA",1,0)</f>
        <v>0</v>
      </c>
      <c r="M474" t="s">
        <v>1425</v>
      </c>
      <c r="N474" t="s">
        <v>1426</v>
      </c>
    </row>
    <row r="475" spans="1:14" x14ac:dyDescent="0.25">
      <c r="A475" t="s">
        <v>64</v>
      </c>
      <c r="B475" t="s">
        <v>1427</v>
      </c>
      <c r="C475" t="s">
        <v>72</v>
      </c>
      <c r="D475" s="9">
        <v>1275</v>
      </c>
      <c r="E475" s="11">
        <v>0</v>
      </c>
      <c r="F475" s="3">
        <v>0</v>
      </c>
      <c r="G475" s="25">
        <v>0</v>
      </c>
      <c r="H475" s="3">
        <v>0</v>
      </c>
      <c r="I475" s="3" t="s">
        <v>15</v>
      </c>
      <c r="J475" s="3" t="s">
        <v>16</v>
      </c>
      <c r="K475">
        <f>IF(Data[[#This Row],[Estado]]="OPERATIVA",1,0)</f>
        <v>1</v>
      </c>
      <c r="L475">
        <f>IF(Data[[#This Row],[Estado]]="DAÑADA",1,0)</f>
        <v>0</v>
      </c>
      <c r="M475" t="s">
        <v>1428</v>
      </c>
      <c r="N475" t="s">
        <v>1429</v>
      </c>
    </row>
    <row r="476" spans="1:14" x14ac:dyDescent="0.25">
      <c r="A476" t="s">
        <v>23</v>
      </c>
      <c r="B476" t="s">
        <v>1430</v>
      </c>
      <c r="C476" t="s">
        <v>20</v>
      </c>
      <c r="D476" s="9">
        <v>841</v>
      </c>
      <c r="E476" s="11">
        <v>0</v>
      </c>
      <c r="F476" s="3">
        <v>0</v>
      </c>
      <c r="G476" s="25">
        <v>0</v>
      </c>
      <c r="H476" s="3">
        <v>0</v>
      </c>
      <c r="I476" s="3" t="s">
        <v>15</v>
      </c>
      <c r="J476" s="3" t="s">
        <v>16</v>
      </c>
      <c r="K476">
        <f>IF(Data[[#This Row],[Estado]]="OPERATIVA",1,0)</f>
        <v>1</v>
      </c>
      <c r="L476">
        <f>IF(Data[[#This Row],[Estado]]="DAÑADA",1,0)</f>
        <v>0</v>
      </c>
      <c r="M476" t="s">
        <v>1431</v>
      </c>
      <c r="N476" t="s">
        <v>1432</v>
      </c>
    </row>
    <row r="477" spans="1:14" x14ac:dyDescent="0.25">
      <c r="A477" t="s">
        <v>23</v>
      </c>
      <c r="B477" t="s">
        <v>1433</v>
      </c>
      <c r="C477" t="s">
        <v>1172</v>
      </c>
      <c r="D477" s="9">
        <v>299</v>
      </c>
      <c r="E477" s="11">
        <v>0</v>
      </c>
      <c r="F477" s="3">
        <v>5</v>
      </c>
      <c r="G477" s="25">
        <v>1</v>
      </c>
      <c r="H477" s="3">
        <v>1</v>
      </c>
      <c r="I477" s="3" t="s">
        <v>15</v>
      </c>
      <c r="J477" s="3" t="s">
        <v>16</v>
      </c>
      <c r="K477">
        <f>IF(Data[[#This Row],[Estado]]="OPERATIVA",1,0)</f>
        <v>1</v>
      </c>
      <c r="L477">
        <f>IF(Data[[#This Row],[Estado]]="DAÑADA",1,0)</f>
        <v>0</v>
      </c>
      <c r="M477" t="s">
        <v>1434</v>
      </c>
      <c r="N477" t="s">
        <v>1435</v>
      </c>
    </row>
    <row r="478" spans="1:14" x14ac:dyDescent="0.25">
      <c r="A478" t="s">
        <v>12</v>
      </c>
      <c r="B478" t="s">
        <v>1436</v>
      </c>
      <c r="C478" t="s">
        <v>20</v>
      </c>
      <c r="D478" s="9">
        <v>1</v>
      </c>
      <c r="E478" s="11">
        <v>0</v>
      </c>
      <c r="F478" s="3">
        <v>0</v>
      </c>
      <c r="G478" s="25">
        <v>0</v>
      </c>
      <c r="H478" s="3">
        <v>0</v>
      </c>
      <c r="I478" s="3" t="s">
        <v>28</v>
      </c>
      <c r="J478" s="3" t="s">
        <v>16</v>
      </c>
      <c r="K478">
        <f>IF(Data[[#This Row],[Estado]]="OPERATIVA",1,0)</f>
        <v>1</v>
      </c>
      <c r="L478">
        <f>IF(Data[[#This Row],[Estado]]="DAÑADA",1,0)</f>
        <v>0</v>
      </c>
      <c r="M478" t="s">
        <v>1437</v>
      </c>
      <c r="N478" t="s">
        <v>1438</v>
      </c>
    </row>
    <row r="479" spans="1:14" x14ac:dyDescent="0.25">
      <c r="A479" t="s">
        <v>171</v>
      </c>
      <c r="B479" t="s">
        <v>5743</v>
      </c>
      <c r="C479" t="s">
        <v>20</v>
      </c>
      <c r="D479" s="9">
        <v>990</v>
      </c>
      <c r="E479" s="11">
        <v>0</v>
      </c>
      <c r="F479" s="3">
        <v>0</v>
      </c>
      <c r="G479" s="25">
        <v>0</v>
      </c>
      <c r="H479" s="3">
        <v>0</v>
      </c>
      <c r="I479" s="3" t="s">
        <v>28</v>
      </c>
      <c r="J479" s="3" t="s">
        <v>16</v>
      </c>
      <c r="K479">
        <f>IF(Data[[#This Row],[Estado]]="OPERATIVA",1,0)</f>
        <v>1</v>
      </c>
      <c r="L479">
        <f>IF(Data[[#This Row],[Estado]]="DAÑADA",1,0)</f>
        <v>0</v>
      </c>
      <c r="M479" t="s">
        <v>1440</v>
      </c>
      <c r="N479" t="s">
        <v>5744</v>
      </c>
    </row>
    <row r="480" spans="1:14" x14ac:dyDescent="0.25">
      <c r="A480" t="s">
        <v>23</v>
      </c>
      <c r="B480" t="s">
        <v>1442</v>
      </c>
      <c r="C480" t="s">
        <v>20</v>
      </c>
      <c r="D480" s="9">
        <v>425</v>
      </c>
      <c r="E480" s="11">
        <v>0</v>
      </c>
      <c r="F480" s="3">
        <v>0</v>
      </c>
      <c r="G480" s="25">
        <v>0</v>
      </c>
      <c r="H480" s="3">
        <v>0</v>
      </c>
      <c r="I480" s="3" t="s">
        <v>15</v>
      </c>
      <c r="J480" s="3" t="s">
        <v>16</v>
      </c>
      <c r="K480">
        <f>IF(Data[[#This Row],[Estado]]="OPERATIVA",1,0)</f>
        <v>1</v>
      </c>
      <c r="L480">
        <f>IF(Data[[#This Row],[Estado]]="DAÑADA",1,0)</f>
        <v>0</v>
      </c>
      <c r="M480" t="s">
        <v>1443</v>
      </c>
      <c r="N480" t="s">
        <v>1444</v>
      </c>
    </row>
    <row r="481" spans="1:14" x14ac:dyDescent="0.25">
      <c r="A481" t="s">
        <v>81</v>
      </c>
      <c r="B481" t="s">
        <v>1445</v>
      </c>
      <c r="C481" t="s">
        <v>20</v>
      </c>
      <c r="D481" s="9">
        <v>867</v>
      </c>
      <c r="E481" s="11">
        <v>0</v>
      </c>
      <c r="F481" s="3">
        <v>0</v>
      </c>
      <c r="G481" s="25">
        <v>0</v>
      </c>
      <c r="H481" s="3">
        <v>0</v>
      </c>
      <c r="I481" s="3" t="s">
        <v>15</v>
      </c>
      <c r="J481" s="3" t="s">
        <v>16</v>
      </c>
      <c r="K481">
        <f>IF(Data[[#This Row],[Estado]]="OPERATIVA",1,0)</f>
        <v>1</v>
      </c>
      <c r="L481">
        <f>IF(Data[[#This Row],[Estado]]="DAÑADA",1,0)</f>
        <v>0</v>
      </c>
      <c r="M481" t="s">
        <v>1446</v>
      </c>
      <c r="N481" t="s">
        <v>1447</v>
      </c>
    </row>
    <row r="482" spans="1:14" x14ac:dyDescent="0.25">
      <c r="A482" t="s">
        <v>141</v>
      </c>
      <c r="B482" t="s">
        <v>1448</v>
      </c>
      <c r="C482" t="s">
        <v>20</v>
      </c>
      <c r="D482" s="9">
        <v>340</v>
      </c>
      <c r="E482" s="11">
        <v>0</v>
      </c>
      <c r="F482" s="3">
        <v>0</v>
      </c>
      <c r="G482" s="25">
        <v>0</v>
      </c>
      <c r="H482" s="3">
        <v>0</v>
      </c>
      <c r="I482" s="3" t="s">
        <v>28</v>
      </c>
      <c r="J482" s="3" t="s">
        <v>16</v>
      </c>
      <c r="K482">
        <f>IF(Data[[#This Row],[Estado]]="OPERATIVA",1,0)</f>
        <v>1</v>
      </c>
      <c r="L482">
        <f>IF(Data[[#This Row],[Estado]]="DAÑADA",1,0)</f>
        <v>0</v>
      </c>
      <c r="M482" t="s">
        <v>1449</v>
      </c>
      <c r="N482" t="s">
        <v>1450</v>
      </c>
    </row>
    <row r="483" spans="1:14" x14ac:dyDescent="0.25">
      <c r="A483" t="s">
        <v>23</v>
      </c>
      <c r="B483" t="s">
        <v>1451</v>
      </c>
      <c r="C483" t="s">
        <v>20</v>
      </c>
      <c r="D483" s="9">
        <v>1534</v>
      </c>
      <c r="E483" s="11">
        <v>0</v>
      </c>
      <c r="F483" s="3">
        <v>0</v>
      </c>
      <c r="G483" s="25">
        <v>0</v>
      </c>
      <c r="H483" s="3">
        <v>0</v>
      </c>
      <c r="I483" s="3" t="s">
        <v>28</v>
      </c>
      <c r="J483" s="3" t="s">
        <v>16</v>
      </c>
      <c r="K483">
        <f>IF(Data[[#This Row],[Estado]]="OPERATIVA",1,0)</f>
        <v>1</v>
      </c>
      <c r="L483">
        <f>IF(Data[[#This Row],[Estado]]="DAÑADA",1,0)</f>
        <v>0</v>
      </c>
      <c r="M483" t="s">
        <v>1452</v>
      </c>
      <c r="N483" t="s">
        <v>1453</v>
      </c>
    </row>
    <row r="484" spans="1:14" x14ac:dyDescent="0.25">
      <c r="A484" t="s">
        <v>54</v>
      </c>
      <c r="B484" t="s">
        <v>1454</v>
      </c>
      <c r="C484" t="s">
        <v>20</v>
      </c>
      <c r="D484" s="9">
        <v>375</v>
      </c>
      <c r="E484" s="11">
        <v>0</v>
      </c>
      <c r="F484" s="3">
        <v>0</v>
      </c>
      <c r="G484" s="25">
        <v>0</v>
      </c>
      <c r="H484" s="3">
        <v>0</v>
      </c>
      <c r="I484" s="3" t="s">
        <v>15</v>
      </c>
      <c r="J484" s="3" t="s">
        <v>16</v>
      </c>
      <c r="K484">
        <f>IF(Data[[#This Row],[Estado]]="OPERATIVA",1,0)</f>
        <v>1</v>
      </c>
      <c r="L484">
        <f>IF(Data[[#This Row],[Estado]]="DAÑADA",1,0)</f>
        <v>0</v>
      </c>
      <c r="M484" t="s">
        <v>1455</v>
      </c>
      <c r="N484" t="s">
        <v>1456</v>
      </c>
    </row>
    <row r="485" spans="1:14" x14ac:dyDescent="0.25">
      <c r="A485" t="s">
        <v>12</v>
      </c>
      <c r="B485" t="s">
        <v>1457</v>
      </c>
      <c r="C485" t="s">
        <v>876</v>
      </c>
      <c r="D485" s="9">
        <v>620</v>
      </c>
      <c r="E485" s="11">
        <v>0</v>
      </c>
      <c r="F485" s="3">
        <v>0</v>
      </c>
      <c r="G485" s="25">
        <v>0</v>
      </c>
      <c r="H485" s="3">
        <v>0</v>
      </c>
      <c r="I485" s="3" t="s">
        <v>15</v>
      </c>
      <c r="J485" s="3" t="s">
        <v>16</v>
      </c>
      <c r="K485">
        <f>IF(Data[[#This Row],[Estado]]="OPERATIVA",1,0)</f>
        <v>1</v>
      </c>
      <c r="L485">
        <f>IF(Data[[#This Row],[Estado]]="DAÑADA",1,0)</f>
        <v>0</v>
      </c>
      <c r="M485" t="s">
        <v>1458</v>
      </c>
      <c r="N485" t="s">
        <v>1459</v>
      </c>
    </row>
    <row r="486" spans="1:14" x14ac:dyDescent="0.25">
      <c r="A486" t="s">
        <v>54</v>
      </c>
      <c r="B486" t="s">
        <v>1460</v>
      </c>
      <c r="C486" t="s">
        <v>20</v>
      </c>
      <c r="D486" s="9">
        <v>450</v>
      </c>
      <c r="E486" s="11">
        <v>0</v>
      </c>
      <c r="F486" s="3">
        <v>0</v>
      </c>
      <c r="G486" s="25">
        <v>0</v>
      </c>
      <c r="H486" s="3">
        <v>0</v>
      </c>
      <c r="I486" s="3" t="s">
        <v>28</v>
      </c>
      <c r="J486" s="3" t="s">
        <v>16</v>
      </c>
      <c r="K486">
        <f>IF(Data[[#This Row],[Estado]]="OPERATIVA",1,0)</f>
        <v>1</v>
      </c>
      <c r="L486">
        <f>IF(Data[[#This Row],[Estado]]="DAÑADA",1,0)</f>
        <v>0</v>
      </c>
      <c r="M486" t="s">
        <v>1461</v>
      </c>
      <c r="N486" t="s">
        <v>1462</v>
      </c>
    </row>
    <row r="487" spans="1:14" x14ac:dyDescent="0.25">
      <c r="A487" t="s">
        <v>23</v>
      </c>
      <c r="B487" t="s">
        <v>1463</v>
      </c>
      <c r="C487" t="s">
        <v>20</v>
      </c>
      <c r="D487" s="9">
        <v>650</v>
      </c>
      <c r="E487" s="11">
        <v>0</v>
      </c>
      <c r="F487" s="3">
        <v>0</v>
      </c>
      <c r="G487" s="25">
        <v>0</v>
      </c>
      <c r="H487" s="3">
        <v>0</v>
      </c>
      <c r="I487" s="3" t="s">
        <v>15</v>
      </c>
      <c r="J487" s="3" t="s">
        <v>16</v>
      </c>
      <c r="K487">
        <f>IF(Data[[#This Row],[Estado]]="OPERATIVA",1,0)</f>
        <v>1</v>
      </c>
      <c r="L487">
        <f>IF(Data[[#This Row],[Estado]]="DAÑADA",1,0)</f>
        <v>0</v>
      </c>
      <c r="M487" t="s">
        <v>1464</v>
      </c>
      <c r="N487" t="s">
        <v>1465</v>
      </c>
    </row>
    <row r="488" spans="1:14" x14ac:dyDescent="0.25">
      <c r="A488" t="s">
        <v>23</v>
      </c>
      <c r="B488" t="s">
        <v>1466</v>
      </c>
      <c r="C488" t="s">
        <v>20</v>
      </c>
      <c r="D488" s="9">
        <v>290</v>
      </c>
      <c r="E488" s="11">
        <v>0</v>
      </c>
      <c r="F488" s="3">
        <v>0</v>
      </c>
      <c r="G488" s="25">
        <v>0</v>
      </c>
      <c r="H488" s="3">
        <v>0</v>
      </c>
      <c r="I488" s="3" t="s">
        <v>15</v>
      </c>
      <c r="J488" s="3" t="s">
        <v>16</v>
      </c>
      <c r="K488">
        <f>IF(Data[[#This Row],[Estado]]="OPERATIVA",1,0)</f>
        <v>1</v>
      </c>
      <c r="L488">
        <f>IF(Data[[#This Row],[Estado]]="DAÑADA",1,0)</f>
        <v>0</v>
      </c>
      <c r="M488" t="s">
        <v>232</v>
      </c>
      <c r="N488" t="s">
        <v>1467</v>
      </c>
    </row>
    <row r="489" spans="1:14" x14ac:dyDescent="0.25">
      <c r="A489" t="s">
        <v>54</v>
      </c>
      <c r="B489" t="s">
        <v>1468</v>
      </c>
      <c r="C489" t="s">
        <v>20</v>
      </c>
      <c r="D489" s="9">
        <v>659</v>
      </c>
      <c r="E489" s="11">
        <v>0</v>
      </c>
      <c r="F489" s="3">
        <v>0</v>
      </c>
      <c r="G489" s="25">
        <v>0</v>
      </c>
      <c r="H489" s="3">
        <v>0</v>
      </c>
      <c r="I489" s="3" t="s">
        <v>15</v>
      </c>
      <c r="J489" s="3" t="s">
        <v>16</v>
      </c>
      <c r="K489">
        <f>IF(Data[[#This Row],[Estado]]="OPERATIVA",1,0)</f>
        <v>1</v>
      </c>
      <c r="L489">
        <f>IF(Data[[#This Row],[Estado]]="DAÑADA",1,0)</f>
        <v>0</v>
      </c>
      <c r="M489" t="s">
        <v>1469</v>
      </c>
      <c r="N489" t="s">
        <v>1470</v>
      </c>
    </row>
    <row r="490" spans="1:14" x14ac:dyDescent="0.25">
      <c r="A490" t="s">
        <v>12</v>
      </c>
      <c r="B490" t="s">
        <v>1471</v>
      </c>
      <c r="C490" t="s">
        <v>20</v>
      </c>
      <c r="D490" s="9">
        <v>280</v>
      </c>
      <c r="E490" s="11">
        <v>0</v>
      </c>
      <c r="F490" s="3">
        <v>0</v>
      </c>
      <c r="G490" s="25">
        <v>0</v>
      </c>
      <c r="H490" s="3">
        <v>0</v>
      </c>
      <c r="I490" s="3" t="s">
        <v>15</v>
      </c>
      <c r="J490" s="3" t="s">
        <v>16</v>
      </c>
      <c r="K490">
        <f>IF(Data[[#This Row],[Estado]]="OPERATIVA",1,0)</f>
        <v>1</v>
      </c>
      <c r="L490">
        <f>IF(Data[[#This Row],[Estado]]="DAÑADA",1,0)</f>
        <v>0</v>
      </c>
      <c r="M490" t="s">
        <v>1115</v>
      </c>
      <c r="N490" t="s">
        <v>1472</v>
      </c>
    </row>
    <row r="491" spans="1:14" x14ac:dyDescent="0.25">
      <c r="A491" t="s">
        <v>12</v>
      </c>
      <c r="B491" t="s">
        <v>1473</v>
      </c>
      <c r="C491" t="s">
        <v>20</v>
      </c>
      <c r="D491" s="9">
        <v>622</v>
      </c>
      <c r="E491" s="11">
        <v>0</v>
      </c>
      <c r="F491" s="3">
        <v>0</v>
      </c>
      <c r="G491" s="25">
        <v>0</v>
      </c>
      <c r="H491" s="3">
        <v>0</v>
      </c>
      <c r="I491" s="3" t="s">
        <v>15</v>
      </c>
      <c r="J491" s="3" t="s">
        <v>16</v>
      </c>
      <c r="K491">
        <f>IF(Data[[#This Row],[Estado]]="OPERATIVA",1,0)</f>
        <v>1</v>
      </c>
      <c r="L491">
        <f>IF(Data[[#This Row],[Estado]]="DAÑADA",1,0)</f>
        <v>0</v>
      </c>
      <c r="M491" t="s">
        <v>1474</v>
      </c>
      <c r="N491" t="s">
        <v>1475</v>
      </c>
    </row>
    <row r="492" spans="1:14" x14ac:dyDescent="0.25">
      <c r="A492" t="s">
        <v>54</v>
      </c>
      <c r="B492" t="s">
        <v>1476</v>
      </c>
      <c r="C492" t="s">
        <v>20</v>
      </c>
      <c r="D492" s="9">
        <v>1486</v>
      </c>
      <c r="E492" s="11">
        <v>0</v>
      </c>
      <c r="F492" s="3">
        <v>0</v>
      </c>
      <c r="G492" s="25">
        <v>0</v>
      </c>
      <c r="H492" s="3">
        <v>0</v>
      </c>
      <c r="I492" s="3" t="s">
        <v>28</v>
      </c>
      <c r="J492" s="3" t="s">
        <v>16</v>
      </c>
      <c r="K492">
        <f>IF(Data[[#This Row],[Estado]]="OPERATIVA",1,0)</f>
        <v>1</v>
      </c>
      <c r="L492">
        <f>IF(Data[[#This Row],[Estado]]="DAÑADA",1,0)</f>
        <v>0</v>
      </c>
      <c r="M492" t="s">
        <v>1477</v>
      </c>
      <c r="N492" t="s">
        <v>1478</v>
      </c>
    </row>
    <row r="493" spans="1:14" x14ac:dyDescent="0.25">
      <c r="A493" t="s">
        <v>23</v>
      </c>
      <c r="B493" t="s">
        <v>1479</v>
      </c>
      <c r="C493" t="s">
        <v>20</v>
      </c>
      <c r="D493" s="9">
        <v>2125</v>
      </c>
      <c r="E493" s="11">
        <v>0</v>
      </c>
      <c r="F493" s="3">
        <v>0</v>
      </c>
      <c r="G493" s="25">
        <v>0</v>
      </c>
      <c r="H493" s="3">
        <v>0</v>
      </c>
      <c r="I493" s="3" t="s">
        <v>15</v>
      </c>
      <c r="J493" s="3" t="s">
        <v>16</v>
      </c>
      <c r="K493">
        <f>IF(Data[[#This Row],[Estado]]="OPERATIVA",1,0)</f>
        <v>1</v>
      </c>
      <c r="L493">
        <f>IF(Data[[#This Row],[Estado]]="DAÑADA",1,0)</f>
        <v>0</v>
      </c>
      <c r="M493" t="s">
        <v>1480</v>
      </c>
      <c r="N493" t="s">
        <v>1481</v>
      </c>
    </row>
    <row r="494" spans="1:14" x14ac:dyDescent="0.25">
      <c r="A494" t="s">
        <v>54</v>
      </c>
      <c r="B494" t="s">
        <v>1482</v>
      </c>
      <c r="C494" t="s">
        <v>20</v>
      </c>
      <c r="D494" s="9">
        <v>3669</v>
      </c>
      <c r="E494" s="11">
        <v>0</v>
      </c>
      <c r="F494" s="3">
        <v>0</v>
      </c>
      <c r="G494" s="25">
        <v>0</v>
      </c>
      <c r="H494" s="3">
        <v>0</v>
      </c>
      <c r="I494" s="3" t="s">
        <v>15</v>
      </c>
      <c r="J494" s="3" t="s">
        <v>16</v>
      </c>
      <c r="K494">
        <f>IF(Data[[#This Row],[Estado]]="OPERATIVA",1,0)</f>
        <v>1</v>
      </c>
      <c r="L494">
        <f>IF(Data[[#This Row],[Estado]]="DAÑADA",1,0)</f>
        <v>0</v>
      </c>
      <c r="M494" t="s">
        <v>1483</v>
      </c>
      <c r="N494" t="s">
        <v>1484</v>
      </c>
    </row>
    <row r="495" spans="1:14" x14ac:dyDescent="0.25">
      <c r="A495" t="s">
        <v>1485</v>
      </c>
      <c r="B495" t="s">
        <v>1486</v>
      </c>
      <c r="C495" t="s">
        <v>20</v>
      </c>
      <c r="D495" s="9">
        <v>230</v>
      </c>
      <c r="E495" s="11">
        <v>0</v>
      </c>
      <c r="F495" s="3">
        <v>0</v>
      </c>
      <c r="G495" s="25">
        <v>0</v>
      </c>
      <c r="H495" s="3">
        <v>0</v>
      </c>
      <c r="I495" s="3" t="s">
        <v>28</v>
      </c>
      <c r="J495" s="3" t="s">
        <v>16</v>
      </c>
      <c r="K495">
        <f>IF(Data[[#This Row],[Estado]]="OPERATIVA",1,0)</f>
        <v>1</v>
      </c>
      <c r="L495">
        <f>IF(Data[[#This Row],[Estado]]="DAÑADA",1,0)</f>
        <v>0</v>
      </c>
      <c r="M495" t="s">
        <v>1487</v>
      </c>
      <c r="N495" t="s">
        <v>1488</v>
      </c>
    </row>
    <row r="496" spans="1:14" x14ac:dyDescent="0.25">
      <c r="A496" t="s">
        <v>12</v>
      </c>
      <c r="B496" t="s">
        <v>1489</v>
      </c>
      <c r="C496" t="s">
        <v>20</v>
      </c>
      <c r="D496" s="9">
        <v>600</v>
      </c>
      <c r="E496" s="11">
        <v>0</v>
      </c>
      <c r="F496" s="3">
        <v>0</v>
      </c>
      <c r="G496" s="25">
        <v>0</v>
      </c>
      <c r="H496" s="3">
        <v>0</v>
      </c>
      <c r="I496" s="3" t="s">
        <v>28</v>
      </c>
      <c r="J496" s="3" t="s">
        <v>16</v>
      </c>
      <c r="K496">
        <f>IF(Data[[#This Row],[Estado]]="OPERATIVA",1,0)</f>
        <v>1</v>
      </c>
      <c r="L496">
        <f>IF(Data[[#This Row],[Estado]]="DAÑADA",1,0)</f>
        <v>0</v>
      </c>
      <c r="M496" t="s">
        <v>1490</v>
      </c>
      <c r="N496" t="s">
        <v>1491</v>
      </c>
    </row>
    <row r="497" spans="1:14" x14ac:dyDescent="0.25">
      <c r="A497" t="s">
        <v>64</v>
      </c>
      <c r="B497" t="s">
        <v>1492</v>
      </c>
      <c r="C497" t="s">
        <v>20</v>
      </c>
      <c r="D497" s="9">
        <v>2196</v>
      </c>
      <c r="E497" s="11">
        <v>0</v>
      </c>
      <c r="F497" s="3">
        <v>0</v>
      </c>
      <c r="G497" s="25">
        <v>0</v>
      </c>
      <c r="H497" s="3">
        <v>0</v>
      </c>
      <c r="I497" s="3" t="s">
        <v>28</v>
      </c>
      <c r="J497" s="3" t="s">
        <v>16</v>
      </c>
      <c r="K497">
        <f>IF(Data[[#This Row],[Estado]]="OPERATIVA",1,0)</f>
        <v>1</v>
      </c>
      <c r="L497">
        <f>IF(Data[[#This Row],[Estado]]="DAÑADA",1,0)</f>
        <v>0</v>
      </c>
      <c r="M497" t="s">
        <v>1493</v>
      </c>
      <c r="N497" t="s">
        <v>1494</v>
      </c>
    </row>
    <row r="498" spans="1:14" x14ac:dyDescent="0.25">
      <c r="A498" t="s">
        <v>81</v>
      </c>
      <c r="B498" t="s">
        <v>1495</v>
      </c>
      <c r="C498" t="s">
        <v>20</v>
      </c>
      <c r="D498" s="9">
        <v>1299</v>
      </c>
      <c r="E498" s="11">
        <v>0</v>
      </c>
      <c r="F498" s="3">
        <v>0</v>
      </c>
      <c r="G498" s="25">
        <v>0</v>
      </c>
      <c r="H498" s="3">
        <v>0</v>
      </c>
      <c r="I498" s="3" t="s">
        <v>15</v>
      </c>
      <c r="J498" s="3" t="s">
        <v>16</v>
      </c>
      <c r="K498">
        <f>IF(Data[[#This Row],[Estado]]="OPERATIVA",1,0)</f>
        <v>1</v>
      </c>
      <c r="L498">
        <f>IF(Data[[#This Row],[Estado]]="DAÑADA",1,0)</f>
        <v>0</v>
      </c>
      <c r="M498" t="s">
        <v>1496</v>
      </c>
      <c r="N498" t="s">
        <v>1497</v>
      </c>
    </row>
    <row r="499" spans="1:14" x14ac:dyDescent="0.25">
      <c r="A499" t="s">
        <v>23</v>
      </c>
      <c r="B499" t="s">
        <v>1498</v>
      </c>
      <c r="C499" t="s">
        <v>20</v>
      </c>
      <c r="D499" s="9">
        <v>2</v>
      </c>
      <c r="E499" s="11">
        <v>0</v>
      </c>
      <c r="F499" s="3">
        <v>0</v>
      </c>
      <c r="G499" s="25">
        <v>0</v>
      </c>
      <c r="H499" s="3">
        <v>0</v>
      </c>
      <c r="I499" s="3" t="s">
        <v>28</v>
      </c>
      <c r="J499" s="3" t="s">
        <v>16</v>
      </c>
      <c r="K499">
        <f>IF(Data[[#This Row],[Estado]]="OPERATIVA",1,0)</f>
        <v>1</v>
      </c>
      <c r="L499">
        <f>IF(Data[[#This Row],[Estado]]="DAÑADA",1,0)</f>
        <v>0</v>
      </c>
      <c r="M499" t="s">
        <v>1499</v>
      </c>
      <c r="N499" t="s">
        <v>1500</v>
      </c>
    </row>
    <row r="500" spans="1:14" x14ac:dyDescent="0.25">
      <c r="A500" t="s">
        <v>141</v>
      </c>
      <c r="B500" t="s">
        <v>1501</v>
      </c>
      <c r="C500" t="s">
        <v>20</v>
      </c>
      <c r="D500" s="9">
        <v>500</v>
      </c>
      <c r="E500" s="11">
        <v>0</v>
      </c>
      <c r="F500" s="3">
        <v>0</v>
      </c>
      <c r="G500" s="25">
        <v>0</v>
      </c>
      <c r="H500" s="3">
        <v>0</v>
      </c>
      <c r="I500" s="3" t="s">
        <v>28</v>
      </c>
      <c r="J500" s="3" t="s">
        <v>16</v>
      </c>
      <c r="K500">
        <f>IF(Data[[#This Row],[Estado]]="OPERATIVA",1,0)</f>
        <v>1</v>
      </c>
      <c r="L500">
        <f>IF(Data[[#This Row],[Estado]]="DAÑADA",1,0)</f>
        <v>0</v>
      </c>
      <c r="M500" t="s">
        <v>1502</v>
      </c>
      <c r="N500" t="s">
        <v>1503</v>
      </c>
    </row>
    <row r="501" spans="1:14" x14ac:dyDescent="0.25">
      <c r="A501" t="s">
        <v>141</v>
      </c>
      <c r="B501" t="s">
        <v>1504</v>
      </c>
      <c r="C501" t="s">
        <v>20</v>
      </c>
      <c r="D501" s="9">
        <v>1576</v>
      </c>
      <c r="E501" s="11">
        <v>0</v>
      </c>
      <c r="F501" s="3">
        <v>0</v>
      </c>
      <c r="G501" s="25">
        <v>0</v>
      </c>
      <c r="H501" s="3">
        <v>0</v>
      </c>
      <c r="I501" s="3" t="s">
        <v>15</v>
      </c>
      <c r="J501" s="3" t="s">
        <v>16</v>
      </c>
      <c r="K501">
        <f>IF(Data[[#This Row],[Estado]]="OPERATIVA",1,0)</f>
        <v>1</v>
      </c>
      <c r="L501">
        <f>IF(Data[[#This Row],[Estado]]="DAÑADA",1,0)</f>
        <v>0</v>
      </c>
      <c r="M501" t="s">
        <v>1505</v>
      </c>
      <c r="N501" t="s">
        <v>1506</v>
      </c>
    </row>
    <row r="502" spans="1:14" x14ac:dyDescent="0.25">
      <c r="A502" t="s">
        <v>64</v>
      </c>
      <c r="B502" t="s">
        <v>1507</v>
      </c>
      <c r="C502" t="s">
        <v>20</v>
      </c>
      <c r="D502" s="9">
        <v>615</v>
      </c>
      <c r="E502" s="11">
        <v>0</v>
      </c>
      <c r="F502" s="3">
        <v>0</v>
      </c>
      <c r="G502" s="25">
        <v>0</v>
      </c>
      <c r="H502" s="3">
        <v>0</v>
      </c>
      <c r="I502" s="3" t="s">
        <v>15</v>
      </c>
      <c r="J502" s="3" t="s">
        <v>16</v>
      </c>
      <c r="K502">
        <f>IF(Data[[#This Row],[Estado]]="OPERATIVA",1,0)</f>
        <v>1</v>
      </c>
      <c r="L502">
        <f>IF(Data[[#This Row],[Estado]]="DAÑADA",1,0)</f>
        <v>0</v>
      </c>
      <c r="M502" t="s">
        <v>1508</v>
      </c>
      <c r="N502" t="s">
        <v>1509</v>
      </c>
    </row>
    <row r="503" spans="1:14" x14ac:dyDescent="0.25">
      <c r="A503" t="s">
        <v>23</v>
      </c>
      <c r="B503" t="s">
        <v>1510</v>
      </c>
      <c r="C503" t="s">
        <v>20</v>
      </c>
      <c r="D503" s="9">
        <v>769</v>
      </c>
      <c r="E503" s="11">
        <v>0</v>
      </c>
      <c r="F503" s="3">
        <v>0</v>
      </c>
      <c r="G503" s="25">
        <v>0</v>
      </c>
      <c r="H503" s="3">
        <v>0</v>
      </c>
      <c r="I503" s="3" t="s">
        <v>15</v>
      </c>
      <c r="J503" s="3" t="s">
        <v>16</v>
      </c>
      <c r="K503">
        <f>IF(Data[[#This Row],[Estado]]="OPERATIVA",1,0)</f>
        <v>1</v>
      </c>
      <c r="L503">
        <f>IF(Data[[#This Row],[Estado]]="DAÑADA",1,0)</f>
        <v>0</v>
      </c>
      <c r="M503" t="s">
        <v>1511</v>
      </c>
      <c r="N503" t="s">
        <v>1512</v>
      </c>
    </row>
    <row r="504" spans="1:14" x14ac:dyDescent="0.25">
      <c r="A504" t="s">
        <v>23</v>
      </c>
      <c r="B504" t="s">
        <v>1513</v>
      </c>
      <c r="C504" t="s">
        <v>20</v>
      </c>
      <c r="D504" s="9">
        <v>409</v>
      </c>
      <c r="E504" s="11">
        <v>0</v>
      </c>
      <c r="F504" s="3">
        <v>0</v>
      </c>
      <c r="G504" s="25">
        <v>0</v>
      </c>
      <c r="H504" s="3">
        <v>0</v>
      </c>
      <c r="I504" s="3" t="s">
        <v>15</v>
      </c>
      <c r="J504" s="3" t="s">
        <v>16</v>
      </c>
      <c r="K504">
        <f>IF(Data[[#This Row],[Estado]]="OPERATIVA",1,0)</f>
        <v>1</v>
      </c>
      <c r="L504">
        <f>IF(Data[[#This Row],[Estado]]="DAÑADA",1,0)</f>
        <v>0</v>
      </c>
      <c r="M504" t="s">
        <v>1402</v>
      </c>
      <c r="N504" t="s">
        <v>1514</v>
      </c>
    </row>
    <row r="505" spans="1:14" x14ac:dyDescent="0.25">
      <c r="A505" t="s">
        <v>141</v>
      </c>
      <c r="B505" t="s">
        <v>1515</v>
      </c>
      <c r="C505" t="s">
        <v>20</v>
      </c>
      <c r="D505" s="9">
        <v>514</v>
      </c>
      <c r="E505" s="11">
        <v>0</v>
      </c>
      <c r="F505" s="3">
        <v>0</v>
      </c>
      <c r="G505" s="25">
        <v>0</v>
      </c>
      <c r="H505" s="3">
        <v>0</v>
      </c>
      <c r="I505" s="3" t="s">
        <v>28</v>
      </c>
      <c r="J505" s="3" t="s">
        <v>16</v>
      </c>
      <c r="K505">
        <f>IF(Data[[#This Row],[Estado]]="OPERATIVA",1,0)</f>
        <v>1</v>
      </c>
      <c r="L505">
        <f>IF(Data[[#This Row],[Estado]]="DAÑADA",1,0)</f>
        <v>0</v>
      </c>
      <c r="M505" t="s">
        <v>1516</v>
      </c>
      <c r="N505" t="s">
        <v>1517</v>
      </c>
    </row>
    <row r="506" spans="1:14" x14ac:dyDescent="0.25">
      <c r="A506" t="s">
        <v>23</v>
      </c>
      <c r="B506" t="s">
        <v>1518</v>
      </c>
      <c r="C506" t="s">
        <v>20</v>
      </c>
      <c r="D506" s="9">
        <v>579</v>
      </c>
      <c r="E506" s="11">
        <v>0</v>
      </c>
      <c r="F506" s="3">
        <v>0</v>
      </c>
      <c r="G506" s="25">
        <v>0</v>
      </c>
      <c r="H506" s="3">
        <v>0</v>
      </c>
      <c r="I506" s="3" t="s">
        <v>15</v>
      </c>
      <c r="J506" s="3" t="s">
        <v>16</v>
      </c>
      <c r="K506">
        <f>IF(Data[[#This Row],[Estado]]="OPERATIVA",1,0)</f>
        <v>1</v>
      </c>
      <c r="L506">
        <f>IF(Data[[#This Row],[Estado]]="DAÑADA",1,0)</f>
        <v>0</v>
      </c>
      <c r="M506" t="s">
        <v>1519</v>
      </c>
      <c r="N506" t="s">
        <v>1520</v>
      </c>
    </row>
    <row r="507" spans="1:14" x14ac:dyDescent="0.25">
      <c r="A507" t="s">
        <v>1485</v>
      </c>
      <c r="B507" t="s">
        <v>1521</v>
      </c>
      <c r="C507" t="s">
        <v>20</v>
      </c>
      <c r="D507" s="9">
        <v>1</v>
      </c>
      <c r="E507" s="11">
        <v>0</v>
      </c>
      <c r="F507" s="3">
        <v>0</v>
      </c>
      <c r="G507" s="25">
        <v>0</v>
      </c>
      <c r="H507" s="3">
        <v>0</v>
      </c>
      <c r="I507" s="3" t="s">
        <v>28</v>
      </c>
      <c r="J507" s="3" t="s">
        <v>16</v>
      </c>
      <c r="K507">
        <f>IF(Data[[#This Row],[Estado]]="OPERATIVA",1,0)</f>
        <v>1</v>
      </c>
      <c r="L507">
        <f>IF(Data[[#This Row],[Estado]]="DAÑADA",1,0)</f>
        <v>0</v>
      </c>
      <c r="M507" t="s">
        <v>1522</v>
      </c>
      <c r="N507" t="s">
        <v>1523</v>
      </c>
    </row>
    <row r="508" spans="1:14" x14ac:dyDescent="0.25">
      <c r="A508" t="s">
        <v>23</v>
      </c>
      <c r="B508" t="s">
        <v>1524</v>
      </c>
      <c r="C508" t="s">
        <v>20</v>
      </c>
      <c r="D508" s="9">
        <v>250</v>
      </c>
      <c r="E508" s="11">
        <v>0</v>
      </c>
      <c r="F508" s="3">
        <v>0</v>
      </c>
      <c r="G508" s="25">
        <v>0</v>
      </c>
      <c r="H508" s="3">
        <v>0</v>
      </c>
      <c r="I508" s="3" t="s">
        <v>15</v>
      </c>
      <c r="J508" s="3" t="s">
        <v>16</v>
      </c>
      <c r="K508">
        <f>IF(Data[[#This Row],[Estado]]="OPERATIVA",1,0)</f>
        <v>1</v>
      </c>
      <c r="L508">
        <f>IF(Data[[#This Row],[Estado]]="DAÑADA",1,0)</f>
        <v>0</v>
      </c>
      <c r="M508" t="s">
        <v>1525</v>
      </c>
      <c r="N508" t="s">
        <v>1526</v>
      </c>
    </row>
    <row r="509" spans="1:14" x14ac:dyDescent="0.25">
      <c r="A509" t="s">
        <v>23</v>
      </c>
      <c r="B509" t="s">
        <v>1527</v>
      </c>
      <c r="C509" t="s">
        <v>20</v>
      </c>
      <c r="D509" s="9">
        <v>625</v>
      </c>
      <c r="E509" s="11">
        <v>0</v>
      </c>
      <c r="F509" s="3">
        <v>0</v>
      </c>
      <c r="G509" s="25">
        <v>0</v>
      </c>
      <c r="H509" s="3">
        <v>0</v>
      </c>
      <c r="I509" s="3" t="s">
        <v>15</v>
      </c>
      <c r="J509" s="3" t="s">
        <v>16</v>
      </c>
      <c r="K509">
        <f>IF(Data[[#This Row],[Estado]]="OPERATIVA",1,0)</f>
        <v>1</v>
      </c>
      <c r="L509">
        <f>IF(Data[[#This Row],[Estado]]="DAÑADA",1,0)</f>
        <v>0</v>
      </c>
      <c r="M509" t="s">
        <v>1528</v>
      </c>
      <c r="N509" t="s">
        <v>1529</v>
      </c>
    </row>
    <row r="510" spans="1:14" x14ac:dyDescent="0.25">
      <c r="A510" t="s">
        <v>81</v>
      </c>
      <c r="B510" t="s">
        <v>1530</v>
      </c>
      <c r="C510" t="s">
        <v>506</v>
      </c>
      <c r="D510" s="9">
        <v>1863</v>
      </c>
      <c r="E510" s="11">
        <v>0</v>
      </c>
      <c r="F510" s="3">
        <v>0</v>
      </c>
      <c r="G510" s="25">
        <v>0</v>
      </c>
      <c r="H510" s="3">
        <v>0</v>
      </c>
      <c r="I510" s="3" t="s">
        <v>15</v>
      </c>
      <c r="J510" s="3" t="s">
        <v>16</v>
      </c>
      <c r="K510">
        <f>IF(Data[[#This Row],[Estado]]="OPERATIVA",1,0)</f>
        <v>1</v>
      </c>
      <c r="L510">
        <f>IF(Data[[#This Row],[Estado]]="DAÑADA",1,0)</f>
        <v>0</v>
      </c>
      <c r="M510" t="s">
        <v>1531</v>
      </c>
      <c r="N510" t="s">
        <v>1532</v>
      </c>
    </row>
    <row r="511" spans="1:14" x14ac:dyDescent="0.25">
      <c r="A511" t="s">
        <v>64</v>
      </c>
      <c r="B511" t="s">
        <v>1533</v>
      </c>
      <c r="C511" t="s">
        <v>72</v>
      </c>
      <c r="D511" s="9">
        <v>703</v>
      </c>
      <c r="E511" s="11">
        <v>0</v>
      </c>
      <c r="F511" s="3">
        <v>0</v>
      </c>
      <c r="G511" s="25">
        <v>0</v>
      </c>
      <c r="H511" s="3">
        <v>0</v>
      </c>
      <c r="I511" s="3" t="s">
        <v>15</v>
      </c>
      <c r="J511" s="3" t="s">
        <v>16</v>
      </c>
      <c r="K511">
        <f>IF(Data[[#This Row],[Estado]]="OPERATIVA",1,0)</f>
        <v>1</v>
      </c>
      <c r="L511">
        <f>IF(Data[[#This Row],[Estado]]="DAÑADA",1,0)</f>
        <v>0</v>
      </c>
      <c r="M511" t="s">
        <v>1534</v>
      </c>
      <c r="N511" t="s">
        <v>1535</v>
      </c>
    </row>
    <row r="512" spans="1:14" x14ac:dyDescent="0.25">
      <c r="A512" t="s">
        <v>12</v>
      </c>
      <c r="B512" t="s">
        <v>1536</v>
      </c>
      <c r="C512" t="s">
        <v>99</v>
      </c>
      <c r="D512" s="9">
        <v>504</v>
      </c>
      <c r="E512" s="11">
        <v>0</v>
      </c>
      <c r="F512" s="3">
        <v>0</v>
      </c>
      <c r="G512" s="25">
        <v>0</v>
      </c>
      <c r="H512" s="3">
        <v>0</v>
      </c>
      <c r="I512" s="3" t="s">
        <v>28</v>
      </c>
      <c r="J512" s="3" t="s">
        <v>16</v>
      </c>
      <c r="K512">
        <f>IF(Data[[#This Row],[Estado]]="OPERATIVA",1,0)</f>
        <v>1</v>
      </c>
      <c r="L512">
        <f>IF(Data[[#This Row],[Estado]]="DAÑADA",1,0)</f>
        <v>0</v>
      </c>
      <c r="M512" t="s">
        <v>1537</v>
      </c>
      <c r="N512" t="s">
        <v>1538</v>
      </c>
    </row>
    <row r="513" spans="1:14" x14ac:dyDescent="0.25">
      <c r="A513" t="s">
        <v>64</v>
      </c>
      <c r="B513" t="s">
        <v>1539</v>
      </c>
      <c r="C513" t="s">
        <v>20</v>
      </c>
      <c r="D513" s="9">
        <v>405</v>
      </c>
      <c r="E513" s="11">
        <v>0</v>
      </c>
      <c r="F513" s="3">
        <v>0</v>
      </c>
      <c r="G513" s="25">
        <v>0</v>
      </c>
      <c r="H513" s="3">
        <v>0</v>
      </c>
      <c r="I513" s="3" t="s">
        <v>15</v>
      </c>
      <c r="J513" s="3" t="s">
        <v>16</v>
      </c>
      <c r="K513">
        <f>IF(Data[[#This Row],[Estado]]="OPERATIVA",1,0)</f>
        <v>1</v>
      </c>
      <c r="L513">
        <f>IF(Data[[#This Row],[Estado]]="DAÑADA",1,0)</f>
        <v>0</v>
      </c>
      <c r="M513" t="s">
        <v>1540</v>
      </c>
      <c r="N513" t="s">
        <v>1541</v>
      </c>
    </row>
    <row r="514" spans="1:14" x14ac:dyDescent="0.25">
      <c r="A514" t="s">
        <v>64</v>
      </c>
      <c r="B514" t="s">
        <v>1542</v>
      </c>
      <c r="C514" t="s">
        <v>20</v>
      </c>
      <c r="D514" s="9">
        <v>380</v>
      </c>
      <c r="E514" s="11">
        <v>0</v>
      </c>
      <c r="F514" s="3">
        <v>0</v>
      </c>
      <c r="G514" s="25">
        <v>0</v>
      </c>
      <c r="H514" s="3">
        <v>0</v>
      </c>
      <c r="I514" s="3" t="s">
        <v>28</v>
      </c>
      <c r="J514" s="3" t="s">
        <v>16</v>
      </c>
      <c r="K514">
        <f>IF(Data[[#This Row],[Estado]]="OPERATIVA",1,0)</f>
        <v>1</v>
      </c>
      <c r="L514">
        <f>IF(Data[[#This Row],[Estado]]="DAÑADA",1,0)</f>
        <v>0</v>
      </c>
      <c r="M514" t="s">
        <v>1543</v>
      </c>
      <c r="N514" t="s">
        <v>1544</v>
      </c>
    </row>
    <row r="515" spans="1:14" x14ac:dyDescent="0.25">
      <c r="A515" t="s">
        <v>54</v>
      </c>
      <c r="B515" t="s">
        <v>1545</v>
      </c>
      <c r="C515" t="s">
        <v>20</v>
      </c>
      <c r="D515" s="9">
        <v>715</v>
      </c>
      <c r="E515" s="11">
        <v>0</v>
      </c>
      <c r="F515" s="3">
        <v>0</v>
      </c>
      <c r="G515" s="25">
        <v>0</v>
      </c>
      <c r="H515" s="3">
        <v>0</v>
      </c>
      <c r="I515" s="3" t="s">
        <v>28</v>
      </c>
      <c r="J515" s="3" t="s">
        <v>16</v>
      </c>
      <c r="K515">
        <f>IF(Data[[#This Row],[Estado]]="OPERATIVA",1,0)</f>
        <v>1</v>
      </c>
      <c r="L515">
        <f>IF(Data[[#This Row],[Estado]]="DAÑADA",1,0)</f>
        <v>0</v>
      </c>
      <c r="M515" t="s">
        <v>1546</v>
      </c>
      <c r="N515" t="s">
        <v>1547</v>
      </c>
    </row>
    <row r="516" spans="1:14" x14ac:dyDescent="0.25">
      <c r="A516" t="s">
        <v>12</v>
      </c>
      <c r="B516" t="s">
        <v>1548</v>
      </c>
      <c r="C516" t="s">
        <v>72</v>
      </c>
      <c r="D516" s="9">
        <v>2247</v>
      </c>
      <c r="E516" s="11">
        <v>0</v>
      </c>
      <c r="F516" s="3">
        <v>0</v>
      </c>
      <c r="G516" s="25">
        <v>0</v>
      </c>
      <c r="H516" s="3">
        <v>0</v>
      </c>
      <c r="I516" s="3" t="s">
        <v>15</v>
      </c>
      <c r="J516" s="3" t="s">
        <v>16</v>
      </c>
      <c r="K516">
        <f>IF(Data[[#This Row],[Estado]]="OPERATIVA",1,0)</f>
        <v>1</v>
      </c>
      <c r="L516">
        <f>IF(Data[[#This Row],[Estado]]="DAÑADA",1,0)</f>
        <v>0</v>
      </c>
      <c r="M516" t="s">
        <v>1549</v>
      </c>
      <c r="N516" t="s">
        <v>1550</v>
      </c>
    </row>
    <row r="517" spans="1:14" x14ac:dyDescent="0.25">
      <c r="A517" t="s">
        <v>23</v>
      </c>
      <c r="B517" t="s">
        <v>1551</v>
      </c>
      <c r="C517" t="s">
        <v>20</v>
      </c>
      <c r="D517" s="9">
        <v>290</v>
      </c>
      <c r="E517" s="11">
        <v>0</v>
      </c>
      <c r="F517" s="3">
        <v>0</v>
      </c>
      <c r="G517" s="25">
        <v>0</v>
      </c>
      <c r="H517" s="3">
        <v>0</v>
      </c>
      <c r="I517" s="3" t="s">
        <v>15</v>
      </c>
      <c r="J517" s="3" t="s">
        <v>16</v>
      </c>
      <c r="K517">
        <f>IF(Data[[#This Row],[Estado]]="OPERATIVA",1,0)</f>
        <v>1</v>
      </c>
      <c r="L517">
        <f>IF(Data[[#This Row],[Estado]]="DAÑADA",1,0)</f>
        <v>0</v>
      </c>
      <c r="M517" t="s">
        <v>232</v>
      </c>
      <c r="N517" t="s">
        <v>1552</v>
      </c>
    </row>
    <row r="518" spans="1:14" x14ac:dyDescent="0.25">
      <c r="A518" t="s">
        <v>1553</v>
      </c>
      <c r="B518" t="s">
        <v>1554</v>
      </c>
      <c r="C518" t="s">
        <v>20</v>
      </c>
      <c r="D518" s="9">
        <v>497</v>
      </c>
      <c r="E518" s="11">
        <v>0</v>
      </c>
      <c r="F518" s="3">
        <v>5</v>
      </c>
      <c r="G518" s="25">
        <v>1</v>
      </c>
      <c r="H518" s="3">
        <v>1</v>
      </c>
      <c r="I518" s="3" t="s">
        <v>15</v>
      </c>
      <c r="J518" s="3" t="s">
        <v>16</v>
      </c>
      <c r="K518">
        <f>IF(Data[[#This Row],[Estado]]="OPERATIVA",1,0)</f>
        <v>1</v>
      </c>
      <c r="L518">
        <f>IF(Data[[#This Row],[Estado]]="DAÑADA",1,0)</f>
        <v>0</v>
      </c>
      <c r="M518" t="s">
        <v>1555</v>
      </c>
      <c r="N518" t="s">
        <v>1556</v>
      </c>
    </row>
    <row r="519" spans="1:14" x14ac:dyDescent="0.25">
      <c r="A519" t="s">
        <v>23</v>
      </c>
      <c r="B519" t="s">
        <v>1557</v>
      </c>
      <c r="C519" t="s">
        <v>20</v>
      </c>
      <c r="D519" s="9">
        <v>270</v>
      </c>
      <c r="E519" s="11">
        <v>0</v>
      </c>
      <c r="F519" s="3">
        <v>0</v>
      </c>
      <c r="G519" s="25">
        <v>0</v>
      </c>
      <c r="H519" s="3">
        <v>0</v>
      </c>
      <c r="I519" s="3" t="s">
        <v>15</v>
      </c>
      <c r="J519" s="3" t="s">
        <v>16</v>
      </c>
      <c r="K519">
        <f>IF(Data[[#This Row],[Estado]]="OPERATIVA",1,0)</f>
        <v>1</v>
      </c>
      <c r="L519">
        <f>IF(Data[[#This Row],[Estado]]="DAÑADA",1,0)</f>
        <v>0</v>
      </c>
      <c r="M519" t="s">
        <v>1558</v>
      </c>
      <c r="N519" t="s">
        <v>1559</v>
      </c>
    </row>
    <row r="520" spans="1:14" x14ac:dyDescent="0.25">
      <c r="A520" t="s">
        <v>23</v>
      </c>
      <c r="B520" t="s">
        <v>1560</v>
      </c>
      <c r="C520" t="s">
        <v>92</v>
      </c>
      <c r="D520" s="9">
        <v>114</v>
      </c>
      <c r="E520" s="11">
        <v>0</v>
      </c>
      <c r="F520" s="3">
        <v>0</v>
      </c>
      <c r="G520" s="25">
        <v>0</v>
      </c>
      <c r="H520" s="3">
        <v>0</v>
      </c>
      <c r="I520" s="3" t="s">
        <v>15</v>
      </c>
      <c r="J520" s="3" t="s">
        <v>16</v>
      </c>
      <c r="K520">
        <f>IF(Data[[#This Row],[Estado]]="OPERATIVA",1,0)</f>
        <v>1</v>
      </c>
      <c r="L520">
        <f>IF(Data[[#This Row],[Estado]]="DAÑADA",1,0)</f>
        <v>0</v>
      </c>
      <c r="M520" t="s">
        <v>1561</v>
      </c>
      <c r="N520" t="s">
        <v>1562</v>
      </c>
    </row>
    <row r="521" spans="1:14" x14ac:dyDescent="0.25">
      <c r="A521" t="s">
        <v>64</v>
      </c>
      <c r="B521" t="s">
        <v>1563</v>
      </c>
      <c r="C521" t="s">
        <v>20</v>
      </c>
      <c r="D521" s="9">
        <v>1</v>
      </c>
      <c r="E521" s="11">
        <v>0</v>
      </c>
      <c r="F521" s="3">
        <v>0</v>
      </c>
      <c r="G521" s="25">
        <v>0</v>
      </c>
      <c r="H521" s="3">
        <v>0</v>
      </c>
      <c r="I521" s="3" t="s">
        <v>15</v>
      </c>
      <c r="J521" s="3" t="s">
        <v>16</v>
      </c>
      <c r="K521">
        <f>IF(Data[[#This Row],[Estado]]="OPERATIVA",1,0)</f>
        <v>1</v>
      </c>
      <c r="L521">
        <f>IF(Data[[#This Row],[Estado]]="DAÑADA",1,0)</f>
        <v>0</v>
      </c>
      <c r="M521" t="s">
        <v>1564</v>
      </c>
      <c r="N521" t="s">
        <v>1565</v>
      </c>
    </row>
    <row r="522" spans="1:14" x14ac:dyDescent="0.25">
      <c r="A522" t="s">
        <v>54</v>
      </c>
      <c r="B522" t="s">
        <v>1566</v>
      </c>
      <c r="C522" t="s">
        <v>20</v>
      </c>
      <c r="D522" s="9">
        <v>440</v>
      </c>
      <c r="E522" s="11">
        <v>0</v>
      </c>
      <c r="F522" s="3">
        <v>0</v>
      </c>
      <c r="G522" s="25">
        <v>0</v>
      </c>
      <c r="H522" s="3">
        <v>0</v>
      </c>
      <c r="I522" s="3" t="s">
        <v>15</v>
      </c>
      <c r="J522" s="3" t="s">
        <v>16</v>
      </c>
      <c r="K522">
        <f>IF(Data[[#This Row],[Estado]]="OPERATIVA",1,0)</f>
        <v>1</v>
      </c>
      <c r="L522">
        <f>IF(Data[[#This Row],[Estado]]="DAÑADA",1,0)</f>
        <v>0</v>
      </c>
      <c r="M522" t="s">
        <v>1567</v>
      </c>
      <c r="N522" t="s">
        <v>1568</v>
      </c>
    </row>
    <row r="523" spans="1:14" x14ac:dyDescent="0.25">
      <c r="A523" t="s">
        <v>23</v>
      </c>
      <c r="B523" t="s">
        <v>1569</v>
      </c>
      <c r="C523" t="s">
        <v>20</v>
      </c>
      <c r="D523" s="9">
        <v>835</v>
      </c>
      <c r="E523" s="11">
        <v>0</v>
      </c>
      <c r="F523" s="3">
        <v>5</v>
      </c>
      <c r="G523" s="25">
        <v>1</v>
      </c>
      <c r="H523" s="3">
        <v>1</v>
      </c>
      <c r="I523" s="3" t="s">
        <v>28</v>
      </c>
      <c r="J523" s="3" t="s">
        <v>16</v>
      </c>
      <c r="K523">
        <f>IF(Data[[#This Row],[Estado]]="OPERATIVA",1,0)</f>
        <v>1</v>
      </c>
      <c r="L523">
        <f>IF(Data[[#This Row],[Estado]]="DAÑADA",1,0)</f>
        <v>0</v>
      </c>
      <c r="M523" t="s">
        <v>1570</v>
      </c>
      <c r="N523" t="s">
        <v>1571</v>
      </c>
    </row>
    <row r="524" spans="1:14" x14ac:dyDescent="0.25">
      <c r="A524" t="s">
        <v>64</v>
      </c>
      <c r="B524" t="s">
        <v>1572</v>
      </c>
      <c r="C524" t="s">
        <v>20</v>
      </c>
      <c r="D524" s="9">
        <v>340</v>
      </c>
      <c r="E524" s="11">
        <v>0</v>
      </c>
      <c r="F524" s="3">
        <v>0</v>
      </c>
      <c r="G524" s="25">
        <v>0</v>
      </c>
      <c r="H524" s="3">
        <v>0</v>
      </c>
      <c r="I524" s="3" t="s">
        <v>28</v>
      </c>
      <c r="J524" s="3" t="s">
        <v>16</v>
      </c>
      <c r="K524">
        <f>IF(Data[[#This Row],[Estado]]="OPERATIVA",1,0)</f>
        <v>1</v>
      </c>
      <c r="L524">
        <f>IF(Data[[#This Row],[Estado]]="DAÑADA",1,0)</f>
        <v>0</v>
      </c>
      <c r="M524" t="s">
        <v>1573</v>
      </c>
      <c r="N524" t="s">
        <v>1574</v>
      </c>
    </row>
    <row r="525" spans="1:14" x14ac:dyDescent="0.25">
      <c r="A525" t="s">
        <v>12</v>
      </c>
      <c r="B525" t="s">
        <v>1575</v>
      </c>
      <c r="C525" t="s">
        <v>20</v>
      </c>
      <c r="D525" s="9">
        <v>275</v>
      </c>
      <c r="E525" s="11">
        <v>0</v>
      </c>
      <c r="F525" s="3">
        <v>0</v>
      </c>
      <c r="G525" s="25">
        <v>0</v>
      </c>
      <c r="H525" s="3">
        <v>0</v>
      </c>
      <c r="I525" s="3" t="s">
        <v>15</v>
      </c>
      <c r="J525" s="3" t="s">
        <v>16</v>
      </c>
      <c r="K525">
        <f>IF(Data[[#This Row],[Estado]]="OPERATIVA",1,0)</f>
        <v>1</v>
      </c>
      <c r="L525">
        <f>IF(Data[[#This Row],[Estado]]="DAÑADA",1,0)</f>
        <v>0</v>
      </c>
      <c r="M525" t="s">
        <v>1245</v>
      </c>
      <c r="N525" t="s">
        <v>1576</v>
      </c>
    </row>
    <row r="526" spans="1:14" x14ac:dyDescent="0.25">
      <c r="A526" t="s">
        <v>54</v>
      </c>
      <c r="B526" t="s">
        <v>1577</v>
      </c>
      <c r="C526" t="s">
        <v>20</v>
      </c>
      <c r="D526" s="9">
        <v>15</v>
      </c>
      <c r="E526" s="11">
        <v>0</v>
      </c>
      <c r="F526" s="3">
        <v>0</v>
      </c>
      <c r="G526" s="25">
        <v>0</v>
      </c>
      <c r="H526" s="3">
        <v>0</v>
      </c>
      <c r="I526" s="3" t="s">
        <v>28</v>
      </c>
      <c r="J526" s="3" t="s">
        <v>16</v>
      </c>
      <c r="K526">
        <f>IF(Data[[#This Row],[Estado]]="OPERATIVA",1,0)</f>
        <v>1</v>
      </c>
      <c r="L526">
        <f>IF(Data[[#This Row],[Estado]]="DAÑADA",1,0)</f>
        <v>0</v>
      </c>
      <c r="M526" t="s">
        <v>1578</v>
      </c>
      <c r="N526" t="s">
        <v>1579</v>
      </c>
    </row>
    <row r="527" spans="1:14" x14ac:dyDescent="0.25">
      <c r="A527" t="s">
        <v>12</v>
      </c>
      <c r="B527" t="s">
        <v>1580</v>
      </c>
      <c r="C527" t="s">
        <v>20</v>
      </c>
      <c r="D527" s="9">
        <v>1102</v>
      </c>
      <c r="E527" s="11">
        <v>0</v>
      </c>
      <c r="F527" s="3">
        <v>0</v>
      </c>
      <c r="G527" s="25">
        <v>0</v>
      </c>
      <c r="H527" s="3">
        <v>0</v>
      </c>
      <c r="I527" s="3" t="s">
        <v>15</v>
      </c>
      <c r="J527" s="3" t="s">
        <v>16</v>
      </c>
      <c r="K527">
        <f>IF(Data[[#This Row],[Estado]]="OPERATIVA",1,0)</f>
        <v>1</v>
      </c>
      <c r="L527">
        <f>IF(Data[[#This Row],[Estado]]="DAÑADA",1,0)</f>
        <v>0</v>
      </c>
      <c r="M527" t="s">
        <v>1581</v>
      </c>
      <c r="N527" t="s">
        <v>1582</v>
      </c>
    </row>
    <row r="528" spans="1:14" x14ac:dyDescent="0.25">
      <c r="A528" t="s">
        <v>81</v>
      </c>
      <c r="B528" t="s">
        <v>1583</v>
      </c>
      <c r="C528" t="s">
        <v>143</v>
      </c>
      <c r="D528" s="9">
        <v>2124</v>
      </c>
      <c r="E528" s="11">
        <v>0</v>
      </c>
      <c r="F528" s="3">
        <v>0</v>
      </c>
      <c r="G528" s="25">
        <v>0</v>
      </c>
      <c r="H528" s="3">
        <v>0</v>
      </c>
      <c r="I528" s="3" t="s">
        <v>15</v>
      </c>
      <c r="J528" s="3" t="s">
        <v>16</v>
      </c>
      <c r="K528">
        <f>IF(Data[[#This Row],[Estado]]="OPERATIVA",1,0)</f>
        <v>1</v>
      </c>
      <c r="L528">
        <f>IF(Data[[#This Row],[Estado]]="DAÑADA",1,0)</f>
        <v>0</v>
      </c>
      <c r="M528" t="s">
        <v>1584</v>
      </c>
      <c r="N528" t="s">
        <v>1585</v>
      </c>
    </row>
    <row r="529" spans="1:14" x14ac:dyDescent="0.25">
      <c r="A529" t="s">
        <v>54</v>
      </c>
      <c r="B529" t="s">
        <v>1586</v>
      </c>
      <c r="C529" t="s">
        <v>20</v>
      </c>
      <c r="D529" s="9">
        <v>525</v>
      </c>
      <c r="E529" s="11">
        <v>0</v>
      </c>
      <c r="F529" s="3">
        <v>0</v>
      </c>
      <c r="G529" s="25">
        <v>0</v>
      </c>
      <c r="H529" s="3">
        <v>0</v>
      </c>
      <c r="I529" s="3" t="s">
        <v>15</v>
      </c>
      <c r="J529" s="3" t="s">
        <v>16</v>
      </c>
      <c r="K529">
        <f>IF(Data[[#This Row],[Estado]]="OPERATIVA",1,0)</f>
        <v>1</v>
      </c>
      <c r="L529">
        <f>IF(Data[[#This Row],[Estado]]="DAÑADA",1,0)</f>
        <v>0</v>
      </c>
      <c r="M529" t="s">
        <v>639</v>
      </c>
      <c r="N529" t="s">
        <v>1587</v>
      </c>
    </row>
    <row r="530" spans="1:14" x14ac:dyDescent="0.25">
      <c r="A530" t="s">
        <v>23</v>
      </c>
      <c r="B530" t="s">
        <v>1588</v>
      </c>
      <c r="C530" t="s">
        <v>20</v>
      </c>
      <c r="D530" s="9">
        <v>1457</v>
      </c>
      <c r="E530" s="11">
        <v>0</v>
      </c>
      <c r="F530" s="3">
        <v>0</v>
      </c>
      <c r="G530" s="25">
        <v>0</v>
      </c>
      <c r="H530" s="3">
        <v>0</v>
      </c>
      <c r="I530" s="3" t="s">
        <v>15</v>
      </c>
      <c r="J530" s="3" t="s">
        <v>16</v>
      </c>
      <c r="K530">
        <f>IF(Data[[#This Row],[Estado]]="OPERATIVA",1,0)</f>
        <v>1</v>
      </c>
      <c r="L530">
        <f>IF(Data[[#This Row],[Estado]]="DAÑADA",1,0)</f>
        <v>0</v>
      </c>
      <c r="M530" t="s">
        <v>1589</v>
      </c>
      <c r="N530" t="s">
        <v>1590</v>
      </c>
    </row>
    <row r="531" spans="1:14" x14ac:dyDescent="0.25">
      <c r="A531" t="s">
        <v>81</v>
      </c>
      <c r="B531" t="s">
        <v>1591</v>
      </c>
      <c r="C531" t="s">
        <v>20</v>
      </c>
      <c r="D531" s="9">
        <v>944</v>
      </c>
      <c r="E531" s="11">
        <v>0</v>
      </c>
      <c r="F531" s="3">
        <v>0</v>
      </c>
      <c r="G531" s="25">
        <v>0</v>
      </c>
      <c r="H531" s="3">
        <v>0</v>
      </c>
      <c r="I531" s="3" t="s">
        <v>15</v>
      </c>
      <c r="J531" s="3" t="s">
        <v>16</v>
      </c>
      <c r="K531">
        <f>IF(Data[[#This Row],[Estado]]="OPERATIVA",1,0)</f>
        <v>1</v>
      </c>
      <c r="L531">
        <f>IF(Data[[#This Row],[Estado]]="DAÑADA",1,0)</f>
        <v>0</v>
      </c>
      <c r="M531" t="s">
        <v>1592</v>
      </c>
      <c r="N531" t="s">
        <v>1593</v>
      </c>
    </row>
    <row r="532" spans="1:14" x14ac:dyDescent="0.25">
      <c r="A532" t="s">
        <v>54</v>
      </c>
      <c r="B532" t="s">
        <v>1594</v>
      </c>
      <c r="C532" t="s">
        <v>20</v>
      </c>
      <c r="D532" s="9">
        <v>1</v>
      </c>
      <c r="E532" s="11">
        <v>0</v>
      </c>
      <c r="F532" s="3">
        <v>0</v>
      </c>
      <c r="G532" s="25">
        <v>0</v>
      </c>
      <c r="H532" s="3">
        <v>0</v>
      </c>
      <c r="I532" s="3" t="s">
        <v>15</v>
      </c>
      <c r="J532" s="3" t="s">
        <v>16</v>
      </c>
      <c r="K532">
        <f>IF(Data[[#This Row],[Estado]]="OPERATIVA",1,0)</f>
        <v>1</v>
      </c>
      <c r="L532">
        <f>IF(Data[[#This Row],[Estado]]="DAÑADA",1,0)</f>
        <v>0</v>
      </c>
      <c r="M532" t="s">
        <v>1595</v>
      </c>
      <c r="N532" t="s">
        <v>1596</v>
      </c>
    </row>
    <row r="533" spans="1:14" x14ac:dyDescent="0.25">
      <c r="A533" t="s">
        <v>54</v>
      </c>
      <c r="B533" t="s">
        <v>403</v>
      </c>
      <c r="C533" t="s">
        <v>72</v>
      </c>
      <c r="D533" s="9">
        <v>630</v>
      </c>
      <c r="E533" s="11">
        <v>0</v>
      </c>
      <c r="F533" s="3">
        <v>0</v>
      </c>
      <c r="G533" s="25">
        <v>0</v>
      </c>
      <c r="H533" s="3">
        <v>0</v>
      </c>
      <c r="I533" s="3" t="s">
        <v>15</v>
      </c>
      <c r="J533" s="3" t="s">
        <v>16</v>
      </c>
      <c r="K533">
        <f>IF(Data[[#This Row],[Estado]]="OPERATIVA",1,0)</f>
        <v>1</v>
      </c>
      <c r="L533">
        <f>IF(Data[[#This Row],[Estado]]="DAÑADA",1,0)</f>
        <v>0</v>
      </c>
      <c r="M533" t="s">
        <v>1597</v>
      </c>
      <c r="N533" t="s">
        <v>1598</v>
      </c>
    </row>
    <row r="534" spans="1:14" x14ac:dyDescent="0.25">
      <c r="A534" t="s">
        <v>171</v>
      </c>
      <c r="B534" t="s">
        <v>5745</v>
      </c>
      <c r="C534" t="s">
        <v>20</v>
      </c>
      <c r="D534" s="9">
        <v>840</v>
      </c>
      <c r="E534" s="11">
        <v>0</v>
      </c>
      <c r="F534" s="3">
        <v>0</v>
      </c>
      <c r="G534" s="25">
        <v>0</v>
      </c>
      <c r="H534" s="3">
        <v>0</v>
      </c>
      <c r="I534" s="3" t="s">
        <v>15</v>
      </c>
      <c r="J534" s="3" t="s">
        <v>16</v>
      </c>
      <c r="K534">
        <f>IF(Data[[#This Row],[Estado]]="OPERATIVA",1,0)</f>
        <v>1</v>
      </c>
      <c r="L534">
        <f>IF(Data[[#This Row],[Estado]]="DAÑADA",1,0)</f>
        <v>0</v>
      </c>
      <c r="M534" t="s">
        <v>1600</v>
      </c>
      <c r="N534" t="s">
        <v>5746</v>
      </c>
    </row>
    <row r="535" spans="1:14" x14ac:dyDescent="0.25">
      <c r="A535" t="s">
        <v>54</v>
      </c>
      <c r="B535" t="s">
        <v>1602</v>
      </c>
      <c r="C535" t="s">
        <v>20</v>
      </c>
      <c r="D535" s="9">
        <v>1361</v>
      </c>
      <c r="E535" s="11">
        <v>0</v>
      </c>
      <c r="F535" s="3">
        <v>0</v>
      </c>
      <c r="G535" s="25">
        <v>0</v>
      </c>
      <c r="H535" s="3">
        <v>0</v>
      </c>
      <c r="I535" s="3" t="s">
        <v>28</v>
      </c>
      <c r="J535" s="3" t="s">
        <v>16</v>
      </c>
      <c r="K535">
        <f>IF(Data[[#This Row],[Estado]]="OPERATIVA",1,0)</f>
        <v>1</v>
      </c>
      <c r="L535">
        <f>IF(Data[[#This Row],[Estado]]="DAÑADA",1,0)</f>
        <v>0</v>
      </c>
      <c r="M535" t="s">
        <v>1603</v>
      </c>
      <c r="N535" t="s">
        <v>1604</v>
      </c>
    </row>
    <row r="536" spans="1:14" x14ac:dyDescent="0.25">
      <c r="A536" t="s">
        <v>12</v>
      </c>
      <c r="B536" t="s">
        <v>1605</v>
      </c>
      <c r="C536" t="s">
        <v>1606</v>
      </c>
      <c r="D536" s="9">
        <v>876</v>
      </c>
      <c r="E536" s="11">
        <v>0</v>
      </c>
      <c r="F536" s="3">
        <v>0</v>
      </c>
      <c r="G536" s="25">
        <v>0</v>
      </c>
      <c r="H536" s="3">
        <v>0</v>
      </c>
      <c r="I536" s="3" t="s">
        <v>15</v>
      </c>
      <c r="J536" s="3" t="s">
        <v>16</v>
      </c>
      <c r="K536">
        <f>IF(Data[[#This Row],[Estado]]="OPERATIVA",1,0)</f>
        <v>1</v>
      </c>
      <c r="L536">
        <f>IF(Data[[#This Row],[Estado]]="DAÑADA",1,0)</f>
        <v>0</v>
      </c>
      <c r="M536" t="s">
        <v>1607</v>
      </c>
      <c r="N536" t="s">
        <v>1608</v>
      </c>
    </row>
    <row r="537" spans="1:14" x14ac:dyDescent="0.25">
      <c r="A537" t="s">
        <v>81</v>
      </c>
      <c r="B537" t="s">
        <v>1609</v>
      </c>
      <c r="C537" t="s">
        <v>20</v>
      </c>
      <c r="D537" s="9">
        <v>1353</v>
      </c>
      <c r="E537" s="11">
        <v>0</v>
      </c>
      <c r="F537" s="3">
        <v>0</v>
      </c>
      <c r="G537" s="25">
        <v>0</v>
      </c>
      <c r="H537" s="3">
        <v>0</v>
      </c>
      <c r="I537" s="3" t="s">
        <v>15</v>
      </c>
      <c r="J537" s="3" t="s">
        <v>16</v>
      </c>
      <c r="K537">
        <f>IF(Data[[#This Row],[Estado]]="OPERATIVA",1,0)</f>
        <v>1</v>
      </c>
      <c r="L537">
        <f>IF(Data[[#This Row],[Estado]]="DAÑADA",1,0)</f>
        <v>0</v>
      </c>
      <c r="M537" t="s">
        <v>1610</v>
      </c>
      <c r="N537" t="s">
        <v>1611</v>
      </c>
    </row>
    <row r="538" spans="1:14" x14ac:dyDescent="0.25">
      <c r="A538" t="s">
        <v>23</v>
      </c>
      <c r="B538" t="s">
        <v>1612</v>
      </c>
      <c r="C538" t="s">
        <v>20</v>
      </c>
      <c r="D538" s="9">
        <v>835</v>
      </c>
      <c r="E538" s="11">
        <v>0</v>
      </c>
      <c r="F538" s="3">
        <v>0</v>
      </c>
      <c r="G538" s="25">
        <v>0</v>
      </c>
      <c r="H538" s="3">
        <v>0</v>
      </c>
      <c r="I538" s="3" t="s">
        <v>15</v>
      </c>
      <c r="J538" s="3" t="s">
        <v>16</v>
      </c>
      <c r="K538">
        <f>IF(Data[[#This Row],[Estado]]="OPERATIVA",1,0)</f>
        <v>1</v>
      </c>
      <c r="L538">
        <f>IF(Data[[#This Row],[Estado]]="DAÑADA",1,0)</f>
        <v>0</v>
      </c>
      <c r="M538" t="s">
        <v>1613</v>
      </c>
      <c r="N538" t="s">
        <v>1614</v>
      </c>
    </row>
    <row r="539" spans="1:14" x14ac:dyDescent="0.25">
      <c r="A539" t="s">
        <v>23</v>
      </c>
      <c r="B539" t="s">
        <v>1615</v>
      </c>
      <c r="C539" t="s">
        <v>20</v>
      </c>
      <c r="D539" s="9">
        <v>510</v>
      </c>
      <c r="E539" s="11">
        <v>0</v>
      </c>
      <c r="F539" s="3">
        <v>0</v>
      </c>
      <c r="G539" s="25">
        <v>0</v>
      </c>
      <c r="H539" s="3">
        <v>0</v>
      </c>
      <c r="I539" s="3" t="s">
        <v>28</v>
      </c>
      <c r="J539" s="3" t="s">
        <v>16</v>
      </c>
      <c r="K539">
        <f>IF(Data[[#This Row],[Estado]]="OPERATIVA",1,0)</f>
        <v>1</v>
      </c>
      <c r="L539">
        <f>IF(Data[[#This Row],[Estado]]="DAÑADA",1,0)</f>
        <v>0</v>
      </c>
      <c r="M539" t="s">
        <v>1616</v>
      </c>
      <c r="N539" t="s">
        <v>1617</v>
      </c>
    </row>
    <row r="540" spans="1:14" x14ac:dyDescent="0.25">
      <c r="A540" t="s">
        <v>54</v>
      </c>
      <c r="B540" t="s">
        <v>1618</v>
      </c>
      <c r="C540" t="s">
        <v>20</v>
      </c>
      <c r="D540" s="9">
        <v>889</v>
      </c>
      <c r="E540" s="11">
        <v>0</v>
      </c>
      <c r="F540" s="3">
        <v>0</v>
      </c>
      <c r="G540" s="25">
        <v>0</v>
      </c>
      <c r="H540" s="3">
        <v>0</v>
      </c>
      <c r="I540" s="3" t="s">
        <v>15</v>
      </c>
      <c r="J540" s="3" t="s">
        <v>16</v>
      </c>
      <c r="K540">
        <f>IF(Data[[#This Row],[Estado]]="OPERATIVA",1,0)</f>
        <v>1</v>
      </c>
      <c r="L540">
        <f>IF(Data[[#This Row],[Estado]]="DAÑADA",1,0)</f>
        <v>0</v>
      </c>
      <c r="M540" t="s">
        <v>1619</v>
      </c>
      <c r="N540" t="s">
        <v>1620</v>
      </c>
    </row>
    <row r="541" spans="1:14" x14ac:dyDescent="0.25">
      <c r="A541" t="s">
        <v>23</v>
      </c>
      <c r="B541" t="s">
        <v>1621</v>
      </c>
      <c r="C541" t="s">
        <v>20</v>
      </c>
      <c r="D541" s="9">
        <v>405</v>
      </c>
      <c r="E541" s="11">
        <v>0</v>
      </c>
      <c r="F541" s="3">
        <v>0</v>
      </c>
      <c r="G541" s="25">
        <v>0</v>
      </c>
      <c r="H541" s="3">
        <v>0</v>
      </c>
      <c r="I541" s="3" t="s">
        <v>15</v>
      </c>
      <c r="J541" s="3" t="s">
        <v>16</v>
      </c>
      <c r="K541">
        <f>IF(Data[[#This Row],[Estado]]="OPERATIVA",1,0)</f>
        <v>1</v>
      </c>
      <c r="L541">
        <f>IF(Data[[#This Row],[Estado]]="DAÑADA",1,0)</f>
        <v>0</v>
      </c>
      <c r="M541" t="s">
        <v>1622</v>
      </c>
      <c r="N541" t="s">
        <v>1623</v>
      </c>
    </row>
    <row r="542" spans="1:14" x14ac:dyDescent="0.25">
      <c r="A542" t="s">
        <v>23</v>
      </c>
      <c r="B542" t="s">
        <v>1624</v>
      </c>
      <c r="C542" t="s">
        <v>72</v>
      </c>
      <c r="D542" s="9">
        <v>845</v>
      </c>
      <c r="E542" s="11">
        <v>0</v>
      </c>
      <c r="F542" s="3">
        <v>0</v>
      </c>
      <c r="G542" s="25">
        <v>0</v>
      </c>
      <c r="H542" s="3">
        <v>0</v>
      </c>
      <c r="I542" s="3" t="s">
        <v>15</v>
      </c>
      <c r="J542" s="3" t="s">
        <v>16</v>
      </c>
      <c r="K542">
        <f>IF(Data[[#This Row],[Estado]]="OPERATIVA",1,0)</f>
        <v>1</v>
      </c>
      <c r="L542">
        <f>IF(Data[[#This Row],[Estado]]="DAÑADA",1,0)</f>
        <v>0</v>
      </c>
      <c r="M542" t="s">
        <v>1625</v>
      </c>
      <c r="N542" t="s">
        <v>1626</v>
      </c>
    </row>
    <row r="543" spans="1:14" x14ac:dyDescent="0.25">
      <c r="A543" t="s">
        <v>64</v>
      </c>
      <c r="B543" t="s">
        <v>1627</v>
      </c>
      <c r="C543" t="s">
        <v>20</v>
      </c>
      <c r="D543" s="9">
        <v>400</v>
      </c>
      <c r="E543" s="11">
        <v>0</v>
      </c>
      <c r="F543" s="3">
        <v>0</v>
      </c>
      <c r="G543" s="25">
        <v>0</v>
      </c>
      <c r="H543" s="3">
        <v>0</v>
      </c>
      <c r="I543" s="3" t="s">
        <v>28</v>
      </c>
      <c r="J543" s="3" t="s">
        <v>16</v>
      </c>
      <c r="K543">
        <f>IF(Data[[#This Row],[Estado]]="OPERATIVA",1,0)</f>
        <v>1</v>
      </c>
      <c r="L543">
        <f>IF(Data[[#This Row],[Estado]]="DAÑADA",1,0)</f>
        <v>0</v>
      </c>
      <c r="M543" t="s">
        <v>1628</v>
      </c>
      <c r="N543" t="s">
        <v>1629</v>
      </c>
    </row>
    <row r="544" spans="1:14" x14ac:dyDescent="0.25">
      <c r="A544" t="s">
        <v>141</v>
      </c>
      <c r="B544" t="s">
        <v>1630</v>
      </c>
      <c r="C544" t="s">
        <v>20</v>
      </c>
      <c r="D544" s="9">
        <v>860</v>
      </c>
      <c r="E544" s="11">
        <v>0</v>
      </c>
      <c r="F544" s="3">
        <v>0</v>
      </c>
      <c r="G544" s="25">
        <v>0</v>
      </c>
      <c r="H544" s="3">
        <v>0</v>
      </c>
      <c r="I544" s="3" t="s">
        <v>15</v>
      </c>
      <c r="J544" s="3" t="s">
        <v>16</v>
      </c>
      <c r="K544">
        <f>IF(Data[[#This Row],[Estado]]="OPERATIVA",1,0)</f>
        <v>1</v>
      </c>
      <c r="L544">
        <f>IF(Data[[#This Row],[Estado]]="DAÑADA",1,0)</f>
        <v>0</v>
      </c>
      <c r="M544" t="s">
        <v>1631</v>
      </c>
      <c r="N544" t="s">
        <v>1632</v>
      </c>
    </row>
    <row r="545" spans="1:14" x14ac:dyDescent="0.25">
      <c r="A545" t="s">
        <v>141</v>
      </c>
      <c r="B545" t="s">
        <v>1633</v>
      </c>
      <c r="C545" t="s">
        <v>20</v>
      </c>
      <c r="D545" s="9">
        <v>1</v>
      </c>
      <c r="E545" s="11">
        <v>0</v>
      </c>
      <c r="F545" s="3">
        <v>0</v>
      </c>
      <c r="G545" s="25">
        <v>0</v>
      </c>
      <c r="H545" s="3">
        <v>0</v>
      </c>
      <c r="I545" s="3" t="s">
        <v>28</v>
      </c>
      <c r="J545" s="3" t="s">
        <v>16</v>
      </c>
      <c r="K545">
        <f>IF(Data[[#This Row],[Estado]]="OPERATIVA",1,0)</f>
        <v>1</v>
      </c>
      <c r="L545">
        <f>IF(Data[[#This Row],[Estado]]="DAÑADA",1,0)</f>
        <v>0</v>
      </c>
      <c r="M545" t="s">
        <v>1634</v>
      </c>
      <c r="N545" t="s">
        <v>1635</v>
      </c>
    </row>
    <row r="546" spans="1:14" x14ac:dyDescent="0.25">
      <c r="A546" t="s">
        <v>54</v>
      </c>
      <c r="B546" t="s">
        <v>1636</v>
      </c>
      <c r="C546" t="s">
        <v>20</v>
      </c>
      <c r="D546" s="9">
        <v>452</v>
      </c>
      <c r="E546" s="11">
        <v>0</v>
      </c>
      <c r="F546" s="3">
        <v>0</v>
      </c>
      <c r="G546" s="25">
        <v>0</v>
      </c>
      <c r="H546" s="3">
        <v>0</v>
      </c>
      <c r="I546" s="3" t="s">
        <v>15</v>
      </c>
      <c r="J546" s="3" t="s">
        <v>16</v>
      </c>
      <c r="K546">
        <f>IF(Data[[#This Row],[Estado]]="OPERATIVA",1,0)</f>
        <v>1</v>
      </c>
      <c r="L546">
        <f>IF(Data[[#This Row],[Estado]]="DAÑADA",1,0)</f>
        <v>0</v>
      </c>
      <c r="M546" t="s">
        <v>1637</v>
      </c>
      <c r="N546" t="s">
        <v>1638</v>
      </c>
    </row>
    <row r="547" spans="1:14" x14ac:dyDescent="0.25">
      <c r="A547" t="s">
        <v>64</v>
      </c>
      <c r="B547" t="s">
        <v>1639</v>
      </c>
      <c r="C547" t="s">
        <v>72</v>
      </c>
      <c r="D547" s="9">
        <v>720</v>
      </c>
      <c r="E547" s="11">
        <v>0</v>
      </c>
      <c r="F547" s="3">
        <v>0</v>
      </c>
      <c r="G547" s="25">
        <v>0</v>
      </c>
      <c r="H547" s="3">
        <v>0</v>
      </c>
      <c r="I547" s="3" t="s">
        <v>15</v>
      </c>
      <c r="J547" s="3" t="s">
        <v>16</v>
      </c>
      <c r="K547">
        <f>IF(Data[[#This Row],[Estado]]="OPERATIVA",1,0)</f>
        <v>1</v>
      </c>
      <c r="L547">
        <f>IF(Data[[#This Row],[Estado]]="DAÑADA",1,0)</f>
        <v>0</v>
      </c>
      <c r="M547" t="s">
        <v>1640</v>
      </c>
      <c r="N547" t="s">
        <v>1641</v>
      </c>
    </row>
    <row r="548" spans="1:14" x14ac:dyDescent="0.25">
      <c r="A548" t="s">
        <v>662</v>
      </c>
      <c r="B548" t="s">
        <v>1642</v>
      </c>
      <c r="C548" t="s">
        <v>20</v>
      </c>
      <c r="D548" s="9">
        <v>150</v>
      </c>
      <c r="E548" s="11">
        <v>0</v>
      </c>
      <c r="F548" s="3">
        <v>0</v>
      </c>
      <c r="G548" s="25">
        <v>0</v>
      </c>
      <c r="H548" s="3">
        <v>0</v>
      </c>
      <c r="I548" s="3" t="s">
        <v>28</v>
      </c>
      <c r="J548" s="3" t="s">
        <v>16</v>
      </c>
      <c r="K548">
        <f>IF(Data[[#This Row],[Estado]]="OPERATIVA",1,0)</f>
        <v>1</v>
      </c>
      <c r="L548">
        <f>IF(Data[[#This Row],[Estado]]="DAÑADA",1,0)</f>
        <v>0</v>
      </c>
      <c r="M548" t="s">
        <v>1643</v>
      </c>
      <c r="N548" t="s">
        <v>1644</v>
      </c>
    </row>
    <row r="549" spans="1:14" x14ac:dyDescent="0.25">
      <c r="A549" t="s">
        <v>64</v>
      </c>
      <c r="B549" t="s">
        <v>1645</v>
      </c>
      <c r="C549" t="s">
        <v>20</v>
      </c>
      <c r="D549" s="9">
        <v>264</v>
      </c>
      <c r="E549" s="11">
        <v>0</v>
      </c>
      <c r="F549" s="3">
        <v>0</v>
      </c>
      <c r="G549" s="25">
        <v>0</v>
      </c>
      <c r="H549" s="3">
        <v>0</v>
      </c>
      <c r="I549" s="3" t="s">
        <v>28</v>
      </c>
      <c r="J549" s="3" t="s">
        <v>16</v>
      </c>
      <c r="K549">
        <f>IF(Data[[#This Row],[Estado]]="OPERATIVA",1,0)</f>
        <v>1</v>
      </c>
      <c r="L549">
        <f>IF(Data[[#This Row],[Estado]]="DAÑADA",1,0)</f>
        <v>0</v>
      </c>
      <c r="M549" t="s">
        <v>1646</v>
      </c>
      <c r="N549" t="s">
        <v>1647</v>
      </c>
    </row>
    <row r="550" spans="1:14" x14ac:dyDescent="0.25">
      <c r="A550" t="s">
        <v>171</v>
      </c>
      <c r="B550" t="s">
        <v>5747</v>
      </c>
      <c r="C550" t="s">
        <v>20</v>
      </c>
      <c r="D550" s="9">
        <v>807</v>
      </c>
      <c r="E550" s="11">
        <v>0</v>
      </c>
      <c r="F550" s="3">
        <v>0</v>
      </c>
      <c r="G550" s="25">
        <v>0</v>
      </c>
      <c r="H550" s="3">
        <v>0</v>
      </c>
      <c r="I550" s="3" t="s">
        <v>15</v>
      </c>
      <c r="J550" s="3" t="s">
        <v>16</v>
      </c>
      <c r="K550">
        <f>IF(Data[[#This Row],[Estado]]="OPERATIVA",1,0)</f>
        <v>1</v>
      </c>
      <c r="L550">
        <f>IF(Data[[#This Row],[Estado]]="DAÑADA",1,0)</f>
        <v>0</v>
      </c>
      <c r="M550" t="s">
        <v>1649</v>
      </c>
      <c r="N550" t="s">
        <v>5748</v>
      </c>
    </row>
    <row r="551" spans="1:14" x14ac:dyDescent="0.25">
      <c r="A551" t="s">
        <v>23</v>
      </c>
      <c r="B551" t="s">
        <v>1651</v>
      </c>
      <c r="C551" t="s">
        <v>20</v>
      </c>
      <c r="D551" s="9">
        <v>289</v>
      </c>
      <c r="E551" s="11">
        <v>0</v>
      </c>
      <c r="F551" s="3">
        <v>0</v>
      </c>
      <c r="G551" s="25">
        <v>0</v>
      </c>
      <c r="H551" s="3">
        <v>0</v>
      </c>
      <c r="I551" s="3" t="s">
        <v>15</v>
      </c>
      <c r="J551" s="3" t="s">
        <v>16</v>
      </c>
      <c r="K551">
        <f>IF(Data[[#This Row],[Estado]]="OPERATIVA",1,0)</f>
        <v>1</v>
      </c>
      <c r="L551">
        <f>IF(Data[[#This Row],[Estado]]="DAÑADA",1,0)</f>
        <v>0</v>
      </c>
      <c r="M551" t="s">
        <v>1652</v>
      </c>
      <c r="N551" t="s">
        <v>1653</v>
      </c>
    </row>
    <row r="552" spans="1:14" x14ac:dyDescent="0.25">
      <c r="A552" t="s">
        <v>662</v>
      </c>
      <c r="B552" t="s">
        <v>1654</v>
      </c>
      <c r="C552" t="s">
        <v>1217</v>
      </c>
      <c r="D552" s="9">
        <v>282</v>
      </c>
      <c r="E552" s="11">
        <v>0</v>
      </c>
      <c r="F552" s="3">
        <v>0</v>
      </c>
      <c r="G552" s="25">
        <v>0</v>
      </c>
      <c r="H552" s="3">
        <v>0</v>
      </c>
      <c r="I552" s="3" t="s">
        <v>15</v>
      </c>
      <c r="J552" s="3" t="s">
        <v>16</v>
      </c>
      <c r="K552">
        <f>IF(Data[[#This Row],[Estado]]="OPERATIVA",1,0)</f>
        <v>1</v>
      </c>
      <c r="L552">
        <f>IF(Data[[#This Row],[Estado]]="DAÑADA",1,0)</f>
        <v>0</v>
      </c>
      <c r="M552" t="s">
        <v>1655</v>
      </c>
      <c r="N552" t="s">
        <v>1656</v>
      </c>
    </row>
    <row r="553" spans="1:14" x14ac:dyDescent="0.25">
      <c r="A553" t="s">
        <v>12</v>
      </c>
      <c r="B553" t="s">
        <v>1657</v>
      </c>
      <c r="C553" t="s">
        <v>20</v>
      </c>
      <c r="D553" s="9">
        <v>369</v>
      </c>
      <c r="E553" s="11">
        <v>0</v>
      </c>
      <c r="F553" s="3">
        <v>5</v>
      </c>
      <c r="G553" s="25">
        <v>1</v>
      </c>
      <c r="H553" s="3">
        <v>1</v>
      </c>
      <c r="I553" s="3" t="s">
        <v>15</v>
      </c>
      <c r="J553" s="3" t="s">
        <v>16</v>
      </c>
      <c r="K553">
        <f>IF(Data[[#This Row],[Estado]]="OPERATIVA",1,0)</f>
        <v>1</v>
      </c>
      <c r="L553">
        <f>IF(Data[[#This Row],[Estado]]="DAÑADA",1,0)</f>
        <v>0</v>
      </c>
      <c r="M553" t="s">
        <v>1658</v>
      </c>
      <c r="N553" t="s">
        <v>1659</v>
      </c>
    </row>
    <row r="554" spans="1:14" x14ac:dyDescent="0.25">
      <c r="A554" t="s">
        <v>54</v>
      </c>
      <c r="B554" t="s">
        <v>1660</v>
      </c>
      <c r="C554" t="s">
        <v>20</v>
      </c>
      <c r="D554" s="9">
        <v>1</v>
      </c>
      <c r="E554" s="11">
        <v>0</v>
      </c>
      <c r="F554" s="3">
        <v>0</v>
      </c>
      <c r="G554" s="25">
        <v>0</v>
      </c>
      <c r="H554" s="3">
        <v>0</v>
      </c>
      <c r="I554" s="3" t="s">
        <v>15</v>
      </c>
      <c r="J554" s="3" t="s">
        <v>16</v>
      </c>
      <c r="K554">
        <f>IF(Data[[#This Row],[Estado]]="OPERATIVA",1,0)</f>
        <v>1</v>
      </c>
      <c r="L554">
        <f>IF(Data[[#This Row],[Estado]]="DAÑADA",1,0)</f>
        <v>0</v>
      </c>
      <c r="M554" t="s">
        <v>1661</v>
      </c>
      <c r="N554" t="s">
        <v>1662</v>
      </c>
    </row>
    <row r="555" spans="1:14" x14ac:dyDescent="0.25">
      <c r="A555" t="s">
        <v>12</v>
      </c>
      <c r="B555" t="s">
        <v>1663</v>
      </c>
      <c r="C555" t="s">
        <v>20</v>
      </c>
      <c r="D555" s="9">
        <v>490</v>
      </c>
      <c r="E555" s="11">
        <v>0</v>
      </c>
      <c r="F555" s="3">
        <v>0</v>
      </c>
      <c r="G555" s="25">
        <v>0</v>
      </c>
      <c r="H555" s="3">
        <v>0</v>
      </c>
      <c r="I555" s="3" t="s">
        <v>15</v>
      </c>
      <c r="J555" s="3" t="s">
        <v>16</v>
      </c>
      <c r="K555">
        <f>IF(Data[[#This Row],[Estado]]="OPERATIVA",1,0)</f>
        <v>1</v>
      </c>
      <c r="L555">
        <f>IF(Data[[#This Row],[Estado]]="DAÑADA",1,0)</f>
        <v>0</v>
      </c>
      <c r="M555" t="s">
        <v>1664</v>
      </c>
      <c r="N555" t="s">
        <v>1665</v>
      </c>
    </row>
    <row r="556" spans="1:14" x14ac:dyDescent="0.25">
      <c r="A556" t="s">
        <v>23</v>
      </c>
      <c r="B556" t="s">
        <v>1666</v>
      </c>
      <c r="C556" t="s">
        <v>72</v>
      </c>
      <c r="D556" s="9">
        <v>558</v>
      </c>
      <c r="E556" s="11">
        <v>0</v>
      </c>
      <c r="F556" s="3">
        <v>0</v>
      </c>
      <c r="G556" s="25">
        <v>0</v>
      </c>
      <c r="H556" s="3">
        <v>0</v>
      </c>
      <c r="I556" s="3" t="s">
        <v>15</v>
      </c>
      <c r="J556" s="3" t="s">
        <v>16</v>
      </c>
      <c r="K556">
        <f>IF(Data[[#This Row],[Estado]]="OPERATIVA",1,0)</f>
        <v>1</v>
      </c>
      <c r="L556">
        <f>IF(Data[[#This Row],[Estado]]="DAÑADA",1,0)</f>
        <v>0</v>
      </c>
      <c r="M556" t="s">
        <v>1667</v>
      </c>
      <c r="N556" t="s">
        <v>1668</v>
      </c>
    </row>
    <row r="557" spans="1:14" x14ac:dyDescent="0.25">
      <c r="A557" t="s">
        <v>81</v>
      </c>
      <c r="B557" t="s">
        <v>1669</v>
      </c>
      <c r="C557" t="s">
        <v>72</v>
      </c>
      <c r="D557" s="9">
        <v>1672</v>
      </c>
      <c r="E557" s="11">
        <v>0</v>
      </c>
      <c r="F557" s="3">
        <v>0</v>
      </c>
      <c r="G557" s="25">
        <v>0</v>
      </c>
      <c r="H557" s="3">
        <v>0</v>
      </c>
      <c r="I557" s="3" t="s">
        <v>15</v>
      </c>
      <c r="J557" s="3" t="s">
        <v>16</v>
      </c>
      <c r="K557">
        <f>IF(Data[[#This Row],[Estado]]="OPERATIVA",1,0)</f>
        <v>1</v>
      </c>
      <c r="L557">
        <f>IF(Data[[#This Row],[Estado]]="DAÑADA",1,0)</f>
        <v>0</v>
      </c>
      <c r="M557" t="s">
        <v>1670</v>
      </c>
      <c r="N557" t="s">
        <v>1671</v>
      </c>
    </row>
    <row r="558" spans="1:14" x14ac:dyDescent="0.25">
      <c r="A558" t="s">
        <v>23</v>
      </c>
      <c r="B558" t="s">
        <v>1672</v>
      </c>
      <c r="C558" t="s">
        <v>48</v>
      </c>
      <c r="D558" s="9">
        <v>1394</v>
      </c>
      <c r="E558" s="11">
        <v>0</v>
      </c>
      <c r="F558" s="3">
        <v>0</v>
      </c>
      <c r="G558" s="25">
        <v>0</v>
      </c>
      <c r="H558" s="3">
        <v>0</v>
      </c>
      <c r="I558" s="3" t="s">
        <v>15</v>
      </c>
      <c r="J558" s="3" t="s">
        <v>16</v>
      </c>
      <c r="K558">
        <f>IF(Data[[#This Row],[Estado]]="OPERATIVA",1,0)</f>
        <v>1</v>
      </c>
      <c r="L558">
        <f>IF(Data[[#This Row],[Estado]]="DAÑADA",1,0)</f>
        <v>0</v>
      </c>
      <c r="M558" t="s">
        <v>1673</v>
      </c>
      <c r="N558" t="s">
        <v>1674</v>
      </c>
    </row>
    <row r="559" spans="1:14" x14ac:dyDescent="0.25">
      <c r="A559" t="s">
        <v>54</v>
      </c>
      <c r="B559" t="s">
        <v>1675</v>
      </c>
      <c r="C559" t="s">
        <v>20</v>
      </c>
      <c r="D559" s="9">
        <v>890</v>
      </c>
      <c r="E559" s="11">
        <v>0</v>
      </c>
      <c r="F559" s="3">
        <v>0</v>
      </c>
      <c r="G559" s="25">
        <v>0</v>
      </c>
      <c r="H559" s="3">
        <v>0</v>
      </c>
      <c r="I559" s="3" t="s">
        <v>15</v>
      </c>
      <c r="J559" s="3" t="s">
        <v>16</v>
      </c>
      <c r="K559">
        <f>IF(Data[[#This Row],[Estado]]="OPERATIVA",1,0)</f>
        <v>1</v>
      </c>
      <c r="L559">
        <f>IF(Data[[#This Row],[Estado]]="DAÑADA",1,0)</f>
        <v>0</v>
      </c>
      <c r="M559" t="s">
        <v>1676</v>
      </c>
      <c r="N559" t="s">
        <v>1677</v>
      </c>
    </row>
    <row r="560" spans="1:14" x14ac:dyDescent="0.25">
      <c r="A560" t="s">
        <v>12</v>
      </c>
      <c r="B560" t="s">
        <v>1678</v>
      </c>
      <c r="C560" t="s">
        <v>20</v>
      </c>
      <c r="D560" s="9">
        <v>524</v>
      </c>
      <c r="E560" s="11">
        <v>0</v>
      </c>
      <c r="F560" s="3">
        <v>0</v>
      </c>
      <c r="G560" s="25">
        <v>0</v>
      </c>
      <c r="H560" s="3">
        <v>0</v>
      </c>
      <c r="I560" s="3" t="s">
        <v>28</v>
      </c>
      <c r="J560" s="3" t="s">
        <v>16</v>
      </c>
      <c r="K560">
        <f>IF(Data[[#This Row],[Estado]]="OPERATIVA",1,0)</f>
        <v>1</v>
      </c>
      <c r="L560">
        <f>IF(Data[[#This Row],[Estado]]="DAÑADA",1,0)</f>
        <v>0</v>
      </c>
      <c r="M560" t="s">
        <v>1679</v>
      </c>
      <c r="N560" t="s">
        <v>1680</v>
      </c>
    </row>
    <row r="561" spans="1:14" x14ac:dyDescent="0.25">
      <c r="A561" t="s">
        <v>54</v>
      </c>
      <c r="B561" t="s">
        <v>1681</v>
      </c>
      <c r="C561" t="s">
        <v>337</v>
      </c>
      <c r="D561" s="9">
        <v>270</v>
      </c>
      <c r="E561" s="11">
        <v>0</v>
      </c>
      <c r="F561" s="3">
        <v>0</v>
      </c>
      <c r="G561" s="25">
        <v>0</v>
      </c>
      <c r="H561" s="3">
        <v>0</v>
      </c>
      <c r="I561" s="3" t="s">
        <v>15</v>
      </c>
      <c r="J561" s="3" t="s">
        <v>16</v>
      </c>
      <c r="K561">
        <f>IF(Data[[#This Row],[Estado]]="OPERATIVA",1,0)</f>
        <v>1</v>
      </c>
      <c r="L561">
        <f>IF(Data[[#This Row],[Estado]]="DAÑADA",1,0)</f>
        <v>0</v>
      </c>
      <c r="M561" t="s">
        <v>1682</v>
      </c>
      <c r="N561" t="s">
        <v>1683</v>
      </c>
    </row>
    <row r="562" spans="1:14" x14ac:dyDescent="0.25">
      <c r="A562" t="s">
        <v>286</v>
      </c>
      <c r="B562" t="s">
        <v>1684</v>
      </c>
      <c r="C562" t="s">
        <v>20</v>
      </c>
      <c r="D562" s="9">
        <v>475</v>
      </c>
      <c r="E562" s="11">
        <v>0</v>
      </c>
      <c r="F562" s="3">
        <v>0</v>
      </c>
      <c r="G562" s="25">
        <v>0</v>
      </c>
      <c r="H562" s="3">
        <v>0</v>
      </c>
      <c r="I562" s="3" t="s">
        <v>15</v>
      </c>
      <c r="J562" s="3" t="s">
        <v>16</v>
      </c>
      <c r="K562">
        <f>IF(Data[[#This Row],[Estado]]="OPERATIVA",1,0)</f>
        <v>1</v>
      </c>
      <c r="L562">
        <f>IF(Data[[#This Row],[Estado]]="DAÑADA",1,0)</f>
        <v>0</v>
      </c>
      <c r="M562" t="s">
        <v>1685</v>
      </c>
      <c r="N562" t="s">
        <v>1686</v>
      </c>
    </row>
    <row r="563" spans="1:14" x14ac:dyDescent="0.25">
      <c r="A563" t="s">
        <v>141</v>
      </c>
      <c r="B563" t="s">
        <v>1687</v>
      </c>
      <c r="C563" t="s">
        <v>20</v>
      </c>
      <c r="D563" s="9">
        <v>812</v>
      </c>
      <c r="E563" s="11">
        <v>0</v>
      </c>
      <c r="F563" s="3">
        <v>0</v>
      </c>
      <c r="G563" s="25">
        <v>0</v>
      </c>
      <c r="H563" s="3">
        <v>0</v>
      </c>
      <c r="I563" s="3" t="s">
        <v>15</v>
      </c>
      <c r="J563" s="3" t="s">
        <v>16</v>
      </c>
      <c r="K563">
        <f>IF(Data[[#This Row],[Estado]]="OPERATIVA",1,0)</f>
        <v>1</v>
      </c>
      <c r="L563">
        <f>IF(Data[[#This Row],[Estado]]="DAÑADA",1,0)</f>
        <v>0</v>
      </c>
      <c r="M563" t="s">
        <v>1688</v>
      </c>
      <c r="N563" t="s">
        <v>1689</v>
      </c>
    </row>
    <row r="564" spans="1:14" x14ac:dyDescent="0.25">
      <c r="A564" t="s">
        <v>23</v>
      </c>
      <c r="B564" t="s">
        <v>1690</v>
      </c>
      <c r="C564" t="s">
        <v>20</v>
      </c>
      <c r="D564" s="9">
        <v>450</v>
      </c>
      <c r="E564" s="11">
        <v>0</v>
      </c>
      <c r="F564" s="3">
        <v>0</v>
      </c>
      <c r="G564" s="25">
        <v>0</v>
      </c>
      <c r="H564" s="3">
        <v>0</v>
      </c>
      <c r="I564" s="3" t="s">
        <v>15</v>
      </c>
      <c r="J564" s="3" t="s">
        <v>16</v>
      </c>
      <c r="K564">
        <f>IF(Data[[#This Row],[Estado]]="OPERATIVA",1,0)</f>
        <v>1</v>
      </c>
      <c r="L564">
        <f>IF(Data[[#This Row],[Estado]]="DAÑADA",1,0)</f>
        <v>0</v>
      </c>
      <c r="M564" t="s">
        <v>1691</v>
      </c>
      <c r="N564" t="s">
        <v>1692</v>
      </c>
    </row>
    <row r="565" spans="1:14" x14ac:dyDescent="0.25">
      <c r="A565" t="s">
        <v>23</v>
      </c>
      <c r="B565" t="s">
        <v>1693</v>
      </c>
      <c r="C565" t="s">
        <v>20</v>
      </c>
      <c r="D565" s="9">
        <v>645</v>
      </c>
      <c r="E565" s="11">
        <v>0</v>
      </c>
      <c r="F565" s="3">
        <v>0</v>
      </c>
      <c r="G565" s="25">
        <v>0</v>
      </c>
      <c r="H565" s="3">
        <v>0</v>
      </c>
      <c r="I565" s="3" t="s">
        <v>15</v>
      </c>
      <c r="J565" s="3" t="s">
        <v>16</v>
      </c>
      <c r="K565">
        <f>IF(Data[[#This Row],[Estado]]="OPERATIVA",1,0)</f>
        <v>1</v>
      </c>
      <c r="L565">
        <f>IF(Data[[#This Row],[Estado]]="DAÑADA",1,0)</f>
        <v>0</v>
      </c>
      <c r="M565" t="s">
        <v>1694</v>
      </c>
      <c r="N565" t="s">
        <v>1695</v>
      </c>
    </row>
    <row r="566" spans="1:14" x14ac:dyDescent="0.25">
      <c r="A566" t="s">
        <v>141</v>
      </c>
      <c r="B566" t="s">
        <v>1696</v>
      </c>
      <c r="C566" t="s">
        <v>72</v>
      </c>
      <c r="D566" s="9">
        <v>700</v>
      </c>
      <c r="E566" s="11">
        <v>0</v>
      </c>
      <c r="F566" s="3">
        <v>0</v>
      </c>
      <c r="G566" s="25">
        <v>0</v>
      </c>
      <c r="H566" s="3">
        <v>0</v>
      </c>
      <c r="I566" s="3" t="s">
        <v>15</v>
      </c>
      <c r="J566" s="3" t="s">
        <v>16</v>
      </c>
      <c r="K566">
        <f>IF(Data[[#This Row],[Estado]]="OPERATIVA",1,0)</f>
        <v>1</v>
      </c>
      <c r="L566">
        <f>IF(Data[[#This Row],[Estado]]="DAÑADA",1,0)</f>
        <v>0</v>
      </c>
      <c r="M566" t="s">
        <v>1697</v>
      </c>
      <c r="N566" t="s">
        <v>1698</v>
      </c>
    </row>
    <row r="567" spans="1:14" x14ac:dyDescent="0.25">
      <c r="A567" t="s">
        <v>12</v>
      </c>
      <c r="B567" t="s">
        <v>1699</v>
      </c>
      <c r="C567" t="s">
        <v>20</v>
      </c>
      <c r="D567" s="9">
        <v>299</v>
      </c>
      <c r="E567" s="11">
        <v>0</v>
      </c>
      <c r="F567" s="3">
        <v>0</v>
      </c>
      <c r="G567" s="25">
        <v>0</v>
      </c>
      <c r="H567" s="3">
        <v>0</v>
      </c>
      <c r="I567" s="3" t="s">
        <v>15</v>
      </c>
      <c r="J567" s="3" t="s">
        <v>16</v>
      </c>
      <c r="K567">
        <f>IF(Data[[#This Row],[Estado]]="OPERATIVA",1,0)</f>
        <v>1</v>
      </c>
      <c r="L567">
        <f>IF(Data[[#This Row],[Estado]]="DAÑADA",1,0)</f>
        <v>0</v>
      </c>
      <c r="M567" t="s">
        <v>1700</v>
      </c>
      <c r="N567" t="s">
        <v>1701</v>
      </c>
    </row>
    <row r="568" spans="1:14" x14ac:dyDescent="0.25">
      <c r="A568" t="s">
        <v>12</v>
      </c>
      <c r="B568" t="s">
        <v>1702</v>
      </c>
      <c r="C568" t="s">
        <v>20</v>
      </c>
      <c r="D568" s="9">
        <v>926</v>
      </c>
      <c r="E568" s="11">
        <v>0</v>
      </c>
      <c r="F568" s="3">
        <v>0</v>
      </c>
      <c r="G568" s="25">
        <v>0</v>
      </c>
      <c r="H568" s="3">
        <v>0</v>
      </c>
      <c r="I568" s="3" t="s">
        <v>15</v>
      </c>
      <c r="J568" s="3" t="s">
        <v>16</v>
      </c>
      <c r="K568">
        <f>IF(Data[[#This Row],[Estado]]="OPERATIVA",1,0)</f>
        <v>1</v>
      </c>
      <c r="L568">
        <f>IF(Data[[#This Row],[Estado]]="DAÑADA",1,0)</f>
        <v>0</v>
      </c>
      <c r="M568" t="s">
        <v>1703</v>
      </c>
      <c r="N568" t="s">
        <v>1704</v>
      </c>
    </row>
    <row r="569" spans="1:14" x14ac:dyDescent="0.25">
      <c r="A569" t="s">
        <v>141</v>
      </c>
      <c r="B569" t="s">
        <v>1705</v>
      </c>
      <c r="C569" t="s">
        <v>20</v>
      </c>
      <c r="D569" s="9">
        <v>780</v>
      </c>
      <c r="E569" s="11">
        <v>0</v>
      </c>
      <c r="F569" s="3">
        <v>0</v>
      </c>
      <c r="G569" s="25">
        <v>0</v>
      </c>
      <c r="H569" s="3">
        <v>0</v>
      </c>
      <c r="I569" s="3" t="s">
        <v>28</v>
      </c>
      <c r="J569" s="3" t="s">
        <v>16</v>
      </c>
      <c r="K569">
        <f>IF(Data[[#This Row],[Estado]]="OPERATIVA",1,0)</f>
        <v>1</v>
      </c>
      <c r="L569">
        <f>IF(Data[[#This Row],[Estado]]="DAÑADA",1,0)</f>
        <v>0</v>
      </c>
      <c r="M569" t="s">
        <v>1706</v>
      </c>
      <c r="N569" t="s">
        <v>1707</v>
      </c>
    </row>
    <row r="570" spans="1:14" x14ac:dyDescent="0.25">
      <c r="A570" t="s">
        <v>81</v>
      </c>
      <c r="B570" t="s">
        <v>1708</v>
      </c>
      <c r="C570" t="s">
        <v>20</v>
      </c>
      <c r="D570" s="9">
        <v>3371</v>
      </c>
      <c r="E570" s="11">
        <v>0</v>
      </c>
      <c r="F570" s="3">
        <v>0</v>
      </c>
      <c r="G570" s="25">
        <v>0</v>
      </c>
      <c r="H570" s="3">
        <v>0</v>
      </c>
      <c r="I570" s="3" t="s">
        <v>15</v>
      </c>
      <c r="J570" s="3" t="s">
        <v>16</v>
      </c>
      <c r="K570">
        <f>IF(Data[[#This Row],[Estado]]="OPERATIVA",1,0)</f>
        <v>1</v>
      </c>
      <c r="L570">
        <f>IF(Data[[#This Row],[Estado]]="DAÑADA",1,0)</f>
        <v>0</v>
      </c>
      <c r="M570" t="s">
        <v>1709</v>
      </c>
      <c r="N570" t="s">
        <v>1710</v>
      </c>
    </row>
    <row r="571" spans="1:14" x14ac:dyDescent="0.25">
      <c r="A571" t="s">
        <v>286</v>
      </c>
      <c r="B571" t="s">
        <v>1711</v>
      </c>
      <c r="C571" t="s">
        <v>20</v>
      </c>
      <c r="D571" s="9">
        <v>460</v>
      </c>
      <c r="E571" s="11">
        <v>0</v>
      </c>
      <c r="F571" s="3">
        <v>0</v>
      </c>
      <c r="G571" s="25">
        <v>0</v>
      </c>
      <c r="H571" s="3">
        <v>0</v>
      </c>
      <c r="I571" s="3" t="s">
        <v>15</v>
      </c>
      <c r="J571" s="3" t="s">
        <v>16</v>
      </c>
      <c r="K571">
        <f>IF(Data[[#This Row],[Estado]]="OPERATIVA",1,0)</f>
        <v>1</v>
      </c>
      <c r="L571">
        <f>IF(Data[[#This Row],[Estado]]="DAÑADA",1,0)</f>
        <v>0</v>
      </c>
      <c r="M571" t="s">
        <v>1712</v>
      </c>
      <c r="N571" t="s">
        <v>1713</v>
      </c>
    </row>
    <row r="572" spans="1:14" x14ac:dyDescent="0.25">
      <c r="A572" t="s">
        <v>23</v>
      </c>
      <c r="B572" t="s">
        <v>1714</v>
      </c>
      <c r="C572" t="s">
        <v>20</v>
      </c>
      <c r="D572" s="9">
        <v>599</v>
      </c>
      <c r="E572" s="11">
        <v>0</v>
      </c>
      <c r="F572" s="3">
        <v>0</v>
      </c>
      <c r="G572" s="25">
        <v>0</v>
      </c>
      <c r="H572" s="3">
        <v>0</v>
      </c>
      <c r="I572" s="3" t="s">
        <v>28</v>
      </c>
      <c r="J572" s="3" t="s">
        <v>16</v>
      </c>
      <c r="K572">
        <f>IF(Data[[#This Row],[Estado]]="OPERATIVA",1,0)</f>
        <v>1</v>
      </c>
      <c r="L572">
        <f>IF(Data[[#This Row],[Estado]]="DAÑADA",1,0)</f>
        <v>0</v>
      </c>
      <c r="M572" t="s">
        <v>1715</v>
      </c>
      <c r="N572" t="s">
        <v>1716</v>
      </c>
    </row>
    <row r="573" spans="1:14" x14ac:dyDescent="0.25">
      <c r="A573" t="s">
        <v>54</v>
      </c>
      <c r="B573" t="s">
        <v>1717</v>
      </c>
      <c r="C573" t="s">
        <v>20</v>
      </c>
      <c r="D573" s="9">
        <v>370</v>
      </c>
      <c r="E573" s="11">
        <v>0</v>
      </c>
      <c r="F573" s="3">
        <v>0</v>
      </c>
      <c r="G573" s="25">
        <v>0</v>
      </c>
      <c r="H573" s="3">
        <v>0</v>
      </c>
      <c r="I573" s="3" t="s">
        <v>15</v>
      </c>
      <c r="J573" s="3" t="s">
        <v>16</v>
      </c>
      <c r="K573">
        <f>IF(Data[[#This Row],[Estado]]="OPERATIVA",1,0)</f>
        <v>1</v>
      </c>
      <c r="L573">
        <f>IF(Data[[#This Row],[Estado]]="DAÑADA",1,0)</f>
        <v>0</v>
      </c>
      <c r="M573" t="s">
        <v>1718</v>
      </c>
      <c r="N573" t="s">
        <v>1719</v>
      </c>
    </row>
    <row r="574" spans="1:14" x14ac:dyDescent="0.25">
      <c r="A574" t="s">
        <v>54</v>
      </c>
      <c r="B574" t="s">
        <v>1720</v>
      </c>
      <c r="C574" t="s">
        <v>20</v>
      </c>
      <c r="D574" s="9">
        <v>1219</v>
      </c>
      <c r="E574" s="11">
        <v>0</v>
      </c>
      <c r="F574" s="3">
        <v>0</v>
      </c>
      <c r="G574" s="25">
        <v>0</v>
      </c>
      <c r="H574" s="3">
        <v>0</v>
      </c>
      <c r="I574" s="3" t="s">
        <v>28</v>
      </c>
      <c r="J574" s="3" t="s">
        <v>16</v>
      </c>
      <c r="K574">
        <f>IF(Data[[#This Row],[Estado]]="OPERATIVA",1,0)</f>
        <v>1</v>
      </c>
      <c r="L574">
        <f>IF(Data[[#This Row],[Estado]]="DAÑADA",1,0)</f>
        <v>0</v>
      </c>
      <c r="M574" t="s">
        <v>1721</v>
      </c>
      <c r="N574" t="s">
        <v>1722</v>
      </c>
    </row>
    <row r="575" spans="1:14" x14ac:dyDescent="0.25">
      <c r="A575" t="s">
        <v>54</v>
      </c>
      <c r="B575" t="s">
        <v>1723</v>
      </c>
      <c r="C575" t="s">
        <v>20</v>
      </c>
      <c r="D575" s="9">
        <v>905</v>
      </c>
      <c r="E575" s="11">
        <v>0</v>
      </c>
      <c r="F575" s="3">
        <v>0</v>
      </c>
      <c r="G575" s="25">
        <v>0</v>
      </c>
      <c r="H575" s="3">
        <v>0</v>
      </c>
      <c r="I575" s="3" t="s">
        <v>15</v>
      </c>
      <c r="J575" s="3" t="s">
        <v>16</v>
      </c>
      <c r="K575">
        <f>IF(Data[[#This Row],[Estado]]="OPERATIVA",1,0)</f>
        <v>1</v>
      </c>
      <c r="L575">
        <f>IF(Data[[#This Row],[Estado]]="DAÑADA",1,0)</f>
        <v>0</v>
      </c>
      <c r="M575" t="s">
        <v>1724</v>
      </c>
      <c r="N575" t="s">
        <v>1725</v>
      </c>
    </row>
    <row r="576" spans="1:14" x14ac:dyDescent="0.25">
      <c r="A576" t="s">
        <v>23</v>
      </c>
      <c r="B576" t="s">
        <v>1726</v>
      </c>
      <c r="C576" t="s">
        <v>143</v>
      </c>
      <c r="D576" s="9">
        <v>2576</v>
      </c>
      <c r="E576" s="11">
        <v>0</v>
      </c>
      <c r="F576" s="3">
        <v>0</v>
      </c>
      <c r="G576" s="25">
        <v>0</v>
      </c>
      <c r="H576" s="3">
        <v>0</v>
      </c>
      <c r="I576" s="3" t="s">
        <v>15</v>
      </c>
      <c r="J576" s="3" t="s">
        <v>16</v>
      </c>
      <c r="K576">
        <f>IF(Data[[#This Row],[Estado]]="OPERATIVA",1,0)</f>
        <v>1</v>
      </c>
      <c r="L576">
        <f>IF(Data[[#This Row],[Estado]]="DAÑADA",1,0)</f>
        <v>0</v>
      </c>
      <c r="M576" t="s">
        <v>1727</v>
      </c>
      <c r="N576" t="s">
        <v>1728</v>
      </c>
    </row>
    <row r="577" spans="1:14" x14ac:dyDescent="0.25">
      <c r="A577" t="s">
        <v>23</v>
      </c>
      <c r="B577" t="s">
        <v>1729</v>
      </c>
      <c r="C577" t="s">
        <v>72</v>
      </c>
      <c r="D577" s="9">
        <v>153</v>
      </c>
      <c r="E577" s="11">
        <v>0</v>
      </c>
      <c r="F577" s="3">
        <v>0</v>
      </c>
      <c r="G577" s="25">
        <v>0</v>
      </c>
      <c r="H577" s="3">
        <v>0</v>
      </c>
      <c r="I577" s="3" t="s">
        <v>15</v>
      </c>
      <c r="J577" s="3" t="s">
        <v>16</v>
      </c>
      <c r="K577">
        <f>IF(Data[[#This Row],[Estado]]="OPERATIVA",1,0)</f>
        <v>1</v>
      </c>
      <c r="L577">
        <f>IF(Data[[#This Row],[Estado]]="DAÑADA",1,0)</f>
        <v>0</v>
      </c>
      <c r="M577" t="s">
        <v>1730</v>
      </c>
      <c r="N577" t="s">
        <v>1731</v>
      </c>
    </row>
    <row r="578" spans="1:14" x14ac:dyDescent="0.25">
      <c r="A578" t="s">
        <v>141</v>
      </c>
      <c r="B578" t="s">
        <v>1732</v>
      </c>
      <c r="C578" t="s">
        <v>143</v>
      </c>
      <c r="D578" s="9">
        <v>2</v>
      </c>
      <c r="E578" s="11">
        <v>0</v>
      </c>
      <c r="F578" s="3">
        <v>0</v>
      </c>
      <c r="G578" s="25">
        <v>0</v>
      </c>
      <c r="H578" s="3">
        <v>0</v>
      </c>
      <c r="I578" s="3" t="s">
        <v>15</v>
      </c>
      <c r="J578" s="3" t="s">
        <v>16</v>
      </c>
      <c r="K578">
        <f>IF(Data[[#This Row],[Estado]]="OPERATIVA",1,0)</f>
        <v>1</v>
      </c>
      <c r="L578">
        <f>IF(Data[[#This Row],[Estado]]="DAÑADA",1,0)</f>
        <v>0</v>
      </c>
      <c r="M578" t="s">
        <v>1733</v>
      </c>
      <c r="N578" t="s">
        <v>1734</v>
      </c>
    </row>
    <row r="579" spans="1:14" x14ac:dyDescent="0.25">
      <c r="A579" t="s">
        <v>23</v>
      </c>
      <c r="B579" t="s">
        <v>1735</v>
      </c>
      <c r="C579" t="s">
        <v>20</v>
      </c>
      <c r="D579" s="9">
        <v>599</v>
      </c>
      <c r="E579" s="11">
        <v>0</v>
      </c>
      <c r="F579" s="3">
        <v>0</v>
      </c>
      <c r="G579" s="25">
        <v>0</v>
      </c>
      <c r="H579" s="3">
        <v>0</v>
      </c>
      <c r="I579" s="3" t="s">
        <v>15</v>
      </c>
      <c r="J579" s="3" t="s">
        <v>16</v>
      </c>
      <c r="K579">
        <f>IF(Data[[#This Row],[Estado]]="OPERATIVA",1,0)</f>
        <v>1</v>
      </c>
      <c r="L579">
        <f>IF(Data[[#This Row],[Estado]]="DAÑADA",1,0)</f>
        <v>0</v>
      </c>
      <c r="M579" t="s">
        <v>1736</v>
      </c>
      <c r="N579" t="s">
        <v>1737</v>
      </c>
    </row>
    <row r="580" spans="1:14" x14ac:dyDescent="0.25">
      <c r="A580" t="s">
        <v>141</v>
      </c>
      <c r="B580" t="s">
        <v>1738</v>
      </c>
      <c r="C580" t="s">
        <v>20</v>
      </c>
      <c r="D580" s="9">
        <v>370</v>
      </c>
      <c r="E580" s="11">
        <v>0</v>
      </c>
      <c r="F580" s="3">
        <v>0</v>
      </c>
      <c r="G580" s="25">
        <v>0</v>
      </c>
      <c r="H580" s="3">
        <v>0</v>
      </c>
      <c r="I580" s="3" t="s">
        <v>15</v>
      </c>
      <c r="J580" s="3" t="s">
        <v>16</v>
      </c>
      <c r="K580">
        <f>IF(Data[[#This Row],[Estado]]="OPERATIVA",1,0)</f>
        <v>1</v>
      </c>
      <c r="L580">
        <f>IF(Data[[#This Row],[Estado]]="DAÑADA",1,0)</f>
        <v>0</v>
      </c>
      <c r="M580" t="s">
        <v>1739</v>
      </c>
      <c r="N580" t="s">
        <v>1740</v>
      </c>
    </row>
    <row r="581" spans="1:14" x14ac:dyDescent="0.25">
      <c r="A581" t="s">
        <v>23</v>
      </c>
      <c r="B581" t="s">
        <v>1741</v>
      </c>
      <c r="C581" t="s">
        <v>20</v>
      </c>
      <c r="D581" s="9">
        <v>419</v>
      </c>
      <c r="E581" s="11">
        <v>0</v>
      </c>
      <c r="F581" s="3">
        <v>0</v>
      </c>
      <c r="G581" s="25">
        <v>0</v>
      </c>
      <c r="H581" s="3">
        <v>0</v>
      </c>
      <c r="I581" s="3" t="s">
        <v>15</v>
      </c>
      <c r="J581" s="3" t="s">
        <v>16</v>
      </c>
      <c r="K581">
        <f>IF(Data[[#This Row],[Estado]]="OPERATIVA",1,0)</f>
        <v>1</v>
      </c>
      <c r="L581">
        <f>IF(Data[[#This Row],[Estado]]="DAÑADA",1,0)</f>
        <v>0</v>
      </c>
      <c r="M581" t="s">
        <v>1742</v>
      </c>
      <c r="N581" t="s">
        <v>1743</v>
      </c>
    </row>
    <row r="582" spans="1:14" x14ac:dyDescent="0.25">
      <c r="A582" t="s">
        <v>12</v>
      </c>
      <c r="B582" t="s">
        <v>1744</v>
      </c>
      <c r="C582" t="s">
        <v>20</v>
      </c>
      <c r="D582" s="9">
        <v>230</v>
      </c>
      <c r="E582" s="11">
        <v>0</v>
      </c>
      <c r="F582" s="3">
        <v>0</v>
      </c>
      <c r="G582" s="25">
        <v>0</v>
      </c>
      <c r="H582" s="3">
        <v>0</v>
      </c>
      <c r="I582" s="3" t="s">
        <v>15</v>
      </c>
      <c r="J582" s="3" t="s">
        <v>16</v>
      </c>
      <c r="K582">
        <f>IF(Data[[#This Row],[Estado]]="OPERATIVA",1,0)</f>
        <v>1</v>
      </c>
      <c r="L582">
        <f>IF(Data[[#This Row],[Estado]]="DAÑADA",1,0)</f>
        <v>0</v>
      </c>
      <c r="M582" t="s">
        <v>1745</v>
      </c>
      <c r="N582" t="s">
        <v>1746</v>
      </c>
    </row>
    <row r="583" spans="1:14" x14ac:dyDescent="0.25">
      <c r="A583" t="s">
        <v>64</v>
      </c>
      <c r="B583" t="s">
        <v>1747</v>
      </c>
      <c r="C583" t="s">
        <v>1172</v>
      </c>
      <c r="D583" s="9">
        <v>357</v>
      </c>
      <c r="E583" s="11">
        <v>0</v>
      </c>
      <c r="F583" s="3">
        <v>0</v>
      </c>
      <c r="G583" s="25">
        <v>0</v>
      </c>
      <c r="H583" s="3">
        <v>0</v>
      </c>
      <c r="I583" s="3" t="s">
        <v>15</v>
      </c>
      <c r="J583" s="3" t="s">
        <v>16</v>
      </c>
      <c r="K583">
        <f>IF(Data[[#This Row],[Estado]]="OPERATIVA",1,0)</f>
        <v>1</v>
      </c>
      <c r="L583">
        <f>IF(Data[[#This Row],[Estado]]="DAÑADA",1,0)</f>
        <v>0</v>
      </c>
      <c r="M583" t="s">
        <v>1748</v>
      </c>
      <c r="N583" t="s">
        <v>1749</v>
      </c>
    </row>
    <row r="584" spans="1:14" x14ac:dyDescent="0.25">
      <c r="A584" t="s">
        <v>12</v>
      </c>
      <c r="B584" t="s">
        <v>1750</v>
      </c>
      <c r="C584" t="s">
        <v>20</v>
      </c>
      <c r="D584" s="9">
        <v>311</v>
      </c>
      <c r="E584" s="11">
        <v>0</v>
      </c>
      <c r="F584" s="3">
        <v>0</v>
      </c>
      <c r="G584" s="25">
        <v>0</v>
      </c>
      <c r="H584" s="3">
        <v>0</v>
      </c>
      <c r="I584" s="3" t="s">
        <v>28</v>
      </c>
      <c r="J584" s="3" t="s">
        <v>16</v>
      </c>
      <c r="K584">
        <f>IF(Data[[#This Row],[Estado]]="OPERATIVA",1,0)</f>
        <v>1</v>
      </c>
      <c r="L584">
        <f>IF(Data[[#This Row],[Estado]]="DAÑADA",1,0)</f>
        <v>0</v>
      </c>
      <c r="M584" t="s">
        <v>1751</v>
      </c>
      <c r="N584" t="s">
        <v>1752</v>
      </c>
    </row>
    <row r="585" spans="1:14" x14ac:dyDescent="0.25">
      <c r="A585" t="s">
        <v>81</v>
      </c>
      <c r="B585" t="s">
        <v>1753</v>
      </c>
      <c r="C585" t="s">
        <v>20</v>
      </c>
      <c r="D585" s="9">
        <v>550</v>
      </c>
      <c r="E585" s="11">
        <v>0</v>
      </c>
      <c r="F585" s="3">
        <v>0</v>
      </c>
      <c r="G585" s="25">
        <v>0</v>
      </c>
      <c r="H585" s="3">
        <v>0</v>
      </c>
      <c r="I585" s="3" t="s">
        <v>28</v>
      </c>
      <c r="J585" s="3" t="s">
        <v>16</v>
      </c>
      <c r="K585">
        <f>IF(Data[[#This Row],[Estado]]="OPERATIVA",1,0)</f>
        <v>1</v>
      </c>
      <c r="L585">
        <f>IF(Data[[#This Row],[Estado]]="DAÑADA",1,0)</f>
        <v>0</v>
      </c>
      <c r="M585" t="s">
        <v>1754</v>
      </c>
      <c r="N585" t="s">
        <v>1755</v>
      </c>
    </row>
    <row r="586" spans="1:14" x14ac:dyDescent="0.25">
      <c r="A586" t="s">
        <v>12</v>
      </c>
      <c r="B586" t="s">
        <v>1756</v>
      </c>
      <c r="C586" t="s">
        <v>20</v>
      </c>
      <c r="D586" s="9">
        <v>471</v>
      </c>
      <c r="E586" s="11">
        <v>0</v>
      </c>
      <c r="F586" s="3">
        <v>5</v>
      </c>
      <c r="G586" s="25">
        <v>1</v>
      </c>
      <c r="H586" s="3">
        <v>1</v>
      </c>
      <c r="I586" s="3" t="s">
        <v>15</v>
      </c>
      <c r="J586" s="3" t="s">
        <v>16</v>
      </c>
      <c r="K586">
        <f>IF(Data[[#This Row],[Estado]]="OPERATIVA",1,0)</f>
        <v>1</v>
      </c>
      <c r="L586">
        <f>IF(Data[[#This Row],[Estado]]="DAÑADA",1,0)</f>
        <v>0</v>
      </c>
      <c r="M586" t="s">
        <v>1757</v>
      </c>
      <c r="N586" t="s">
        <v>1758</v>
      </c>
    </row>
    <row r="587" spans="1:14" x14ac:dyDescent="0.25">
      <c r="A587" t="s">
        <v>23</v>
      </c>
      <c r="B587" t="s">
        <v>1759</v>
      </c>
      <c r="C587" t="s">
        <v>20</v>
      </c>
      <c r="D587" s="9">
        <v>1598</v>
      </c>
      <c r="E587" s="11">
        <v>0</v>
      </c>
      <c r="F587" s="3">
        <v>0</v>
      </c>
      <c r="G587" s="25">
        <v>0</v>
      </c>
      <c r="H587" s="3">
        <v>0</v>
      </c>
      <c r="I587" s="3" t="s">
        <v>28</v>
      </c>
      <c r="J587" s="3" t="s">
        <v>16</v>
      </c>
      <c r="K587">
        <f>IF(Data[[#This Row],[Estado]]="OPERATIVA",1,0)</f>
        <v>1</v>
      </c>
      <c r="L587">
        <f>IF(Data[[#This Row],[Estado]]="DAÑADA",1,0)</f>
        <v>0</v>
      </c>
      <c r="M587" t="s">
        <v>1760</v>
      </c>
      <c r="N587" t="s">
        <v>1761</v>
      </c>
    </row>
    <row r="588" spans="1:14" x14ac:dyDescent="0.25">
      <c r="A588" t="s">
        <v>141</v>
      </c>
      <c r="B588" t="s">
        <v>1762</v>
      </c>
      <c r="C588" t="s">
        <v>143</v>
      </c>
      <c r="D588" s="9">
        <v>1497</v>
      </c>
      <c r="E588" s="11">
        <v>0</v>
      </c>
      <c r="F588" s="3">
        <v>0</v>
      </c>
      <c r="G588" s="25">
        <v>0</v>
      </c>
      <c r="H588" s="3">
        <v>0</v>
      </c>
      <c r="I588" s="3" t="s">
        <v>15</v>
      </c>
      <c r="J588" s="3" t="s">
        <v>16</v>
      </c>
      <c r="K588">
        <f>IF(Data[[#This Row],[Estado]]="OPERATIVA",1,0)</f>
        <v>1</v>
      </c>
      <c r="L588">
        <f>IF(Data[[#This Row],[Estado]]="DAÑADA",1,0)</f>
        <v>0</v>
      </c>
      <c r="M588" t="s">
        <v>1763</v>
      </c>
      <c r="N588" t="s">
        <v>1764</v>
      </c>
    </row>
    <row r="589" spans="1:14" x14ac:dyDescent="0.25">
      <c r="A589" t="s">
        <v>23</v>
      </c>
      <c r="B589" t="s">
        <v>1765</v>
      </c>
      <c r="C589" t="s">
        <v>20</v>
      </c>
      <c r="D589" s="9">
        <v>710</v>
      </c>
      <c r="E589" s="11">
        <v>0</v>
      </c>
      <c r="F589" s="3">
        <v>0</v>
      </c>
      <c r="G589" s="25">
        <v>0</v>
      </c>
      <c r="H589" s="3">
        <v>0</v>
      </c>
      <c r="I589" s="3" t="s">
        <v>15</v>
      </c>
      <c r="J589" s="3" t="s">
        <v>16</v>
      </c>
      <c r="K589">
        <f>IF(Data[[#This Row],[Estado]]="OPERATIVA",1,0)</f>
        <v>1</v>
      </c>
      <c r="L589">
        <f>IF(Data[[#This Row],[Estado]]="DAÑADA",1,0)</f>
        <v>0</v>
      </c>
      <c r="M589" t="s">
        <v>1766</v>
      </c>
      <c r="N589" t="s">
        <v>1767</v>
      </c>
    </row>
    <row r="590" spans="1:14" x14ac:dyDescent="0.25">
      <c r="A590" t="s">
        <v>54</v>
      </c>
      <c r="B590" t="s">
        <v>1768</v>
      </c>
      <c r="C590" t="s">
        <v>20</v>
      </c>
      <c r="D590" s="9">
        <v>1579</v>
      </c>
      <c r="E590" s="11">
        <v>0</v>
      </c>
      <c r="F590" s="3">
        <v>0</v>
      </c>
      <c r="G590" s="25">
        <v>0</v>
      </c>
      <c r="H590" s="3">
        <v>0</v>
      </c>
      <c r="I590" s="3" t="s">
        <v>15</v>
      </c>
      <c r="J590" s="3" t="s">
        <v>16</v>
      </c>
      <c r="K590">
        <f>IF(Data[[#This Row],[Estado]]="OPERATIVA",1,0)</f>
        <v>1</v>
      </c>
      <c r="L590">
        <f>IF(Data[[#This Row],[Estado]]="DAÑADA",1,0)</f>
        <v>0</v>
      </c>
      <c r="M590" t="s">
        <v>1769</v>
      </c>
      <c r="N590" t="s">
        <v>1770</v>
      </c>
    </row>
    <row r="591" spans="1:14" x14ac:dyDescent="0.25">
      <c r="A591" t="s">
        <v>141</v>
      </c>
      <c r="B591" t="s">
        <v>1771</v>
      </c>
      <c r="C591" t="s">
        <v>20</v>
      </c>
      <c r="D591" s="9">
        <v>619</v>
      </c>
      <c r="E591" s="11">
        <v>0</v>
      </c>
      <c r="F591" s="3">
        <v>0</v>
      </c>
      <c r="G591" s="25">
        <v>0</v>
      </c>
      <c r="H591" s="3">
        <v>0</v>
      </c>
      <c r="I591" s="3" t="s">
        <v>15</v>
      </c>
      <c r="J591" s="3" t="s">
        <v>16</v>
      </c>
      <c r="K591">
        <f>IF(Data[[#This Row],[Estado]]="OPERATIVA",1,0)</f>
        <v>1</v>
      </c>
      <c r="L591">
        <f>IF(Data[[#This Row],[Estado]]="DAÑADA",1,0)</f>
        <v>0</v>
      </c>
      <c r="M591" t="s">
        <v>1772</v>
      </c>
      <c r="N591" t="s">
        <v>1773</v>
      </c>
    </row>
    <row r="592" spans="1:14" x14ac:dyDescent="0.25">
      <c r="A592" t="s">
        <v>64</v>
      </c>
      <c r="B592" t="s">
        <v>1774</v>
      </c>
      <c r="C592" t="s">
        <v>20</v>
      </c>
      <c r="D592" s="9">
        <v>360</v>
      </c>
      <c r="E592" s="11">
        <v>0</v>
      </c>
      <c r="F592" s="3">
        <v>0</v>
      </c>
      <c r="G592" s="25">
        <v>0</v>
      </c>
      <c r="H592" s="3">
        <v>0</v>
      </c>
      <c r="I592" s="3" t="s">
        <v>15</v>
      </c>
      <c r="J592" s="3" t="s">
        <v>16</v>
      </c>
      <c r="K592">
        <f>IF(Data[[#This Row],[Estado]]="OPERATIVA",1,0)</f>
        <v>1</v>
      </c>
      <c r="L592">
        <f>IF(Data[[#This Row],[Estado]]="DAÑADA",1,0)</f>
        <v>0</v>
      </c>
      <c r="M592" t="s">
        <v>1775</v>
      </c>
      <c r="N592" t="s">
        <v>1776</v>
      </c>
    </row>
    <row r="593" spans="1:14" x14ac:dyDescent="0.25">
      <c r="A593" t="s">
        <v>64</v>
      </c>
      <c r="B593" t="s">
        <v>761</v>
      </c>
      <c r="C593" t="s">
        <v>506</v>
      </c>
      <c r="D593" s="9">
        <v>108</v>
      </c>
      <c r="E593" s="11">
        <v>0</v>
      </c>
      <c r="F593" s="3">
        <v>0</v>
      </c>
      <c r="G593" s="25">
        <v>0</v>
      </c>
      <c r="H593" s="3">
        <v>0</v>
      </c>
      <c r="I593" s="3" t="s">
        <v>15</v>
      </c>
      <c r="J593" s="3" t="s">
        <v>16</v>
      </c>
      <c r="K593">
        <f>IF(Data[[#This Row],[Estado]]="OPERATIVA",1,0)</f>
        <v>1</v>
      </c>
      <c r="L593">
        <f>IF(Data[[#This Row],[Estado]]="DAÑADA",1,0)</f>
        <v>0</v>
      </c>
      <c r="M593" t="s">
        <v>1777</v>
      </c>
      <c r="N593" t="s">
        <v>1778</v>
      </c>
    </row>
    <row r="594" spans="1:14" x14ac:dyDescent="0.25">
      <c r="A594" t="s">
        <v>81</v>
      </c>
      <c r="B594" t="s">
        <v>1779</v>
      </c>
      <c r="C594" t="s">
        <v>20</v>
      </c>
      <c r="D594" s="9">
        <v>945</v>
      </c>
      <c r="E594" s="11">
        <v>0</v>
      </c>
      <c r="F594" s="3">
        <v>0</v>
      </c>
      <c r="G594" s="25">
        <v>0</v>
      </c>
      <c r="H594" s="3">
        <v>0</v>
      </c>
      <c r="I594" s="3" t="s">
        <v>15</v>
      </c>
      <c r="J594" s="3" t="s">
        <v>16</v>
      </c>
      <c r="K594">
        <f>IF(Data[[#This Row],[Estado]]="OPERATIVA",1,0)</f>
        <v>1</v>
      </c>
      <c r="L594">
        <f>IF(Data[[#This Row],[Estado]]="DAÑADA",1,0)</f>
        <v>0</v>
      </c>
      <c r="M594" t="s">
        <v>1780</v>
      </c>
      <c r="N594" t="s">
        <v>1781</v>
      </c>
    </row>
    <row r="595" spans="1:14" x14ac:dyDescent="0.25">
      <c r="A595" t="s">
        <v>12</v>
      </c>
      <c r="B595" t="s">
        <v>1782</v>
      </c>
      <c r="C595" t="s">
        <v>20</v>
      </c>
      <c r="D595" s="9">
        <v>1</v>
      </c>
      <c r="E595" s="11">
        <v>0</v>
      </c>
      <c r="F595" s="3">
        <v>0</v>
      </c>
      <c r="G595" s="25">
        <v>0</v>
      </c>
      <c r="H595" s="3">
        <v>0</v>
      </c>
      <c r="I595" s="3" t="s">
        <v>15</v>
      </c>
      <c r="J595" s="3" t="s">
        <v>16</v>
      </c>
      <c r="K595">
        <f>IF(Data[[#This Row],[Estado]]="OPERATIVA",1,0)</f>
        <v>1</v>
      </c>
      <c r="L595">
        <f>IF(Data[[#This Row],[Estado]]="DAÑADA",1,0)</f>
        <v>0</v>
      </c>
      <c r="M595" t="s">
        <v>1783</v>
      </c>
      <c r="N595" t="s">
        <v>1784</v>
      </c>
    </row>
    <row r="596" spans="1:14" x14ac:dyDescent="0.25">
      <c r="A596" t="s">
        <v>1785</v>
      </c>
      <c r="B596" t="s">
        <v>1786</v>
      </c>
      <c r="C596" t="s">
        <v>20</v>
      </c>
      <c r="D596" s="9">
        <v>165</v>
      </c>
      <c r="E596" s="11">
        <v>0</v>
      </c>
      <c r="F596" s="3">
        <v>0</v>
      </c>
      <c r="G596" s="25">
        <v>0</v>
      </c>
      <c r="H596" s="3">
        <v>0</v>
      </c>
      <c r="I596" s="3" t="s">
        <v>15</v>
      </c>
      <c r="J596" s="3" t="s">
        <v>16</v>
      </c>
      <c r="K596">
        <f>IF(Data[[#This Row],[Estado]]="OPERATIVA",1,0)</f>
        <v>1</v>
      </c>
      <c r="L596">
        <f>IF(Data[[#This Row],[Estado]]="DAÑADA",1,0)</f>
        <v>0</v>
      </c>
      <c r="M596" t="s">
        <v>1787</v>
      </c>
      <c r="N596" t="s">
        <v>1788</v>
      </c>
    </row>
    <row r="597" spans="1:14" x14ac:dyDescent="0.25">
      <c r="A597" t="s">
        <v>23</v>
      </c>
      <c r="B597" t="s">
        <v>1789</v>
      </c>
      <c r="C597" t="s">
        <v>20</v>
      </c>
      <c r="D597" s="9">
        <v>499</v>
      </c>
      <c r="E597" s="11">
        <v>0</v>
      </c>
      <c r="F597" s="3">
        <v>0</v>
      </c>
      <c r="G597" s="25">
        <v>0</v>
      </c>
      <c r="H597" s="3">
        <v>0</v>
      </c>
      <c r="I597" s="3" t="s">
        <v>15</v>
      </c>
      <c r="J597" s="3" t="s">
        <v>16</v>
      </c>
      <c r="K597">
        <f>IF(Data[[#This Row],[Estado]]="OPERATIVA",1,0)</f>
        <v>1</v>
      </c>
      <c r="L597">
        <f>IF(Data[[#This Row],[Estado]]="DAÑADA",1,0)</f>
        <v>0</v>
      </c>
      <c r="M597" t="s">
        <v>1790</v>
      </c>
      <c r="N597" t="s">
        <v>1791</v>
      </c>
    </row>
    <row r="598" spans="1:14" x14ac:dyDescent="0.25">
      <c r="A598" t="s">
        <v>54</v>
      </c>
      <c r="B598" t="s">
        <v>1024</v>
      </c>
      <c r="C598" t="s">
        <v>20</v>
      </c>
      <c r="D598" s="9">
        <v>890</v>
      </c>
      <c r="E598" s="11">
        <v>0</v>
      </c>
      <c r="F598" s="3">
        <v>0</v>
      </c>
      <c r="G598" s="25">
        <v>0</v>
      </c>
      <c r="H598" s="3">
        <v>0</v>
      </c>
      <c r="I598" s="3" t="s">
        <v>15</v>
      </c>
      <c r="J598" s="3" t="s">
        <v>16</v>
      </c>
      <c r="K598">
        <f>IF(Data[[#This Row],[Estado]]="OPERATIVA",1,0)</f>
        <v>1</v>
      </c>
      <c r="L598">
        <f>IF(Data[[#This Row],[Estado]]="DAÑADA",1,0)</f>
        <v>0</v>
      </c>
      <c r="M598" t="s">
        <v>1792</v>
      </c>
      <c r="N598" t="s">
        <v>1793</v>
      </c>
    </row>
    <row r="599" spans="1:14" x14ac:dyDescent="0.25">
      <c r="A599" t="s">
        <v>12</v>
      </c>
      <c r="B599" t="s">
        <v>1794</v>
      </c>
      <c r="C599" t="s">
        <v>20</v>
      </c>
      <c r="D599" s="9">
        <v>546</v>
      </c>
      <c r="E599" s="11">
        <v>0</v>
      </c>
      <c r="F599" s="3">
        <v>5</v>
      </c>
      <c r="G599" s="25">
        <v>1</v>
      </c>
      <c r="H599" s="3">
        <v>1</v>
      </c>
      <c r="I599" s="3" t="s">
        <v>15</v>
      </c>
      <c r="J599" s="3" t="s">
        <v>16</v>
      </c>
      <c r="K599">
        <f>IF(Data[[#This Row],[Estado]]="OPERATIVA",1,0)</f>
        <v>1</v>
      </c>
      <c r="L599">
        <f>IF(Data[[#This Row],[Estado]]="DAÑADA",1,0)</f>
        <v>0</v>
      </c>
      <c r="M599" t="s">
        <v>1795</v>
      </c>
      <c r="N599" t="s">
        <v>1796</v>
      </c>
    </row>
    <row r="600" spans="1:14" x14ac:dyDescent="0.25">
      <c r="A600" t="s">
        <v>54</v>
      </c>
      <c r="B600" t="s">
        <v>1797</v>
      </c>
      <c r="C600" t="s">
        <v>20</v>
      </c>
      <c r="D600" s="9">
        <v>895</v>
      </c>
      <c r="E600" s="11">
        <v>0</v>
      </c>
      <c r="F600" s="3">
        <v>0</v>
      </c>
      <c r="G600" s="25">
        <v>0</v>
      </c>
      <c r="H600" s="3">
        <v>0</v>
      </c>
      <c r="I600" s="3" t="s">
        <v>28</v>
      </c>
      <c r="J600" s="3" t="s">
        <v>16</v>
      </c>
      <c r="K600">
        <f>IF(Data[[#This Row],[Estado]]="OPERATIVA",1,0)</f>
        <v>1</v>
      </c>
      <c r="L600">
        <f>IF(Data[[#This Row],[Estado]]="DAÑADA",1,0)</f>
        <v>0</v>
      </c>
      <c r="M600" t="s">
        <v>1798</v>
      </c>
      <c r="N600" t="s">
        <v>1799</v>
      </c>
    </row>
    <row r="601" spans="1:14" x14ac:dyDescent="0.25">
      <c r="A601" t="s">
        <v>12</v>
      </c>
      <c r="B601" t="s">
        <v>1800</v>
      </c>
      <c r="C601" t="s">
        <v>20</v>
      </c>
      <c r="D601" s="9">
        <v>390</v>
      </c>
      <c r="E601" s="11">
        <v>0</v>
      </c>
      <c r="F601" s="3">
        <v>0</v>
      </c>
      <c r="G601" s="25">
        <v>0</v>
      </c>
      <c r="H601" s="3">
        <v>0</v>
      </c>
      <c r="I601" s="3" t="s">
        <v>28</v>
      </c>
      <c r="J601" s="3" t="s">
        <v>16</v>
      </c>
      <c r="K601">
        <f>IF(Data[[#This Row],[Estado]]="OPERATIVA",1,0)</f>
        <v>1</v>
      </c>
      <c r="L601">
        <f>IF(Data[[#This Row],[Estado]]="DAÑADA",1,0)</f>
        <v>0</v>
      </c>
      <c r="M601" t="s">
        <v>1801</v>
      </c>
      <c r="N601" t="s">
        <v>1802</v>
      </c>
    </row>
    <row r="602" spans="1:14" x14ac:dyDescent="0.25">
      <c r="A602" t="s">
        <v>12</v>
      </c>
      <c r="B602" t="s">
        <v>1803</v>
      </c>
      <c r="C602" t="s">
        <v>20</v>
      </c>
      <c r="D602" s="9">
        <v>314</v>
      </c>
      <c r="E602" s="11">
        <v>0</v>
      </c>
      <c r="F602" s="3">
        <v>0</v>
      </c>
      <c r="G602" s="25">
        <v>0</v>
      </c>
      <c r="H602" s="3">
        <v>0</v>
      </c>
      <c r="I602" s="3" t="s">
        <v>15</v>
      </c>
      <c r="J602" s="3" t="s">
        <v>16</v>
      </c>
      <c r="K602">
        <f>IF(Data[[#This Row],[Estado]]="OPERATIVA",1,0)</f>
        <v>1</v>
      </c>
      <c r="L602">
        <f>IF(Data[[#This Row],[Estado]]="DAÑADA",1,0)</f>
        <v>0</v>
      </c>
      <c r="M602" t="s">
        <v>1804</v>
      </c>
      <c r="N602" t="s">
        <v>1805</v>
      </c>
    </row>
    <row r="603" spans="1:14" x14ac:dyDescent="0.25">
      <c r="A603" t="s">
        <v>64</v>
      </c>
      <c r="B603" t="s">
        <v>1806</v>
      </c>
      <c r="C603" t="s">
        <v>20</v>
      </c>
      <c r="D603" s="9">
        <v>577</v>
      </c>
      <c r="E603" s="11">
        <v>0</v>
      </c>
      <c r="F603" s="3">
        <v>0</v>
      </c>
      <c r="G603" s="25">
        <v>0</v>
      </c>
      <c r="H603" s="3">
        <v>0</v>
      </c>
      <c r="I603" s="3" t="s">
        <v>28</v>
      </c>
      <c r="J603" s="3" t="s">
        <v>16</v>
      </c>
      <c r="K603">
        <f>IF(Data[[#This Row],[Estado]]="OPERATIVA",1,0)</f>
        <v>1</v>
      </c>
      <c r="L603">
        <f>IF(Data[[#This Row],[Estado]]="DAÑADA",1,0)</f>
        <v>0</v>
      </c>
      <c r="M603" t="s">
        <v>1807</v>
      </c>
      <c r="N603" t="s">
        <v>1808</v>
      </c>
    </row>
    <row r="604" spans="1:14" x14ac:dyDescent="0.25">
      <c r="A604" t="s">
        <v>141</v>
      </c>
      <c r="B604" t="s">
        <v>1809</v>
      </c>
      <c r="C604" t="s">
        <v>92</v>
      </c>
      <c r="D604" s="9">
        <v>1719</v>
      </c>
      <c r="E604" s="11">
        <v>0</v>
      </c>
      <c r="F604" s="3">
        <v>0</v>
      </c>
      <c r="G604" s="25">
        <v>0</v>
      </c>
      <c r="H604" s="3">
        <v>0</v>
      </c>
      <c r="I604" s="3" t="s">
        <v>15</v>
      </c>
      <c r="J604" s="3" t="s">
        <v>16</v>
      </c>
      <c r="K604">
        <f>IF(Data[[#This Row],[Estado]]="OPERATIVA",1,0)</f>
        <v>1</v>
      </c>
      <c r="L604">
        <f>IF(Data[[#This Row],[Estado]]="DAÑADA",1,0)</f>
        <v>0</v>
      </c>
      <c r="M604" t="s">
        <v>1810</v>
      </c>
      <c r="N604" t="s">
        <v>1811</v>
      </c>
    </row>
    <row r="605" spans="1:14" x14ac:dyDescent="0.25">
      <c r="A605" t="s">
        <v>12</v>
      </c>
      <c r="B605" t="s">
        <v>1812</v>
      </c>
      <c r="C605" t="s">
        <v>20</v>
      </c>
      <c r="D605" s="9">
        <v>750</v>
      </c>
      <c r="E605" s="11">
        <v>0</v>
      </c>
      <c r="F605" s="3">
        <v>0</v>
      </c>
      <c r="G605" s="25">
        <v>0</v>
      </c>
      <c r="H605" s="3">
        <v>0</v>
      </c>
      <c r="I605" s="3" t="s">
        <v>28</v>
      </c>
      <c r="J605" s="3" t="s">
        <v>16</v>
      </c>
      <c r="K605">
        <f>IF(Data[[#This Row],[Estado]]="OPERATIVA",1,0)</f>
        <v>1</v>
      </c>
      <c r="L605">
        <f>IF(Data[[#This Row],[Estado]]="DAÑADA",1,0)</f>
        <v>0</v>
      </c>
      <c r="M605" t="s">
        <v>1813</v>
      </c>
      <c r="N605" t="s">
        <v>1814</v>
      </c>
    </row>
    <row r="606" spans="1:14" x14ac:dyDescent="0.25">
      <c r="A606" t="s">
        <v>54</v>
      </c>
      <c r="B606" t="s">
        <v>1815</v>
      </c>
      <c r="C606" t="s">
        <v>20</v>
      </c>
      <c r="D606" s="9">
        <v>249</v>
      </c>
      <c r="E606" s="11">
        <v>0</v>
      </c>
      <c r="F606" s="3">
        <v>0</v>
      </c>
      <c r="G606" s="25">
        <v>0</v>
      </c>
      <c r="H606" s="3">
        <v>0</v>
      </c>
      <c r="I606" s="3" t="s">
        <v>28</v>
      </c>
      <c r="J606" s="3" t="s">
        <v>16</v>
      </c>
      <c r="K606">
        <f>IF(Data[[#This Row],[Estado]]="OPERATIVA",1,0)</f>
        <v>1</v>
      </c>
      <c r="L606">
        <f>IF(Data[[#This Row],[Estado]]="DAÑADA",1,0)</f>
        <v>0</v>
      </c>
      <c r="M606" t="s">
        <v>1816</v>
      </c>
      <c r="N606" t="s">
        <v>1817</v>
      </c>
    </row>
    <row r="607" spans="1:14" x14ac:dyDescent="0.25">
      <c r="A607" t="s">
        <v>54</v>
      </c>
      <c r="B607" t="s">
        <v>1818</v>
      </c>
      <c r="C607" t="s">
        <v>20</v>
      </c>
      <c r="D607" s="9">
        <v>1298</v>
      </c>
      <c r="E607" s="11">
        <v>0</v>
      </c>
      <c r="F607" s="3">
        <v>0</v>
      </c>
      <c r="G607" s="25">
        <v>0</v>
      </c>
      <c r="H607" s="3">
        <v>0</v>
      </c>
      <c r="I607" s="3" t="s">
        <v>28</v>
      </c>
      <c r="J607" s="3" t="s">
        <v>16</v>
      </c>
      <c r="K607">
        <f>IF(Data[[#This Row],[Estado]]="OPERATIVA",1,0)</f>
        <v>1</v>
      </c>
      <c r="L607">
        <f>IF(Data[[#This Row],[Estado]]="DAÑADA",1,0)</f>
        <v>0</v>
      </c>
      <c r="M607" t="s">
        <v>1819</v>
      </c>
      <c r="N607" t="s">
        <v>1820</v>
      </c>
    </row>
    <row r="608" spans="1:14" x14ac:dyDescent="0.25">
      <c r="A608" t="s">
        <v>662</v>
      </c>
      <c r="B608" t="s">
        <v>1821</v>
      </c>
      <c r="C608" t="s">
        <v>20</v>
      </c>
      <c r="D608" s="9">
        <v>2</v>
      </c>
      <c r="E608" s="11">
        <v>0</v>
      </c>
      <c r="F608" s="3">
        <v>0</v>
      </c>
      <c r="G608" s="25">
        <v>0</v>
      </c>
      <c r="H608" s="3">
        <v>0</v>
      </c>
      <c r="I608" s="3" t="s">
        <v>15</v>
      </c>
      <c r="J608" s="3" t="s">
        <v>16</v>
      </c>
      <c r="K608">
        <f>IF(Data[[#This Row],[Estado]]="OPERATIVA",1,0)</f>
        <v>1</v>
      </c>
      <c r="L608">
        <f>IF(Data[[#This Row],[Estado]]="DAÑADA",1,0)</f>
        <v>0</v>
      </c>
      <c r="M608" t="s">
        <v>1822</v>
      </c>
      <c r="N608" t="s">
        <v>1823</v>
      </c>
    </row>
    <row r="609" spans="1:14" x14ac:dyDescent="0.25">
      <c r="A609" t="s">
        <v>23</v>
      </c>
      <c r="B609" t="s">
        <v>1824</v>
      </c>
      <c r="C609" t="s">
        <v>20</v>
      </c>
      <c r="D609" s="9">
        <v>339</v>
      </c>
      <c r="E609" s="11">
        <v>0</v>
      </c>
      <c r="F609" s="3">
        <v>0</v>
      </c>
      <c r="G609" s="25">
        <v>0</v>
      </c>
      <c r="H609" s="3">
        <v>0</v>
      </c>
      <c r="I609" s="3" t="s">
        <v>15</v>
      </c>
      <c r="J609" s="3" t="s">
        <v>16</v>
      </c>
      <c r="K609">
        <f>IF(Data[[#This Row],[Estado]]="OPERATIVA",1,0)</f>
        <v>1</v>
      </c>
      <c r="L609">
        <f>IF(Data[[#This Row],[Estado]]="DAÑADA",1,0)</f>
        <v>0</v>
      </c>
      <c r="M609" t="s">
        <v>1825</v>
      </c>
      <c r="N609" t="s">
        <v>1826</v>
      </c>
    </row>
    <row r="610" spans="1:14" x14ac:dyDescent="0.25">
      <c r="A610" t="s">
        <v>64</v>
      </c>
      <c r="B610" t="s">
        <v>1827</v>
      </c>
      <c r="C610" t="s">
        <v>20</v>
      </c>
      <c r="D610" s="9">
        <v>417</v>
      </c>
      <c r="E610" s="11">
        <v>0</v>
      </c>
      <c r="F610" s="3">
        <v>0</v>
      </c>
      <c r="G610" s="25">
        <v>0</v>
      </c>
      <c r="H610" s="3">
        <v>0</v>
      </c>
      <c r="I610" s="3" t="s">
        <v>28</v>
      </c>
      <c r="J610" s="3" t="s">
        <v>16</v>
      </c>
      <c r="K610">
        <f>IF(Data[[#This Row],[Estado]]="OPERATIVA",1,0)</f>
        <v>1</v>
      </c>
      <c r="L610">
        <f>IF(Data[[#This Row],[Estado]]="DAÑADA",1,0)</f>
        <v>0</v>
      </c>
      <c r="M610" t="s">
        <v>1828</v>
      </c>
      <c r="N610" t="s">
        <v>1829</v>
      </c>
    </row>
    <row r="611" spans="1:14" x14ac:dyDescent="0.25">
      <c r="A611" t="s">
        <v>12</v>
      </c>
      <c r="B611" t="s">
        <v>1830</v>
      </c>
      <c r="C611" t="s">
        <v>20</v>
      </c>
      <c r="D611" s="9">
        <v>919</v>
      </c>
      <c r="E611" s="11">
        <v>0</v>
      </c>
      <c r="F611" s="3">
        <v>0</v>
      </c>
      <c r="G611" s="25">
        <v>0</v>
      </c>
      <c r="H611" s="3">
        <v>0</v>
      </c>
      <c r="I611" s="3" t="s">
        <v>28</v>
      </c>
      <c r="J611" s="3" t="s">
        <v>16</v>
      </c>
      <c r="K611">
        <f>IF(Data[[#This Row],[Estado]]="OPERATIVA",1,0)</f>
        <v>1</v>
      </c>
      <c r="L611">
        <f>IF(Data[[#This Row],[Estado]]="DAÑADA",1,0)</f>
        <v>0</v>
      </c>
      <c r="M611" t="s">
        <v>1831</v>
      </c>
      <c r="N611" t="s">
        <v>1832</v>
      </c>
    </row>
    <row r="612" spans="1:14" x14ac:dyDescent="0.25">
      <c r="A612" t="s">
        <v>171</v>
      </c>
      <c r="B612" t="s">
        <v>5749</v>
      </c>
      <c r="C612" t="s">
        <v>20</v>
      </c>
      <c r="D612" s="9">
        <v>189</v>
      </c>
      <c r="E612" s="11">
        <v>0</v>
      </c>
      <c r="F612" s="3">
        <v>0</v>
      </c>
      <c r="G612" s="25">
        <v>0</v>
      </c>
      <c r="H612" s="3">
        <v>0</v>
      </c>
      <c r="I612" s="3" t="s">
        <v>28</v>
      </c>
      <c r="J612" s="3" t="s">
        <v>16</v>
      </c>
      <c r="K612">
        <f>IF(Data[[#This Row],[Estado]]="OPERATIVA",1,0)</f>
        <v>1</v>
      </c>
      <c r="L612">
        <f>IF(Data[[#This Row],[Estado]]="DAÑADA",1,0)</f>
        <v>0</v>
      </c>
      <c r="M612" t="s">
        <v>1834</v>
      </c>
      <c r="N612" t="s">
        <v>5750</v>
      </c>
    </row>
    <row r="613" spans="1:14" x14ac:dyDescent="0.25">
      <c r="A613" t="s">
        <v>64</v>
      </c>
      <c r="B613" t="s">
        <v>1836</v>
      </c>
      <c r="C613" t="s">
        <v>20</v>
      </c>
      <c r="D613" s="9">
        <v>1736</v>
      </c>
      <c r="E613" s="11">
        <v>0</v>
      </c>
      <c r="F613" s="3">
        <v>0</v>
      </c>
      <c r="G613" s="25">
        <v>0</v>
      </c>
      <c r="H613" s="3">
        <v>0</v>
      </c>
      <c r="I613" s="3" t="s">
        <v>15</v>
      </c>
      <c r="J613" s="3" t="s">
        <v>16</v>
      </c>
      <c r="K613">
        <f>IF(Data[[#This Row],[Estado]]="OPERATIVA",1,0)</f>
        <v>1</v>
      </c>
      <c r="L613">
        <f>IF(Data[[#This Row],[Estado]]="DAÑADA",1,0)</f>
        <v>0</v>
      </c>
      <c r="M613" t="s">
        <v>1837</v>
      </c>
      <c r="N613" t="s">
        <v>1838</v>
      </c>
    </row>
    <row r="614" spans="1:14" x14ac:dyDescent="0.25">
      <c r="A614" t="s">
        <v>54</v>
      </c>
      <c r="B614" t="s">
        <v>1839</v>
      </c>
      <c r="C614" t="s">
        <v>20</v>
      </c>
      <c r="D614" s="9">
        <v>734</v>
      </c>
      <c r="E614" s="11">
        <v>0</v>
      </c>
      <c r="F614" s="3">
        <v>0</v>
      </c>
      <c r="G614" s="25">
        <v>0</v>
      </c>
      <c r="H614" s="3">
        <v>0</v>
      </c>
      <c r="I614" s="3" t="s">
        <v>15</v>
      </c>
      <c r="J614" s="3" t="s">
        <v>16</v>
      </c>
      <c r="K614">
        <f>IF(Data[[#This Row],[Estado]]="OPERATIVA",1,0)</f>
        <v>1</v>
      </c>
      <c r="L614">
        <f>IF(Data[[#This Row],[Estado]]="DAÑADA",1,0)</f>
        <v>0</v>
      </c>
      <c r="M614" t="s">
        <v>1840</v>
      </c>
      <c r="N614" t="s">
        <v>1841</v>
      </c>
    </row>
    <row r="615" spans="1:14" x14ac:dyDescent="0.25">
      <c r="A615" t="s">
        <v>12</v>
      </c>
      <c r="B615" t="s">
        <v>1842</v>
      </c>
      <c r="C615" t="s">
        <v>20</v>
      </c>
      <c r="D615" s="9">
        <v>391</v>
      </c>
      <c r="E615" s="11">
        <v>0</v>
      </c>
      <c r="F615" s="3">
        <v>4</v>
      </c>
      <c r="G615" s="25">
        <v>1</v>
      </c>
      <c r="H615" s="3">
        <v>1</v>
      </c>
      <c r="I615" s="3" t="s">
        <v>15</v>
      </c>
      <c r="J615" s="3" t="s">
        <v>16</v>
      </c>
      <c r="K615">
        <f>IF(Data[[#This Row],[Estado]]="OPERATIVA",1,0)</f>
        <v>1</v>
      </c>
      <c r="L615">
        <f>IF(Data[[#This Row],[Estado]]="DAÑADA",1,0)</f>
        <v>0</v>
      </c>
      <c r="M615" t="s">
        <v>1843</v>
      </c>
      <c r="N615" t="s">
        <v>1844</v>
      </c>
    </row>
    <row r="616" spans="1:14" x14ac:dyDescent="0.25">
      <c r="A616" t="s">
        <v>171</v>
      </c>
      <c r="B616" t="s">
        <v>5751</v>
      </c>
      <c r="C616" t="s">
        <v>20</v>
      </c>
      <c r="D616" s="9">
        <v>400</v>
      </c>
      <c r="E616" s="11">
        <v>0</v>
      </c>
      <c r="F616" s="3">
        <v>0</v>
      </c>
      <c r="G616" s="25">
        <v>0</v>
      </c>
      <c r="H616" s="3">
        <v>0</v>
      </c>
      <c r="I616" s="3" t="s">
        <v>28</v>
      </c>
      <c r="J616" s="3" t="s">
        <v>16</v>
      </c>
      <c r="K616">
        <f>IF(Data[[#This Row],[Estado]]="OPERATIVA",1,0)</f>
        <v>1</v>
      </c>
      <c r="L616">
        <f>IF(Data[[#This Row],[Estado]]="DAÑADA",1,0)</f>
        <v>0</v>
      </c>
      <c r="M616" t="s">
        <v>1846</v>
      </c>
      <c r="N616" t="s">
        <v>5752</v>
      </c>
    </row>
    <row r="617" spans="1:14" x14ac:dyDescent="0.25">
      <c r="A617" t="s">
        <v>23</v>
      </c>
      <c r="B617" t="s">
        <v>1848</v>
      </c>
      <c r="C617" t="s">
        <v>20</v>
      </c>
      <c r="D617" s="9">
        <v>370</v>
      </c>
      <c r="E617" s="11">
        <v>0</v>
      </c>
      <c r="F617" s="3">
        <v>0</v>
      </c>
      <c r="G617" s="25">
        <v>0</v>
      </c>
      <c r="H617" s="3">
        <v>0</v>
      </c>
      <c r="I617" s="3" t="s">
        <v>15</v>
      </c>
      <c r="J617" s="3" t="s">
        <v>16</v>
      </c>
      <c r="K617">
        <f>IF(Data[[#This Row],[Estado]]="OPERATIVA",1,0)</f>
        <v>1</v>
      </c>
      <c r="L617">
        <f>IF(Data[[#This Row],[Estado]]="DAÑADA",1,0)</f>
        <v>0</v>
      </c>
      <c r="M617" t="s">
        <v>1849</v>
      </c>
      <c r="N617" t="s">
        <v>1850</v>
      </c>
    </row>
    <row r="618" spans="1:14" x14ac:dyDescent="0.25">
      <c r="A618" t="s">
        <v>64</v>
      </c>
      <c r="B618" t="s">
        <v>1851</v>
      </c>
      <c r="C618" t="s">
        <v>20</v>
      </c>
      <c r="D618" s="9">
        <v>4</v>
      </c>
      <c r="E618" s="11">
        <v>0</v>
      </c>
      <c r="F618" s="3">
        <v>0</v>
      </c>
      <c r="G618" s="25">
        <v>0</v>
      </c>
      <c r="H618" s="3">
        <v>0</v>
      </c>
      <c r="I618" s="3" t="s">
        <v>28</v>
      </c>
      <c r="J618" s="3" t="s">
        <v>16</v>
      </c>
      <c r="K618">
        <f>IF(Data[[#This Row],[Estado]]="OPERATIVA",1,0)</f>
        <v>1</v>
      </c>
      <c r="L618">
        <f>IF(Data[[#This Row],[Estado]]="DAÑADA",1,0)</f>
        <v>0</v>
      </c>
      <c r="M618" t="s">
        <v>1852</v>
      </c>
      <c r="N618" t="s">
        <v>1853</v>
      </c>
    </row>
    <row r="619" spans="1:14" x14ac:dyDescent="0.25">
      <c r="A619" t="s">
        <v>54</v>
      </c>
      <c r="B619" t="s">
        <v>1854</v>
      </c>
      <c r="C619" t="s">
        <v>684</v>
      </c>
      <c r="D619" s="9">
        <v>703</v>
      </c>
      <c r="E619" s="11">
        <v>0</v>
      </c>
      <c r="F619" s="3">
        <v>0</v>
      </c>
      <c r="G619" s="25">
        <v>0</v>
      </c>
      <c r="H619" s="3">
        <v>0</v>
      </c>
      <c r="I619" s="3" t="s">
        <v>15</v>
      </c>
      <c r="J619" s="3" t="s">
        <v>16</v>
      </c>
      <c r="K619">
        <f>IF(Data[[#This Row],[Estado]]="OPERATIVA",1,0)</f>
        <v>1</v>
      </c>
      <c r="L619">
        <f>IF(Data[[#This Row],[Estado]]="DAÑADA",1,0)</f>
        <v>0</v>
      </c>
      <c r="M619" t="s">
        <v>1855</v>
      </c>
      <c r="N619" t="s">
        <v>1856</v>
      </c>
    </row>
    <row r="620" spans="1:14" x14ac:dyDescent="0.25">
      <c r="A620" t="s">
        <v>23</v>
      </c>
      <c r="B620" t="s">
        <v>1857</v>
      </c>
      <c r="C620" t="s">
        <v>20</v>
      </c>
      <c r="D620" s="9">
        <v>499</v>
      </c>
      <c r="E620" s="11">
        <v>0</v>
      </c>
      <c r="F620" s="3">
        <v>0</v>
      </c>
      <c r="G620" s="25">
        <v>0</v>
      </c>
      <c r="H620" s="3">
        <v>0</v>
      </c>
      <c r="I620" s="3" t="s">
        <v>15</v>
      </c>
      <c r="J620" s="3" t="s">
        <v>16</v>
      </c>
      <c r="K620">
        <f>IF(Data[[#This Row],[Estado]]="OPERATIVA",1,0)</f>
        <v>1</v>
      </c>
      <c r="L620">
        <f>IF(Data[[#This Row],[Estado]]="DAÑADA",1,0)</f>
        <v>0</v>
      </c>
      <c r="M620" t="s">
        <v>242</v>
      </c>
      <c r="N620" t="s">
        <v>1858</v>
      </c>
    </row>
    <row r="621" spans="1:14" x14ac:dyDescent="0.25">
      <c r="A621" t="s">
        <v>23</v>
      </c>
      <c r="B621" t="s">
        <v>1859</v>
      </c>
      <c r="C621" t="s">
        <v>20</v>
      </c>
      <c r="D621" s="9">
        <v>850</v>
      </c>
      <c r="E621" s="11">
        <v>0</v>
      </c>
      <c r="F621" s="3">
        <v>0</v>
      </c>
      <c r="G621" s="25">
        <v>0</v>
      </c>
      <c r="H621" s="3">
        <v>0</v>
      </c>
      <c r="I621" s="3" t="s">
        <v>28</v>
      </c>
      <c r="J621" s="3" t="s">
        <v>16</v>
      </c>
      <c r="K621">
        <f>IF(Data[[#This Row],[Estado]]="OPERATIVA",1,0)</f>
        <v>1</v>
      </c>
      <c r="L621">
        <f>IF(Data[[#This Row],[Estado]]="DAÑADA",1,0)</f>
        <v>0</v>
      </c>
      <c r="M621" t="s">
        <v>1860</v>
      </c>
      <c r="N621" t="s">
        <v>1861</v>
      </c>
    </row>
    <row r="622" spans="1:14" x14ac:dyDescent="0.25">
      <c r="A622" t="s">
        <v>54</v>
      </c>
      <c r="B622" t="s">
        <v>1862</v>
      </c>
      <c r="C622" t="s">
        <v>20</v>
      </c>
      <c r="D622" s="9">
        <v>1576</v>
      </c>
      <c r="E622" s="11">
        <v>0</v>
      </c>
      <c r="F622" s="3">
        <v>0</v>
      </c>
      <c r="G622" s="25">
        <v>0</v>
      </c>
      <c r="H622" s="3">
        <v>0</v>
      </c>
      <c r="I622" s="3" t="s">
        <v>28</v>
      </c>
      <c r="J622" s="3" t="s">
        <v>16</v>
      </c>
      <c r="K622">
        <f>IF(Data[[#This Row],[Estado]]="OPERATIVA",1,0)</f>
        <v>1</v>
      </c>
      <c r="L622">
        <f>IF(Data[[#This Row],[Estado]]="DAÑADA",1,0)</f>
        <v>0</v>
      </c>
      <c r="M622" t="s">
        <v>1863</v>
      </c>
      <c r="N622" t="s">
        <v>1864</v>
      </c>
    </row>
    <row r="623" spans="1:14" x14ac:dyDescent="0.25">
      <c r="A623" t="s">
        <v>141</v>
      </c>
      <c r="B623" t="s">
        <v>1865</v>
      </c>
      <c r="C623" t="s">
        <v>72</v>
      </c>
      <c r="D623" s="9">
        <v>1499</v>
      </c>
      <c r="E623" s="11">
        <v>0</v>
      </c>
      <c r="F623" s="3">
        <v>0</v>
      </c>
      <c r="G623" s="25">
        <v>0</v>
      </c>
      <c r="H623" s="3">
        <v>0</v>
      </c>
      <c r="I623" s="3" t="s">
        <v>15</v>
      </c>
      <c r="J623" s="3" t="s">
        <v>16</v>
      </c>
      <c r="K623">
        <f>IF(Data[[#This Row],[Estado]]="OPERATIVA",1,0)</f>
        <v>1</v>
      </c>
      <c r="L623">
        <f>IF(Data[[#This Row],[Estado]]="DAÑADA",1,0)</f>
        <v>0</v>
      </c>
      <c r="M623" t="s">
        <v>1866</v>
      </c>
      <c r="N623" t="s">
        <v>1867</v>
      </c>
    </row>
    <row r="624" spans="1:14" x14ac:dyDescent="0.25">
      <c r="A624" t="s">
        <v>54</v>
      </c>
      <c r="B624" t="s">
        <v>1868</v>
      </c>
      <c r="C624" t="s">
        <v>20</v>
      </c>
      <c r="D624" s="9">
        <v>385</v>
      </c>
      <c r="E624" s="11">
        <v>0</v>
      </c>
      <c r="F624" s="3">
        <v>0</v>
      </c>
      <c r="G624" s="25">
        <v>0</v>
      </c>
      <c r="H624" s="3">
        <v>0</v>
      </c>
      <c r="I624" s="3" t="s">
        <v>15</v>
      </c>
      <c r="J624" s="3" t="s">
        <v>16</v>
      </c>
      <c r="K624">
        <f>IF(Data[[#This Row],[Estado]]="OPERATIVA",1,0)</f>
        <v>1</v>
      </c>
      <c r="L624">
        <f>IF(Data[[#This Row],[Estado]]="DAÑADA",1,0)</f>
        <v>0</v>
      </c>
      <c r="M624" t="s">
        <v>639</v>
      </c>
      <c r="N624" t="s">
        <v>1869</v>
      </c>
    </row>
    <row r="625" spans="1:14" x14ac:dyDescent="0.25">
      <c r="A625" t="s">
        <v>23</v>
      </c>
      <c r="B625" t="s">
        <v>1870</v>
      </c>
      <c r="C625" t="s">
        <v>20</v>
      </c>
      <c r="D625" s="9">
        <v>249</v>
      </c>
      <c r="E625" s="11">
        <v>0.2</v>
      </c>
      <c r="F625" s="3">
        <v>0</v>
      </c>
      <c r="G625" s="25">
        <v>0</v>
      </c>
      <c r="H625" s="3">
        <v>0</v>
      </c>
      <c r="I625" s="3" t="s">
        <v>15</v>
      </c>
      <c r="J625" s="3" t="s">
        <v>16</v>
      </c>
      <c r="K625">
        <f>IF(Data[[#This Row],[Estado]]="OPERATIVA",1,0)</f>
        <v>1</v>
      </c>
      <c r="L625">
        <f>IF(Data[[#This Row],[Estado]]="DAÑADA",1,0)</f>
        <v>0</v>
      </c>
      <c r="M625" t="s">
        <v>1871</v>
      </c>
      <c r="N625" t="s">
        <v>1872</v>
      </c>
    </row>
    <row r="626" spans="1:14" x14ac:dyDescent="0.25">
      <c r="A626" t="s">
        <v>141</v>
      </c>
      <c r="B626" t="s">
        <v>1873</v>
      </c>
      <c r="C626" t="s">
        <v>20</v>
      </c>
      <c r="D626" s="9">
        <v>120</v>
      </c>
      <c r="E626" s="11">
        <v>0</v>
      </c>
      <c r="F626" s="3">
        <v>0</v>
      </c>
      <c r="G626" s="25">
        <v>0</v>
      </c>
      <c r="H626" s="3">
        <v>0</v>
      </c>
      <c r="I626" s="3" t="s">
        <v>15</v>
      </c>
      <c r="J626" s="3" t="s">
        <v>16</v>
      </c>
      <c r="K626">
        <f>IF(Data[[#This Row],[Estado]]="OPERATIVA",1,0)</f>
        <v>1</v>
      </c>
      <c r="L626">
        <f>IF(Data[[#This Row],[Estado]]="DAÑADA",1,0)</f>
        <v>0</v>
      </c>
      <c r="M626" t="s">
        <v>1874</v>
      </c>
      <c r="N626" t="s">
        <v>1875</v>
      </c>
    </row>
    <row r="627" spans="1:14" x14ac:dyDescent="0.25">
      <c r="A627" t="s">
        <v>1876</v>
      </c>
      <c r="B627" t="s">
        <v>1877</v>
      </c>
      <c r="C627" t="s">
        <v>20</v>
      </c>
      <c r="D627" s="9">
        <v>90</v>
      </c>
      <c r="E627" s="11">
        <v>0</v>
      </c>
      <c r="F627" s="3">
        <v>0</v>
      </c>
      <c r="G627" s="25">
        <v>0</v>
      </c>
      <c r="H627" s="3">
        <v>0</v>
      </c>
      <c r="I627" s="3" t="s">
        <v>28</v>
      </c>
      <c r="J627" s="3" t="s">
        <v>16</v>
      </c>
      <c r="K627">
        <f>IF(Data[[#This Row],[Estado]]="OPERATIVA",1,0)</f>
        <v>1</v>
      </c>
      <c r="L627">
        <f>IF(Data[[#This Row],[Estado]]="DAÑADA",1,0)</f>
        <v>0</v>
      </c>
      <c r="M627" t="s">
        <v>1878</v>
      </c>
      <c r="N627" t="s">
        <v>1879</v>
      </c>
    </row>
    <row r="628" spans="1:14" x14ac:dyDescent="0.25">
      <c r="A628" t="s">
        <v>64</v>
      </c>
      <c r="B628" t="s">
        <v>1880</v>
      </c>
      <c r="C628" t="s">
        <v>20</v>
      </c>
      <c r="D628" s="9">
        <v>199</v>
      </c>
      <c r="E628" s="11">
        <v>0</v>
      </c>
      <c r="F628" s="3">
        <v>0</v>
      </c>
      <c r="G628" s="25">
        <v>0</v>
      </c>
      <c r="H628" s="3">
        <v>0</v>
      </c>
      <c r="I628" s="3" t="s">
        <v>28</v>
      </c>
      <c r="J628" s="3" t="s">
        <v>16</v>
      </c>
      <c r="K628">
        <f>IF(Data[[#This Row],[Estado]]="OPERATIVA",1,0)</f>
        <v>1</v>
      </c>
      <c r="L628">
        <f>IF(Data[[#This Row],[Estado]]="DAÑADA",1,0)</f>
        <v>0</v>
      </c>
      <c r="M628" t="s">
        <v>1881</v>
      </c>
      <c r="N628" t="s">
        <v>1882</v>
      </c>
    </row>
    <row r="629" spans="1:14" x14ac:dyDescent="0.25">
      <c r="A629" t="s">
        <v>662</v>
      </c>
      <c r="B629" t="s">
        <v>1883</v>
      </c>
      <c r="C629" t="s">
        <v>20</v>
      </c>
      <c r="D629" s="9">
        <v>150</v>
      </c>
      <c r="E629" s="11">
        <v>0</v>
      </c>
      <c r="F629" s="3">
        <v>0</v>
      </c>
      <c r="G629" s="25">
        <v>0</v>
      </c>
      <c r="H629" s="3">
        <v>0</v>
      </c>
      <c r="I629" s="3" t="s">
        <v>28</v>
      </c>
      <c r="J629" s="3" t="s">
        <v>16</v>
      </c>
      <c r="K629">
        <f>IF(Data[[#This Row],[Estado]]="OPERATIVA",1,0)</f>
        <v>1</v>
      </c>
      <c r="L629">
        <f>IF(Data[[#This Row],[Estado]]="DAÑADA",1,0)</f>
        <v>0</v>
      </c>
      <c r="M629" t="s">
        <v>1884</v>
      </c>
      <c r="N629" t="s">
        <v>1885</v>
      </c>
    </row>
    <row r="630" spans="1:14" x14ac:dyDescent="0.25">
      <c r="A630" t="s">
        <v>1886</v>
      </c>
      <c r="B630" t="s">
        <v>1887</v>
      </c>
      <c r="C630" t="s">
        <v>20</v>
      </c>
      <c r="D630" s="9">
        <v>145</v>
      </c>
      <c r="E630" s="11">
        <v>0</v>
      </c>
      <c r="F630" s="3">
        <v>0</v>
      </c>
      <c r="G630" s="25">
        <v>0</v>
      </c>
      <c r="H630" s="3">
        <v>0</v>
      </c>
      <c r="I630" s="3" t="s">
        <v>28</v>
      </c>
      <c r="J630" s="3" t="s">
        <v>16</v>
      </c>
      <c r="K630">
        <f>IF(Data[[#This Row],[Estado]]="OPERATIVA",1,0)</f>
        <v>1</v>
      </c>
      <c r="L630">
        <f>IF(Data[[#This Row],[Estado]]="DAÑADA",1,0)</f>
        <v>0</v>
      </c>
      <c r="M630" t="s">
        <v>1888</v>
      </c>
      <c r="N630" t="s">
        <v>1889</v>
      </c>
    </row>
    <row r="631" spans="1:14" x14ac:dyDescent="0.25">
      <c r="A631" t="s">
        <v>54</v>
      </c>
      <c r="B631" t="s">
        <v>1890</v>
      </c>
      <c r="C631" t="s">
        <v>20</v>
      </c>
      <c r="D631" s="9">
        <v>60</v>
      </c>
      <c r="E631" s="11">
        <v>0</v>
      </c>
      <c r="F631" s="3">
        <v>0</v>
      </c>
      <c r="G631" s="25">
        <v>0</v>
      </c>
      <c r="H631" s="3">
        <v>0</v>
      </c>
      <c r="I631" s="3" t="s">
        <v>28</v>
      </c>
      <c r="J631" s="3" t="s">
        <v>16</v>
      </c>
      <c r="K631">
        <f>IF(Data[[#This Row],[Estado]]="OPERATIVA",1,0)</f>
        <v>1</v>
      </c>
      <c r="L631">
        <f>IF(Data[[#This Row],[Estado]]="DAÑADA",1,0)</f>
        <v>0</v>
      </c>
      <c r="M631" t="s">
        <v>1891</v>
      </c>
      <c r="N631" t="s">
        <v>1892</v>
      </c>
    </row>
    <row r="632" spans="1:14" x14ac:dyDescent="0.25">
      <c r="A632" t="s">
        <v>54</v>
      </c>
      <c r="B632" t="s">
        <v>1893</v>
      </c>
      <c r="C632" t="s">
        <v>20</v>
      </c>
      <c r="D632" s="9">
        <v>21</v>
      </c>
      <c r="E632" s="11">
        <v>0</v>
      </c>
      <c r="F632" s="3">
        <v>0</v>
      </c>
      <c r="G632" s="25">
        <v>0</v>
      </c>
      <c r="H632" s="3">
        <v>0</v>
      </c>
      <c r="I632" s="3" t="s">
        <v>28</v>
      </c>
      <c r="J632" s="3" t="s">
        <v>1894</v>
      </c>
      <c r="K632">
        <f>IF(Data[[#This Row],[Estado]]="OPERATIVA",1,0)</f>
        <v>0</v>
      </c>
      <c r="L632">
        <f>IF(Data[[#This Row],[Estado]]="DAÑADA",1,0)</f>
        <v>1</v>
      </c>
      <c r="M632" t="s">
        <v>1895</v>
      </c>
      <c r="N632" t="s">
        <v>1896</v>
      </c>
    </row>
    <row r="633" spans="1:14" x14ac:dyDescent="0.25">
      <c r="A633" t="s">
        <v>23</v>
      </c>
      <c r="B633" t="s">
        <v>1897</v>
      </c>
      <c r="C633" t="s">
        <v>20</v>
      </c>
      <c r="D633" s="9">
        <v>249</v>
      </c>
      <c r="E633" s="11">
        <v>0</v>
      </c>
      <c r="F633" s="3">
        <v>0</v>
      </c>
      <c r="G633" s="25">
        <v>0</v>
      </c>
      <c r="H633" s="3">
        <v>0</v>
      </c>
      <c r="I633" s="3" t="s">
        <v>15</v>
      </c>
      <c r="J633" s="3" t="s">
        <v>16</v>
      </c>
      <c r="K633">
        <f>IF(Data[[#This Row],[Estado]]="OPERATIVA",1,0)</f>
        <v>1</v>
      </c>
      <c r="L633">
        <f>IF(Data[[#This Row],[Estado]]="DAÑADA",1,0)</f>
        <v>0</v>
      </c>
      <c r="M633" t="s">
        <v>1898</v>
      </c>
      <c r="N633" t="s">
        <v>1899</v>
      </c>
    </row>
    <row r="634" spans="1:14" x14ac:dyDescent="0.25">
      <c r="A634" t="s">
        <v>12</v>
      </c>
      <c r="B634" t="s">
        <v>1900</v>
      </c>
      <c r="C634" t="s">
        <v>20</v>
      </c>
      <c r="D634" s="9">
        <v>70</v>
      </c>
      <c r="E634" s="11">
        <v>0</v>
      </c>
      <c r="F634" s="3">
        <v>0</v>
      </c>
      <c r="G634" s="25">
        <v>0</v>
      </c>
      <c r="H634" s="3">
        <v>0</v>
      </c>
      <c r="I634" s="3" t="s">
        <v>28</v>
      </c>
      <c r="J634" s="3" t="s">
        <v>16</v>
      </c>
      <c r="K634">
        <f>IF(Data[[#This Row],[Estado]]="OPERATIVA",1,0)</f>
        <v>1</v>
      </c>
      <c r="L634">
        <f>IF(Data[[#This Row],[Estado]]="DAÑADA",1,0)</f>
        <v>0</v>
      </c>
      <c r="M634" t="s">
        <v>1901</v>
      </c>
      <c r="N634" t="s">
        <v>1902</v>
      </c>
    </row>
    <row r="635" spans="1:14" x14ac:dyDescent="0.25">
      <c r="A635" t="s">
        <v>81</v>
      </c>
      <c r="B635" t="s">
        <v>1903</v>
      </c>
      <c r="C635" t="s">
        <v>20</v>
      </c>
      <c r="D635" s="9">
        <v>50</v>
      </c>
      <c r="E635" s="11">
        <v>0</v>
      </c>
      <c r="F635" s="3">
        <v>0</v>
      </c>
      <c r="G635" s="25">
        <v>0</v>
      </c>
      <c r="H635" s="3">
        <v>0</v>
      </c>
      <c r="I635" s="3" t="s">
        <v>15</v>
      </c>
      <c r="J635" s="3" t="s">
        <v>1894</v>
      </c>
      <c r="K635">
        <f>IF(Data[[#This Row],[Estado]]="OPERATIVA",1,0)</f>
        <v>0</v>
      </c>
      <c r="L635">
        <f>IF(Data[[#This Row],[Estado]]="DAÑADA",1,0)</f>
        <v>1</v>
      </c>
      <c r="M635" t="s">
        <v>1904</v>
      </c>
      <c r="N635" t="s">
        <v>1905</v>
      </c>
    </row>
    <row r="636" spans="1:14" x14ac:dyDescent="0.25">
      <c r="A636" t="s">
        <v>12</v>
      </c>
      <c r="B636" t="s">
        <v>1906</v>
      </c>
      <c r="C636" t="s">
        <v>20</v>
      </c>
      <c r="D636" s="9">
        <v>320</v>
      </c>
      <c r="E636" s="11">
        <v>0</v>
      </c>
      <c r="F636" s="3">
        <v>0</v>
      </c>
      <c r="G636" s="25">
        <v>0</v>
      </c>
      <c r="H636" s="3">
        <v>0</v>
      </c>
      <c r="I636" s="3" t="s">
        <v>28</v>
      </c>
      <c r="J636" s="3" t="s">
        <v>16</v>
      </c>
      <c r="K636">
        <f>IF(Data[[#This Row],[Estado]]="OPERATIVA",1,0)</f>
        <v>1</v>
      </c>
      <c r="L636">
        <f>IF(Data[[#This Row],[Estado]]="DAÑADA",1,0)</f>
        <v>0</v>
      </c>
      <c r="M636" t="s">
        <v>1907</v>
      </c>
      <c r="N636" t="s">
        <v>1908</v>
      </c>
    </row>
    <row r="637" spans="1:14" x14ac:dyDescent="0.25">
      <c r="A637" t="s">
        <v>12</v>
      </c>
      <c r="B637" t="s">
        <v>1909</v>
      </c>
      <c r="C637" t="s">
        <v>20</v>
      </c>
      <c r="D637" s="9">
        <v>378</v>
      </c>
      <c r="E637" s="11">
        <v>0</v>
      </c>
      <c r="F637" s="3">
        <v>0</v>
      </c>
      <c r="G637" s="25">
        <v>0</v>
      </c>
      <c r="H637" s="3">
        <v>0</v>
      </c>
      <c r="I637" s="3" t="s">
        <v>15</v>
      </c>
      <c r="J637" s="3" t="s">
        <v>16</v>
      </c>
      <c r="K637">
        <f>IF(Data[[#This Row],[Estado]]="OPERATIVA",1,0)</f>
        <v>1</v>
      </c>
      <c r="L637">
        <f>IF(Data[[#This Row],[Estado]]="DAÑADA",1,0)</f>
        <v>0</v>
      </c>
      <c r="M637" t="s">
        <v>1910</v>
      </c>
      <c r="N637" t="s">
        <v>1911</v>
      </c>
    </row>
    <row r="638" spans="1:14" x14ac:dyDescent="0.25">
      <c r="A638" t="s">
        <v>23</v>
      </c>
      <c r="B638" t="s">
        <v>1912</v>
      </c>
      <c r="C638" t="s">
        <v>20</v>
      </c>
      <c r="D638" s="9">
        <v>529</v>
      </c>
      <c r="E638" s="11">
        <v>0</v>
      </c>
      <c r="F638" s="3">
        <v>0</v>
      </c>
      <c r="G638" s="25">
        <v>0</v>
      </c>
      <c r="H638" s="3">
        <v>0</v>
      </c>
      <c r="I638" s="3" t="s">
        <v>28</v>
      </c>
      <c r="J638" s="3" t="s">
        <v>16</v>
      </c>
      <c r="K638">
        <f>IF(Data[[#This Row],[Estado]]="OPERATIVA",1,0)</f>
        <v>1</v>
      </c>
      <c r="L638">
        <f>IF(Data[[#This Row],[Estado]]="DAÑADA",1,0)</f>
        <v>0</v>
      </c>
      <c r="M638" t="s">
        <v>1913</v>
      </c>
      <c r="N638" t="s">
        <v>1914</v>
      </c>
    </row>
    <row r="639" spans="1:14" x14ac:dyDescent="0.25">
      <c r="A639" t="s">
        <v>12</v>
      </c>
      <c r="B639" t="s">
        <v>1915</v>
      </c>
      <c r="C639" t="s">
        <v>20</v>
      </c>
      <c r="D639" s="9">
        <v>264</v>
      </c>
      <c r="E639" s="11">
        <v>0</v>
      </c>
      <c r="F639" s="3">
        <v>0</v>
      </c>
      <c r="G639" s="25">
        <v>0</v>
      </c>
      <c r="H639" s="3">
        <v>0</v>
      </c>
      <c r="I639" s="3" t="s">
        <v>28</v>
      </c>
      <c r="J639" s="3" t="s">
        <v>16</v>
      </c>
      <c r="K639">
        <f>IF(Data[[#This Row],[Estado]]="OPERATIVA",1,0)</f>
        <v>1</v>
      </c>
      <c r="L639">
        <f>IF(Data[[#This Row],[Estado]]="DAÑADA",1,0)</f>
        <v>0</v>
      </c>
      <c r="M639" t="s">
        <v>1916</v>
      </c>
      <c r="N639" t="s">
        <v>1917</v>
      </c>
    </row>
    <row r="640" spans="1:14" x14ac:dyDescent="0.25">
      <c r="A640" t="s">
        <v>54</v>
      </c>
      <c r="B640" t="s">
        <v>1918</v>
      </c>
      <c r="C640" t="s">
        <v>20</v>
      </c>
      <c r="D640" s="9">
        <v>299</v>
      </c>
      <c r="E640" s="11">
        <v>0</v>
      </c>
      <c r="F640" s="3">
        <v>0</v>
      </c>
      <c r="G640" s="25">
        <v>0</v>
      </c>
      <c r="H640" s="3">
        <v>0</v>
      </c>
      <c r="I640" s="3" t="s">
        <v>15</v>
      </c>
      <c r="J640" s="3" t="s">
        <v>16</v>
      </c>
      <c r="K640">
        <f>IF(Data[[#This Row],[Estado]]="OPERATIVA",1,0)</f>
        <v>1</v>
      </c>
      <c r="L640">
        <f>IF(Data[[#This Row],[Estado]]="DAÑADA",1,0)</f>
        <v>0</v>
      </c>
      <c r="M640" t="s">
        <v>1919</v>
      </c>
      <c r="N640" t="s">
        <v>1920</v>
      </c>
    </row>
    <row r="641" spans="1:14" x14ac:dyDescent="0.25">
      <c r="A641" t="s">
        <v>141</v>
      </c>
      <c r="B641" t="s">
        <v>1921</v>
      </c>
      <c r="C641" t="s">
        <v>20</v>
      </c>
      <c r="D641" s="9">
        <v>35</v>
      </c>
      <c r="E641" s="11">
        <v>0</v>
      </c>
      <c r="F641" s="3">
        <v>0</v>
      </c>
      <c r="G641" s="25">
        <v>0</v>
      </c>
      <c r="H641" s="3">
        <v>0</v>
      </c>
      <c r="I641" s="3" t="s">
        <v>28</v>
      </c>
      <c r="J641" s="3" t="s">
        <v>16</v>
      </c>
      <c r="K641">
        <f>IF(Data[[#This Row],[Estado]]="OPERATIVA",1,0)</f>
        <v>1</v>
      </c>
      <c r="L641">
        <f>IF(Data[[#This Row],[Estado]]="DAÑADA",1,0)</f>
        <v>0</v>
      </c>
      <c r="M641" t="s">
        <v>1922</v>
      </c>
      <c r="N641" t="s">
        <v>1923</v>
      </c>
    </row>
    <row r="642" spans="1:14" x14ac:dyDescent="0.25">
      <c r="A642" t="s">
        <v>1886</v>
      </c>
      <c r="B642" t="s">
        <v>1924</v>
      </c>
      <c r="C642" t="s">
        <v>20</v>
      </c>
      <c r="D642" s="9">
        <v>20</v>
      </c>
      <c r="E642" s="11">
        <v>0</v>
      </c>
      <c r="F642" s="3">
        <v>0</v>
      </c>
      <c r="G642" s="25">
        <v>0</v>
      </c>
      <c r="H642" s="3">
        <v>0</v>
      </c>
      <c r="I642" s="3" t="s">
        <v>28</v>
      </c>
      <c r="J642" s="3" t="s">
        <v>1894</v>
      </c>
      <c r="K642">
        <f>IF(Data[[#This Row],[Estado]]="OPERATIVA",1,0)</f>
        <v>0</v>
      </c>
      <c r="L642">
        <f>IF(Data[[#This Row],[Estado]]="DAÑADA",1,0)</f>
        <v>1</v>
      </c>
      <c r="M642" t="s">
        <v>1925</v>
      </c>
      <c r="N642" t="s">
        <v>1926</v>
      </c>
    </row>
    <row r="643" spans="1:14" x14ac:dyDescent="0.25">
      <c r="A643" t="s">
        <v>1485</v>
      </c>
      <c r="B643" t="s">
        <v>1927</v>
      </c>
      <c r="C643" t="s">
        <v>20</v>
      </c>
      <c r="D643" s="9">
        <v>75</v>
      </c>
      <c r="E643" s="11">
        <v>0</v>
      </c>
      <c r="F643" s="3">
        <v>0</v>
      </c>
      <c r="G643" s="25">
        <v>0</v>
      </c>
      <c r="H643" s="3">
        <v>0</v>
      </c>
      <c r="I643" s="3" t="s">
        <v>28</v>
      </c>
      <c r="J643" s="3" t="s">
        <v>1894</v>
      </c>
      <c r="K643">
        <f>IF(Data[[#This Row],[Estado]]="OPERATIVA",1,0)</f>
        <v>0</v>
      </c>
      <c r="L643">
        <f>IF(Data[[#This Row],[Estado]]="DAÑADA",1,0)</f>
        <v>1</v>
      </c>
      <c r="M643" t="s">
        <v>1928</v>
      </c>
      <c r="N643" t="s">
        <v>1929</v>
      </c>
    </row>
    <row r="644" spans="1:14" x14ac:dyDescent="0.25">
      <c r="A644" t="s">
        <v>54</v>
      </c>
      <c r="B644" t="s">
        <v>1930</v>
      </c>
      <c r="C644" t="s">
        <v>20</v>
      </c>
      <c r="D644" s="9">
        <v>10</v>
      </c>
      <c r="E644" s="11">
        <v>0</v>
      </c>
      <c r="F644" s="3">
        <v>0</v>
      </c>
      <c r="G644" s="25">
        <v>0</v>
      </c>
      <c r="H644" s="3">
        <v>0</v>
      </c>
      <c r="I644" s="3" t="s">
        <v>28</v>
      </c>
      <c r="J644" s="3" t="s">
        <v>1894</v>
      </c>
      <c r="K644">
        <f>IF(Data[[#This Row],[Estado]]="OPERATIVA",1,0)</f>
        <v>0</v>
      </c>
      <c r="L644">
        <f>IF(Data[[#This Row],[Estado]]="DAÑADA",1,0)</f>
        <v>1</v>
      </c>
      <c r="M644" t="s">
        <v>1931</v>
      </c>
      <c r="N644" t="s">
        <v>1932</v>
      </c>
    </row>
    <row r="645" spans="1:14" x14ac:dyDescent="0.25">
      <c r="A645" t="s">
        <v>54</v>
      </c>
      <c r="B645" t="s">
        <v>1933</v>
      </c>
      <c r="C645" t="s">
        <v>20</v>
      </c>
      <c r="D645" s="9">
        <v>349</v>
      </c>
      <c r="E645" s="11">
        <v>0</v>
      </c>
      <c r="F645" s="3">
        <v>0</v>
      </c>
      <c r="G645" s="25">
        <v>0</v>
      </c>
      <c r="H645" s="3">
        <v>0</v>
      </c>
      <c r="I645" s="3" t="s">
        <v>15</v>
      </c>
      <c r="J645" s="3" t="s">
        <v>16</v>
      </c>
      <c r="K645">
        <f>IF(Data[[#This Row],[Estado]]="OPERATIVA",1,0)</f>
        <v>1</v>
      </c>
      <c r="L645">
        <f>IF(Data[[#This Row],[Estado]]="DAÑADA",1,0)</f>
        <v>0</v>
      </c>
      <c r="M645" t="s">
        <v>1934</v>
      </c>
      <c r="N645" t="s">
        <v>1935</v>
      </c>
    </row>
    <row r="646" spans="1:14" x14ac:dyDescent="0.25">
      <c r="A646" t="s">
        <v>23</v>
      </c>
      <c r="B646" t="s">
        <v>1936</v>
      </c>
      <c r="C646" t="s">
        <v>20</v>
      </c>
      <c r="D646" s="9">
        <v>10</v>
      </c>
      <c r="E646" s="11">
        <v>0</v>
      </c>
      <c r="F646" s="3">
        <v>0</v>
      </c>
      <c r="G646" s="25">
        <v>0</v>
      </c>
      <c r="H646" s="3">
        <v>0</v>
      </c>
      <c r="I646" s="3" t="s">
        <v>28</v>
      </c>
      <c r="J646" s="3" t="s">
        <v>1894</v>
      </c>
      <c r="K646">
        <f>IF(Data[[#This Row],[Estado]]="OPERATIVA",1,0)</f>
        <v>0</v>
      </c>
      <c r="L646">
        <f>IF(Data[[#This Row],[Estado]]="DAÑADA",1,0)</f>
        <v>1</v>
      </c>
      <c r="M646" t="s">
        <v>1937</v>
      </c>
      <c r="N646" t="s">
        <v>1938</v>
      </c>
    </row>
    <row r="647" spans="1:14" x14ac:dyDescent="0.25">
      <c r="A647" t="s">
        <v>54</v>
      </c>
      <c r="B647" t="s">
        <v>1939</v>
      </c>
      <c r="C647" t="s">
        <v>20</v>
      </c>
      <c r="D647" s="9">
        <v>690</v>
      </c>
      <c r="E647" s="11">
        <v>0</v>
      </c>
      <c r="F647" s="3">
        <v>0</v>
      </c>
      <c r="G647" s="25">
        <v>0</v>
      </c>
      <c r="H647" s="3">
        <v>0</v>
      </c>
      <c r="I647" s="3" t="s">
        <v>28</v>
      </c>
      <c r="J647" s="3" t="s">
        <v>16</v>
      </c>
      <c r="K647">
        <f>IF(Data[[#This Row],[Estado]]="OPERATIVA",1,0)</f>
        <v>1</v>
      </c>
      <c r="L647">
        <f>IF(Data[[#This Row],[Estado]]="DAÑADA",1,0)</f>
        <v>0</v>
      </c>
      <c r="M647" t="s">
        <v>1940</v>
      </c>
      <c r="N647" t="s">
        <v>1941</v>
      </c>
    </row>
    <row r="648" spans="1:14" x14ac:dyDescent="0.25">
      <c r="A648" t="s">
        <v>662</v>
      </c>
      <c r="B648" t="s">
        <v>1942</v>
      </c>
      <c r="C648" t="s">
        <v>20</v>
      </c>
      <c r="D648" s="9">
        <v>70</v>
      </c>
      <c r="E648" s="11">
        <v>0</v>
      </c>
      <c r="F648" s="3">
        <v>0</v>
      </c>
      <c r="G648" s="25">
        <v>0</v>
      </c>
      <c r="H648" s="3">
        <v>0</v>
      </c>
      <c r="I648" s="3" t="s">
        <v>28</v>
      </c>
      <c r="J648" s="3" t="s">
        <v>16</v>
      </c>
      <c r="K648">
        <f>IF(Data[[#This Row],[Estado]]="OPERATIVA",1,0)</f>
        <v>1</v>
      </c>
      <c r="L648">
        <f>IF(Data[[#This Row],[Estado]]="DAÑADA",1,0)</f>
        <v>0</v>
      </c>
      <c r="M648" t="s">
        <v>1943</v>
      </c>
      <c r="N648" t="s">
        <v>1944</v>
      </c>
    </row>
    <row r="649" spans="1:14" x14ac:dyDescent="0.25">
      <c r="A649" t="s">
        <v>12</v>
      </c>
      <c r="B649" t="s">
        <v>1945</v>
      </c>
      <c r="C649" t="s">
        <v>20</v>
      </c>
      <c r="D649" s="9">
        <v>200</v>
      </c>
      <c r="E649" s="11">
        <v>0</v>
      </c>
      <c r="F649" s="3">
        <v>0</v>
      </c>
      <c r="G649" s="25">
        <v>0</v>
      </c>
      <c r="H649" s="3">
        <v>0</v>
      </c>
      <c r="I649" s="3" t="s">
        <v>28</v>
      </c>
      <c r="J649" s="3" t="s">
        <v>16</v>
      </c>
      <c r="K649">
        <f>IF(Data[[#This Row],[Estado]]="OPERATIVA",1,0)</f>
        <v>1</v>
      </c>
      <c r="L649">
        <f>IF(Data[[#This Row],[Estado]]="DAÑADA",1,0)</f>
        <v>0</v>
      </c>
      <c r="M649" t="s">
        <v>1946</v>
      </c>
      <c r="N649" t="s">
        <v>1947</v>
      </c>
    </row>
    <row r="650" spans="1:14" x14ac:dyDescent="0.25">
      <c r="A650" t="s">
        <v>12</v>
      </c>
      <c r="B650" t="s">
        <v>1948</v>
      </c>
      <c r="C650" t="s">
        <v>20</v>
      </c>
      <c r="D650" s="9">
        <v>350</v>
      </c>
      <c r="E650" s="11">
        <v>0</v>
      </c>
      <c r="F650" s="3">
        <v>0</v>
      </c>
      <c r="G650" s="25">
        <v>0</v>
      </c>
      <c r="H650" s="3">
        <v>0</v>
      </c>
      <c r="I650" s="3" t="s">
        <v>15</v>
      </c>
      <c r="J650" s="3" t="s">
        <v>16</v>
      </c>
      <c r="K650">
        <f>IF(Data[[#This Row],[Estado]]="OPERATIVA",1,0)</f>
        <v>1</v>
      </c>
      <c r="L650">
        <f>IF(Data[[#This Row],[Estado]]="DAÑADA",1,0)</f>
        <v>0</v>
      </c>
      <c r="M650" t="s">
        <v>1949</v>
      </c>
      <c r="N650" t="s">
        <v>1950</v>
      </c>
    </row>
    <row r="651" spans="1:14" x14ac:dyDescent="0.25">
      <c r="A651" t="s">
        <v>54</v>
      </c>
      <c r="B651" t="s">
        <v>1951</v>
      </c>
      <c r="C651" t="s">
        <v>20</v>
      </c>
      <c r="D651" s="9">
        <v>120</v>
      </c>
      <c r="E651" s="11">
        <v>0</v>
      </c>
      <c r="F651" s="3">
        <v>0</v>
      </c>
      <c r="G651" s="25">
        <v>0</v>
      </c>
      <c r="H651" s="3">
        <v>0</v>
      </c>
      <c r="I651" s="3" t="s">
        <v>15</v>
      </c>
      <c r="J651" s="3" t="s">
        <v>16</v>
      </c>
      <c r="K651">
        <f>IF(Data[[#This Row],[Estado]]="OPERATIVA",1,0)</f>
        <v>1</v>
      </c>
      <c r="L651">
        <f>IF(Data[[#This Row],[Estado]]="DAÑADA",1,0)</f>
        <v>0</v>
      </c>
      <c r="M651" t="s">
        <v>1952</v>
      </c>
      <c r="N651" t="s">
        <v>1953</v>
      </c>
    </row>
    <row r="652" spans="1:14" x14ac:dyDescent="0.25">
      <c r="A652" t="s">
        <v>141</v>
      </c>
      <c r="B652" t="s">
        <v>1954</v>
      </c>
      <c r="C652" t="s">
        <v>20</v>
      </c>
      <c r="D652" s="9">
        <v>140</v>
      </c>
      <c r="E652" s="11">
        <v>0</v>
      </c>
      <c r="F652" s="3">
        <v>0</v>
      </c>
      <c r="G652" s="25">
        <v>0</v>
      </c>
      <c r="H652" s="3">
        <v>0</v>
      </c>
      <c r="I652" s="3" t="s">
        <v>15</v>
      </c>
      <c r="J652" s="3" t="s">
        <v>16</v>
      </c>
      <c r="K652">
        <f>IF(Data[[#This Row],[Estado]]="OPERATIVA",1,0)</f>
        <v>1</v>
      </c>
      <c r="L652">
        <f>IF(Data[[#This Row],[Estado]]="DAÑADA",1,0)</f>
        <v>0</v>
      </c>
      <c r="M652" t="s">
        <v>1955</v>
      </c>
      <c r="N652" t="s">
        <v>1956</v>
      </c>
    </row>
    <row r="653" spans="1:14" x14ac:dyDescent="0.25">
      <c r="A653" t="s">
        <v>23</v>
      </c>
      <c r="B653" t="s">
        <v>1957</v>
      </c>
      <c r="C653" t="s">
        <v>20</v>
      </c>
      <c r="D653" s="9">
        <v>599</v>
      </c>
      <c r="E653" s="11">
        <v>0</v>
      </c>
      <c r="F653" s="3">
        <v>0</v>
      </c>
      <c r="G653" s="25">
        <v>0</v>
      </c>
      <c r="H653" s="3">
        <v>0</v>
      </c>
      <c r="I653" s="3" t="s">
        <v>15</v>
      </c>
      <c r="J653" s="3" t="s">
        <v>16</v>
      </c>
      <c r="K653">
        <f>IF(Data[[#This Row],[Estado]]="OPERATIVA",1,0)</f>
        <v>1</v>
      </c>
      <c r="L653">
        <f>IF(Data[[#This Row],[Estado]]="DAÑADA",1,0)</f>
        <v>0</v>
      </c>
      <c r="M653" t="s">
        <v>1958</v>
      </c>
      <c r="N653" t="s">
        <v>1959</v>
      </c>
    </row>
    <row r="654" spans="1:14" x14ac:dyDescent="0.25">
      <c r="A654" t="s">
        <v>1960</v>
      </c>
      <c r="B654" t="s">
        <v>1961</v>
      </c>
      <c r="C654" t="s">
        <v>20</v>
      </c>
      <c r="D654" s="9">
        <v>10</v>
      </c>
      <c r="E654" s="11">
        <v>0</v>
      </c>
      <c r="F654" s="3">
        <v>0</v>
      </c>
      <c r="G654" s="25">
        <v>0</v>
      </c>
      <c r="H654" s="3">
        <v>0</v>
      </c>
      <c r="I654" s="3" t="s">
        <v>28</v>
      </c>
      <c r="J654" s="3" t="s">
        <v>1894</v>
      </c>
      <c r="K654">
        <f>IF(Data[[#This Row],[Estado]]="OPERATIVA",1,0)</f>
        <v>0</v>
      </c>
      <c r="L654">
        <f>IF(Data[[#This Row],[Estado]]="DAÑADA",1,0)</f>
        <v>1</v>
      </c>
      <c r="M654" t="s">
        <v>1962</v>
      </c>
      <c r="N654" t="s">
        <v>1963</v>
      </c>
    </row>
    <row r="655" spans="1:14" x14ac:dyDescent="0.25">
      <c r="A655" t="s">
        <v>662</v>
      </c>
      <c r="B655" t="s">
        <v>1964</v>
      </c>
      <c r="C655" t="s">
        <v>20</v>
      </c>
      <c r="D655" s="9">
        <v>60</v>
      </c>
      <c r="E655" s="11">
        <v>0</v>
      </c>
      <c r="F655" s="3">
        <v>0</v>
      </c>
      <c r="G655" s="25">
        <v>0</v>
      </c>
      <c r="H655" s="3">
        <v>0</v>
      </c>
      <c r="I655" s="3" t="s">
        <v>28</v>
      </c>
      <c r="J655" s="3" t="s">
        <v>16</v>
      </c>
      <c r="K655">
        <f>IF(Data[[#This Row],[Estado]]="OPERATIVA",1,0)</f>
        <v>1</v>
      </c>
      <c r="L655">
        <f>IF(Data[[#This Row],[Estado]]="DAÑADA",1,0)</f>
        <v>0</v>
      </c>
      <c r="M655" t="s">
        <v>1965</v>
      </c>
      <c r="N655" t="s">
        <v>1966</v>
      </c>
    </row>
    <row r="656" spans="1:14" x14ac:dyDescent="0.25">
      <c r="A656" t="s">
        <v>12</v>
      </c>
      <c r="B656" t="s">
        <v>1967</v>
      </c>
      <c r="C656" t="s">
        <v>20</v>
      </c>
      <c r="D656" s="9">
        <v>40</v>
      </c>
      <c r="E656" s="11">
        <v>0</v>
      </c>
      <c r="F656" s="3">
        <v>0</v>
      </c>
      <c r="G656" s="25">
        <v>0</v>
      </c>
      <c r="H656" s="3">
        <v>0</v>
      </c>
      <c r="I656" s="3" t="s">
        <v>28</v>
      </c>
      <c r="J656" s="3" t="s">
        <v>16</v>
      </c>
      <c r="K656">
        <f>IF(Data[[#This Row],[Estado]]="OPERATIVA",1,0)</f>
        <v>1</v>
      </c>
      <c r="L656">
        <f>IF(Data[[#This Row],[Estado]]="DAÑADA",1,0)</f>
        <v>0</v>
      </c>
      <c r="M656" t="s">
        <v>1968</v>
      </c>
      <c r="N656" t="s">
        <v>1969</v>
      </c>
    </row>
    <row r="657" spans="1:14" x14ac:dyDescent="0.25">
      <c r="A657" t="s">
        <v>64</v>
      </c>
      <c r="B657" t="s">
        <v>1970</v>
      </c>
      <c r="C657" t="s">
        <v>20</v>
      </c>
      <c r="D657" s="9">
        <v>70</v>
      </c>
      <c r="E657" s="11">
        <v>0</v>
      </c>
      <c r="F657" s="3">
        <v>0</v>
      </c>
      <c r="G657" s="25">
        <v>0</v>
      </c>
      <c r="H657" s="3">
        <v>0</v>
      </c>
      <c r="I657" s="3" t="s">
        <v>28</v>
      </c>
      <c r="J657" s="3" t="s">
        <v>16</v>
      </c>
      <c r="K657">
        <f>IF(Data[[#This Row],[Estado]]="OPERATIVA",1,0)</f>
        <v>1</v>
      </c>
      <c r="L657">
        <f>IF(Data[[#This Row],[Estado]]="DAÑADA",1,0)</f>
        <v>0</v>
      </c>
      <c r="M657" t="s">
        <v>1971</v>
      </c>
      <c r="N657" t="s">
        <v>1972</v>
      </c>
    </row>
    <row r="658" spans="1:14" x14ac:dyDescent="0.25">
      <c r="A658" t="s">
        <v>12</v>
      </c>
      <c r="B658" t="s">
        <v>1973</v>
      </c>
      <c r="C658" t="s">
        <v>20</v>
      </c>
      <c r="D658" s="9">
        <v>279</v>
      </c>
      <c r="E658" s="11">
        <v>0</v>
      </c>
      <c r="F658" s="3">
        <v>0</v>
      </c>
      <c r="G658" s="25">
        <v>0</v>
      </c>
      <c r="H658" s="3">
        <v>0</v>
      </c>
      <c r="I658" s="3" t="s">
        <v>15</v>
      </c>
      <c r="J658" s="3" t="s">
        <v>16</v>
      </c>
      <c r="K658">
        <f>IF(Data[[#This Row],[Estado]]="OPERATIVA",1,0)</f>
        <v>1</v>
      </c>
      <c r="L658">
        <f>IF(Data[[#This Row],[Estado]]="DAÑADA",1,0)</f>
        <v>0</v>
      </c>
      <c r="M658" t="s">
        <v>1974</v>
      </c>
      <c r="N658" t="s">
        <v>1975</v>
      </c>
    </row>
    <row r="659" spans="1:14" x14ac:dyDescent="0.25">
      <c r="A659" t="s">
        <v>64</v>
      </c>
      <c r="B659" t="s">
        <v>1976</v>
      </c>
      <c r="C659" t="s">
        <v>20</v>
      </c>
      <c r="D659" s="9">
        <v>199</v>
      </c>
      <c r="E659" s="11">
        <v>0</v>
      </c>
      <c r="F659" s="3">
        <v>0</v>
      </c>
      <c r="G659" s="25">
        <v>0</v>
      </c>
      <c r="H659" s="3">
        <v>0</v>
      </c>
      <c r="I659" s="3" t="s">
        <v>15</v>
      </c>
      <c r="J659" s="3" t="s">
        <v>16</v>
      </c>
      <c r="K659">
        <f>IF(Data[[#This Row],[Estado]]="OPERATIVA",1,0)</f>
        <v>1</v>
      </c>
      <c r="L659">
        <f>IF(Data[[#This Row],[Estado]]="DAÑADA",1,0)</f>
        <v>0</v>
      </c>
      <c r="M659" t="s">
        <v>1977</v>
      </c>
      <c r="N659" t="s">
        <v>1978</v>
      </c>
    </row>
    <row r="660" spans="1:14" x14ac:dyDescent="0.25">
      <c r="A660" t="s">
        <v>662</v>
      </c>
      <c r="B660" t="s">
        <v>1979</v>
      </c>
      <c r="C660" t="s">
        <v>20</v>
      </c>
      <c r="D660" s="9">
        <v>19</v>
      </c>
      <c r="E660" s="11">
        <v>0</v>
      </c>
      <c r="F660" s="3">
        <v>0</v>
      </c>
      <c r="G660" s="25">
        <v>0</v>
      </c>
      <c r="H660" s="3">
        <v>0</v>
      </c>
      <c r="I660" s="3" t="s">
        <v>28</v>
      </c>
      <c r="J660" s="3" t="s">
        <v>16</v>
      </c>
      <c r="K660">
        <f>IF(Data[[#This Row],[Estado]]="OPERATIVA",1,0)</f>
        <v>1</v>
      </c>
      <c r="L660">
        <f>IF(Data[[#This Row],[Estado]]="DAÑADA",1,0)</f>
        <v>0</v>
      </c>
      <c r="M660" t="s">
        <v>1980</v>
      </c>
      <c r="N660" t="s">
        <v>1981</v>
      </c>
    </row>
    <row r="661" spans="1:14" x14ac:dyDescent="0.25">
      <c r="A661" t="s">
        <v>662</v>
      </c>
      <c r="B661" t="s">
        <v>1982</v>
      </c>
      <c r="C661" t="s">
        <v>20</v>
      </c>
      <c r="D661" s="9">
        <v>85</v>
      </c>
      <c r="E661" s="11">
        <v>0</v>
      </c>
      <c r="F661" s="3">
        <v>0</v>
      </c>
      <c r="G661" s="25">
        <v>0</v>
      </c>
      <c r="H661" s="3">
        <v>0</v>
      </c>
      <c r="I661" s="3" t="s">
        <v>28</v>
      </c>
      <c r="J661" s="3" t="s">
        <v>16</v>
      </c>
      <c r="K661">
        <f>IF(Data[[#This Row],[Estado]]="OPERATIVA",1,0)</f>
        <v>1</v>
      </c>
      <c r="L661">
        <f>IF(Data[[#This Row],[Estado]]="DAÑADA",1,0)</f>
        <v>0</v>
      </c>
      <c r="M661" t="s">
        <v>1983</v>
      </c>
      <c r="N661" t="s">
        <v>1984</v>
      </c>
    </row>
    <row r="662" spans="1:14" x14ac:dyDescent="0.25">
      <c r="A662" t="s">
        <v>1960</v>
      </c>
      <c r="B662" t="s">
        <v>1985</v>
      </c>
      <c r="C662" t="s">
        <v>20</v>
      </c>
      <c r="D662" s="9">
        <v>5</v>
      </c>
      <c r="E662" s="11">
        <v>0</v>
      </c>
      <c r="F662" s="3">
        <v>0</v>
      </c>
      <c r="G662" s="25">
        <v>0</v>
      </c>
      <c r="H662" s="3">
        <v>0</v>
      </c>
      <c r="I662" s="3" t="s">
        <v>28</v>
      </c>
      <c r="J662" s="3" t="s">
        <v>16</v>
      </c>
      <c r="K662">
        <f>IF(Data[[#This Row],[Estado]]="OPERATIVA",1,0)</f>
        <v>1</v>
      </c>
      <c r="L662">
        <f>IF(Data[[#This Row],[Estado]]="DAÑADA",1,0)</f>
        <v>0</v>
      </c>
      <c r="M662" t="s">
        <v>1986</v>
      </c>
      <c r="N662" t="s">
        <v>1987</v>
      </c>
    </row>
    <row r="663" spans="1:14" x14ac:dyDescent="0.25">
      <c r="A663" t="s">
        <v>54</v>
      </c>
      <c r="B663" t="s">
        <v>1988</v>
      </c>
      <c r="C663" t="s">
        <v>20</v>
      </c>
      <c r="D663" s="9">
        <v>40</v>
      </c>
      <c r="E663" s="11">
        <v>0</v>
      </c>
      <c r="F663" s="3">
        <v>0</v>
      </c>
      <c r="G663" s="25">
        <v>0</v>
      </c>
      <c r="H663" s="3">
        <v>0</v>
      </c>
      <c r="I663" s="3" t="s">
        <v>28</v>
      </c>
      <c r="J663" s="3" t="s">
        <v>1894</v>
      </c>
      <c r="K663">
        <f>IF(Data[[#This Row],[Estado]]="OPERATIVA",1,0)</f>
        <v>0</v>
      </c>
      <c r="L663">
        <f>IF(Data[[#This Row],[Estado]]="DAÑADA",1,0)</f>
        <v>1</v>
      </c>
      <c r="M663" t="s">
        <v>1989</v>
      </c>
      <c r="N663" t="s">
        <v>1990</v>
      </c>
    </row>
    <row r="664" spans="1:14" x14ac:dyDescent="0.25">
      <c r="A664" t="s">
        <v>23</v>
      </c>
      <c r="B664" t="s">
        <v>1991</v>
      </c>
      <c r="C664" t="s">
        <v>20</v>
      </c>
      <c r="D664" s="9">
        <v>21</v>
      </c>
      <c r="E664" s="11">
        <v>0</v>
      </c>
      <c r="F664" s="3">
        <v>0</v>
      </c>
      <c r="G664" s="25">
        <v>0</v>
      </c>
      <c r="H664" s="3">
        <v>0</v>
      </c>
      <c r="I664" s="3" t="s">
        <v>28</v>
      </c>
      <c r="J664" s="3" t="s">
        <v>16</v>
      </c>
      <c r="K664">
        <f>IF(Data[[#This Row],[Estado]]="OPERATIVA",1,0)</f>
        <v>1</v>
      </c>
      <c r="L664">
        <f>IF(Data[[#This Row],[Estado]]="DAÑADA",1,0)</f>
        <v>0</v>
      </c>
      <c r="M664" t="s">
        <v>1992</v>
      </c>
      <c r="N664" t="s">
        <v>1993</v>
      </c>
    </row>
    <row r="665" spans="1:14" x14ac:dyDescent="0.25">
      <c r="A665" t="s">
        <v>12</v>
      </c>
      <c r="B665" t="s">
        <v>1994</v>
      </c>
      <c r="C665" t="s">
        <v>20</v>
      </c>
      <c r="D665" s="9">
        <v>233</v>
      </c>
      <c r="E665" s="11">
        <v>0</v>
      </c>
      <c r="F665" s="3">
        <v>0</v>
      </c>
      <c r="G665" s="25">
        <v>0</v>
      </c>
      <c r="H665" s="3">
        <v>0</v>
      </c>
      <c r="I665" s="3" t="s">
        <v>15</v>
      </c>
      <c r="J665" s="3" t="s">
        <v>16</v>
      </c>
      <c r="K665">
        <f>IF(Data[[#This Row],[Estado]]="OPERATIVA",1,0)</f>
        <v>1</v>
      </c>
      <c r="L665">
        <f>IF(Data[[#This Row],[Estado]]="DAÑADA",1,0)</f>
        <v>0</v>
      </c>
      <c r="M665" t="s">
        <v>1995</v>
      </c>
      <c r="N665" t="s">
        <v>1996</v>
      </c>
    </row>
    <row r="666" spans="1:14" x14ac:dyDescent="0.25">
      <c r="A666" t="s">
        <v>23</v>
      </c>
      <c r="B666" t="s">
        <v>1997</v>
      </c>
      <c r="C666" t="s">
        <v>20</v>
      </c>
      <c r="D666" s="9">
        <v>250</v>
      </c>
      <c r="E666" s="11">
        <v>0</v>
      </c>
      <c r="F666" s="3">
        <v>0</v>
      </c>
      <c r="G666" s="25">
        <v>0</v>
      </c>
      <c r="H666" s="3">
        <v>0</v>
      </c>
      <c r="I666" s="3" t="s">
        <v>28</v>
      </c>
      <c r="J666" s="3" t="s">
        <v>16</v>
      </c>
      <c r="K666">
        <f>IF(Data[[#This Row],[Estado]]="OPERATIVA",1,0)</f>
        <v>1</v>
      </c>
      <c r="L666">
        <f>IF(Data[[#This Row],[Estado]]="DAÑADA",1,0)</f>
        <v>0</v>
      </c>
      <c r="M666" t="s">
        <v>1998</v>
      </c>
      <c r="N666" t="s">
        <v>1999</v>
      </c>
    </row>
    <row r="667" spans="1:14" x14ac:dyDescent="0.25">
      <c r="A667" t="s">
        <v>23</v>
      </c>
      <c r="B667" t="s">
        <v>2000</v>
      </c>
      <c r="C667" t="s">
        <v>20</v>
      </c>
      <c r="D667" s="9">
        <v>100</v>
      </c>
      <c r="E667" s="11">
        <v>0</v>
      </c>
      <c r="F667" s="3">
        <v>0</v>
      </c>
      <c r="G667" s="25">
        <v>0</v>
      </c>
      <c r="H667" s="3">
        <v>0</v>
      </c>
      <c r="I667" s="3" t="s">
        <v>28</v>
      </c>
      <c r="J667" s="3" t="s">
        <v>16</v>
      </c>
      <c r="K667">
        <f>IF(Data[[#This Row],[Estado]]="OPERATIVA",1,0)</f>
        <v>1</v>
      </c>
      <c r="L667">
        <f>IF(Data[[#This Row],[Estado]]="DAÑADA",1,0)</f>
        <v>0</v>
      </c>
      <c r="M667" t="s">
        <v>2001</v>
      </c>
      <c r="N667" t="s">
        <v>2002</v>
      </c>
    </row>
    <row r="668" spans="1:14" x14ac:dyDescent="0.25">
      <c r="A668" t="s">
        <v>64</v>
      </c>
      <c r="B668" t="s">
        <v>2003</v>
      </c>
      <c r="C668" t="s">
        <v>20</v>
      </c>
      <c r="D668" s="9">
        <v>30</v>
      </c>
      <c r="E668" s="11">
        <v>0</v>
      </c>
      <c r="F668" s="3">
        <v>0</v>
      </c>
      <c r="G668" s="25">
        <v>0</v>
      </c>
      <c r="H668" s="3">
        <v>0</v>
      </c>
      <c r="I668" s="3" t="s">
        <v>28</v>
      </c>
      <c r="J668" s="3" t="s">
        <v>1894</v>
      </c>
      <c r="K668">
        <f>IF(Data[[#This Row],[Estado]]="OPERATIVA",1,0)</f>
        <v>0</v>
      </c>
      <c r="L668">
        <f>IF(Data[[#This Row],[Estado]]="DAÑADA",1,0)</f>
        <v>1</v>
      </c>
      <c r="M668" t="s">
        <v>2004</v>
      </c>
      <c r="N668" t="s">
        <v>2005</v>
      </c>
    </row>
    <row r="669" spans="1:14" x14ac:dyDescent="0.25">
      <c r="A669" t="s">
        <v>662</v>
      </c>
      <c r="B669" t="s">
        <v>2006</v>
      </c>
      <c r="C669" t="s">
        <v>20</v>
      </c>
      <c r="D669" s="9">
        <v>65</v>
      </c>
      <c r="E669" s="11">
        <v>0</v>
      </c>
      <c r="F669" s="3">
        <v>0</v>
      </c>
      <c r="G669" s="25">
        <v>0</v>
      </c>
      <c r="H669" s="3">
        <v>0</v>
      </c>
      <c r="I669" s="3" t="s">
        <v>28</v>
      </c>
      <c r="J669" s="3" t="s">
        <v>16</v>
      </c>
      <c r="K669">
        <f>IF(Data[[#This Row],[Estado]]="OPERATIVA",1,0)</f>
        <v>1</v>
      </c>
      <c r="L669">
        <f>IF(Data[[#This Row],[Estado]]="DAÑADA",1,0)</f>
        <v>0</v>
      </c>
      <c r="M669" t="s">
        <v>2007</v>
      </c>
      <c r="N669" t="s">
        <v>2008</v>
      </c>
    </row>
    <row r="670" spans="1:14" x14ac:dyDescent="0.25">
      <c r="A670" t="s">
        <v>2009</v>
      </c>
      <c r="B670" t="s">
        <v>2010</v>
      </c>
      <c r="C670" t="s">
        <v>20</v>
      </c>
      <c r="D670" s="9">
        <v>25</v>
      </c>
      <c r="E670" s="11">
        <v>0</v>
      </c>
      <c r="F670" s="3">
        <v>0</v>
      </c>
      <c r="G670" s="25">
        <v>0</v>
      </c>
      <c r="H670" s="3">
        <v>0</v>
      </c>
      <c r="I670" s="3" t="s">
        <v>28</v>
      </c>
      <c r="J670" s="3" t="s">
        <v>1894</v>
      </c>
      <c r="K670">
        <f>IF(Data[[#This Row],[Estado]]="OPERATIVA",1,0)</f>
        <v>0</v>
      </c>
      <c r="L670">
        <f>IF(Data[[#This Row],[Estado]]="DAÑADA",1,0)</f>
        <v>1</v>
      </c>
      <c r="M670" t="s">
        <v>2011</v>
      </c>
      <c r="N670" t="s">
        <v>2012</v>
      </c>
    </row>
    <row r="671" spans="1:14" x14ac:dyDescent="0.25">
      <c r="A671" t="s">
        <v>54</v>
      </c>
      <c r="B671" t="s">
        <v>2013</v>
      </c>
      <c r="C671" t="s">
        <v>20</v>
      </c>
      <c r="D671" s="9">
        <v>40</v>
      </c>
      <c r="E671" s="11">
        <v>0</v>
      </c>
      <c r="F671" s="3">
        <v>0</v>
      </c>
      <c r="G671" s="25">
        <v>0</v>
      </c>
      <c r="H671" s="3">
        <v>0</v>
      </c>
      <c r="I671" s="3" t="s">
        <v>28</v>
      </c>
      <c r="J671" s="3" t="s">
        <v>1894</v>
      </c>
      <c r="K671">
        <f>IF(Data[[#This Row],[Estado]]="OPERATIVA",1,0)</f>
        <v>0</v>
      </c>
      <c r="L671">
        <f>IF(Data[[#This Row],[Estado]]="DAÑADA",1,0)</f>
        <v>1</v>
      </c>
      <c r="M671" t="s">
        <v>2014</v>
      </c>
      <c r="N671" t="s">
        <v>2015</v>
      </c>
    </row>
    <row r="672" spans="1:14" x14ac:dyDescent="0.25">
      <c r="A672" t="s">
        <v>1886</v>
      </c>
      <c r="B672" t="s">
        <v>2016</v>
      </c>
      <c r="C672" t="s">
        <v>20</v>
      </c>
      <c r="D672" s="9">
        <v>65</v>
      </c>
      <c r="E672" s="11">
        <v>0</v>
      </c>
      <c r="F672" s="3">
        <v>0</v>
      </c>
      <c r="G672" s="25">
        <v>0</v>
      </c>
      <c r="H672" s="3">
        <v>0</v>
      </c>
      <c r="I672" s="3" t="s">
        <v>15</v>
      </c>
      <c r="J672" s="3" t="s">
        <v>16</v>
      </c>
      <c r="K672">
        <f>IF(Data[[#This Row],[Estado]]="OPERATIVA",1,0)</f>
        <v>1</v>
      </c>
      <c r="L672">
        <f>IF(Data[[#This Row],[Estado]]="DAÑADA",1,0)</f>
        <v>0</v>
      </c>
      <c r="M672" t="s">
        <v>2017</v>
      </c>
      <c r="N672" t="s">
        <v>2018</v>
      </c>
    </row>
    <row r="673" spans="1:14" x14ac:dyDescent="0.25">
      <c r="A673" t="s">
        <v>23</v>
      </c>
      <c r="B673" t="s">
        <v>2019</v>
      </c>
      <c r="C673" t="s">
        <v>20</v>
      </c>
      <c r="D673" s="9">
        <v>230</v>
      </c>
      <c r="E673" s="11">
        <v>0</v>
      </c>
      <c r="F673" s="3">
        <v>0</v>
      </c>
      <c r="G673" s="25">
        <v>0</v>
      </c>
      <c r="H673" s="3">
        <v>0</v>
      </c>
      <c r="I673" s="3" t="s">
        <v>28</v>
      </c>
      <c r="J673" s="3" t="s">
        <v>16</v>
      </c>
      <c r="K673">
        <f>IF(Data[[#This Row],[Estado]]="OPERATIVA",1,0)</f>
        <v>1</v>
      </c>
      <c r="L673">
        <f>IF(Data[[#This Row],[Estado]]="DAÑADA",1,0)</f>
        <v>0</v>
      </c>
      <c r="M673" t="s">
        <v>2020</v>
      </c>
      <c r="N673" t="s">
        <v>2021</v>
      </c>
    </row>
    <row r="674" spans="1:14" x14ac:dyDescent="0.25">
      <c r="A674" t="s">
        <v>64</v>
      </c>
      <c r="B674" t="s">
        <v>2022</v>
      </c>
      <c r="C674" t="s">
        <v>20</v>
      </c>
      <c r="D674" s="9">
        <v>800</v>
      </c>
      <c r="E674" s="11">
        <v>0</v>
      </c>
      <c r="F674" s="3">
        <v>0</v>
      </c>
      <c r="G674" s="25">
        <v>0</v>
      </c>
      <c r="H674" s="3">
        <v>0</v>
      </c>
      <c r="I674" s="3" t="s">
        <v>15</v>
      </c>
      <c r="J674" s="3" t="s">
        <v>16</v>
      </c>
      <c r="K674">
        <f>IF(Data[[#This Row],[Estado]]="OPERATIVA",1,0)</f>
        <v>1</v>
      </c>
      <c r="L674">
        <f>IF(Data[[#This Row],[Estado]]="DAÑADA",1,0)</f>
        <v>0</v>
      </c>
      <c r="M674" t="s">
        <v>2023</v>
      </c>
      <c r="N674" t="s">
        <v>2024</v>
      </c>
    </row>
    <row r="675" spans="1:14" x14ac:dyDescent="0.25">
      <c r="A675" t="s">
        <v>54</v>
      </c>
      <c r="B675" t="s">
        <v>2025</v>
      </c>
      <c r="C675" t="s">
        <v>20</v>
      </c>
      <c r="D675" s="9">
        <v>5</v>
      </c>
      <c r="E675" s="11">
        <v>0</v>
      </c>
      <c r="F675" s="3">
        <v>0</v>
      </c>
      <c r="G675" s="25">
        <v>0</v>
      </c>
      <c r="H675" s="3">
        <v>0</v>
      </c>
      <c r="I675" s="3" t="s">
        <v>28</v>
      </c>
      <c r="J675" s="3" t="s">
        <v>16</v>
      </c>
      <c r="K675">
        <f>IF(Data[[#This Row],[Estado]]="OPERATIVA",1,0)</f>
        <v>1</v>
      </c>
      <c r="L675">
        <f>IF(Data[[#This Row],[Estado]]="DAÑADA",1,0)</f>
        <v>0</v>
      </c>
      <c r="M675" t="s">
        <v>2026</v>
      </c>
      <c r="N675" t="s">
        <v>2027</v>
      </c>
    </row>
    <row r="676" spans="1:14" x14ac:dyDescent="0.25">
      <c r="A676" t="s">
        <v>64</v>
      </c>
      <c r="B676" t="s">
        <v>2028</v>
      </c>
      <c r="C676" t="s">
        <v>20</v>
      </c>
      <c r="D676" s="9">
        <v>99</v>
      </c>
      <c r="E676" s="11">
        <v>0</v>
      </c>
      <c r="F676" s="3">
        <v>0</v>
      </c>
      <c r="G676" s="25">
        <v>0</v>
      </c>
      <c r="H676" s="3">
        <v>0</v>
      </c>
      <c r="I676" s="3" t="s">
        <v>15</v>
      </c>
      <c r="J676" s="3" t="s">
        <v>16</v>
      </c>
      <c r="K676">
        <f>IF(Data[[#This Row],[Estado]]="OPERATIVA",1,0)</f>
        <v>1</v>
      </c>
      <c r="L676">
        <f>IF(Data[[#This Row],[Estado]]="DAÑADA",1,0)</f>
        <v>0</v>
      </c>
      <c r="M676" t="s">
        <v>2029</v>
      </c>
      <c r="N676" t="s">
        <v>2030</v>
      </c>
    </row>
    <row r="677" spans="1:14" x14ac:dyDescent="0.25">
      <c r="A677" t="s">
        <v>12</v>
      </c>
      <c r="B677" t="s">
        <v>13</v>
      </c>
      <c r="C677" t="s">
        <v>72</v>
      </c>
      <c r="D677" s="9">
        <v>370</v>
      </c>
      <c r="E677" s="11">
        <v>0</v>
      </c>
      <c r="F677" s="3">
        <v>0</v>
      </c>
      <c r="G677" s="25">
        <v>0</v>
      </c>
      <c r="H677" s="3">
        <v>0</v>
      </c>
      <c r="I677" s="3" t="s">
        <v>15</v>
      </c>
      <c r="J677" s="3" t="s">
        <v>16</v>
      </c>
      <c r="K677">
        <f>IF(Data[[#This Row],[Estado]]="OPERATIVA",1,0)</f>
        <v>1</v>
      </c>
      <c r="L677">
        <f>IF(Data[[#This Row],[Estado]]="DAÑADA",1,0)</f>
        <v>0</v>
      </c>
      <c r="M677" t="s">
        <v>2031</v>
      </c>
      <c r="N677" t="s">
        <v>2032</v>
      </c>
    </row>
    <row r="678" spans="1:14" x14ac:dyDescent="0.25">
      <c r="A678" t="s">
        <v>141</v>
      </c>
      <c r="B678" t="s">
        <v>2033</v>
      </c>
      <c r="C678" t="s">
        <v>20</v>
      </c>
      <c r="D678" s="9">
        <v>15</v>
      </c>
      <c r="E678" s="11">
        <v>0</v>
      </c>
      <c r="F678" s="3">
        <v>0</v>
      </c>
      <c r="G678" s="25">
        <v>0</v>
      </c>
      <c r="H678" s="3">
        <v>0</v>
      </c>
      <c r="I678" s="3" t="s">
        <v>28</v>
      </c>
      <c r="J678" s="3" t="s">
        <v>1894</v>
      </c>
      <c r="K678">
        <f>IF(Data[[#This Row],[Estado]]="OPERATIVA",1,0)</f>
        <v>0</v>
      </c>
      <c r="L678">
        <f>IF(Data[[#This Row],[Estado]]="DAÑADA",1,0)</f>
        <v>1</v>
      </c>
      <c r="M678" t="s">
        <v>2034</v>
      </c>
      <c r="N678" t="s">
        <v>2035</v>
      </c>
    </row>
    <row r="679" spans="1:14" x14ac:dyDescent="0.25">
      <c r="A679" t="s">
        <v>141</v>
      </c>
      <c r="B679" t="s">
        <v>2036</v>
      </c>
      <c r="C679" t="s">
        <v>20</v>
      </c>
      <c r="D679" s="9">
        <v>60</v>
      </c>
      <c r="E679" s="11">
        <v>0</v>
      </c>
      <c r="F679" s="3">
        <v>0</v>
      </c>
      <c r="G679" s="25">
        <v>0</v>
      </c>
      <c r="H679" s="3">
        <v>0</v>
      </c>
      <c r="I679" s="3" t="s">
        <v>28</v>
      </c>
      <c r="J679" s="3" t="s">
        <v>16</v>
      </c>
      <c r="K679">
        <f>IF(Data[[#This Row],[Estado]]="OPERATIVA",1,0)</f>
        <v>1</v>
      </c>
      <c r="L679">
        <f>IF(Data[[#This Row],[Estado]]="DAÑADA",1,0)</f>
        <v>0</v>
      </c>
      <c r="M679" t="s">
        <v>2037</v>
      </c>
      <c r="N679" t="s">
        <v>2038</v>
      </c>
    </row>
    <row r="680" spans="1:14" x14ac:dyDescent="0.25">
      <c r="A680" t="s">
        <v>12</v>
      </c>
      <c r="B680" t="s">
        <v>2039</v>
      </c>
      <c r="C680" t="s">
        <v>20</v>
      </c>
      <c r="D680" s="9">
        <v>170</v>
      </c>
      <c r="E680" s="11">
        <v>0</v>
      </c>
      <c r="F680" s="3">
        <v>0</v>
      </c>
      <c r="G680" s="25">
        <v>0</v>
      </c>
      <c r="H680" s="3">
        <v>0</v>
      </c>
      <c r="I680" s="3" t="s">
        <v>28</v>
      </c>
      <c r="J680" s="3" t="s">
        <v>16</v>
      </c>
      <c r="K680">
        <f>IF(Data[[#This Row],[Estado]]="OPERATIVA",1,0)</f>
        <v>1</v>
      </c>
      <c r="L680">
        <f>IF(Data[[#This Row],[Estado]]="DAÑADA",1,0)</f>
        <v>0</v>
      </c>
      <c r="M680" t="s">
        <v>2040</v>
      </c>
      <c r="N680" t="s">
        <v>2041</v>
      </c>
    </row>
    <row r="681" spans="1:14" x14ac:dyDescent="0.25">
      <c r="A681" t="s">
        <v>54</v>
      </c>
      <c r="B681" t="s">
        <v>2042</v>
      </c>
      <c r="C681" t="s">
        <v>20</v>
      </c>
      <c r="D681" s="9">
        <v>50</v>
      </c>
      <c r="E681" s="11">
        <v>0</v>
      </c>
      <c r="F681" s="3">
        <v>0</v>
      </c>
      <c r="G681" s="25">
        <v>0</v>
      </c>
      <c r="H681" s="3">
        <v>0</v>
      </c>
      <c r="I681" s="3" t="s">
        <v>28</v>
      </c>
      <c r="J681" s="3" t="s">
        <v>1894</v>
      </c>
      <c r="K681">
        <f>IF(Data[[#This Row],[Estado]]="OPERATIVA",1,0)</f>
        <v>0</v>
      </c>
      <c r="L681">
        <f>IF(Data[[#This Row],[Estado]]="DAÑADA",1,0)</f>
        <v>1</v>
      </c>
      <c r="M681" t="s">
        <v>2043</v>
      </c>
      <c r="N681" t="s">
        <v>2044</v>
      </c>
    </row>
    <row r="682" spans="1:14" x14ac:dyDescent="0.25">
      <c r="A682" t="s">
        <v>54</v>
      </c>
      <c r="B682" t="s">
        <v>2045</v>
      </c>
      <c r="C682" t="s">
        <v>20</v>
      </c>
      <c r="D682" s="9">
        <v>249</v>
      </c>
      <c r="E682" s="11">
        <v>0</v>
      </c>
      <c r="F682" s="3">
        <v>0</v>
      </c>
      <c r="G682" s="25">
        <v>0</v>
      </c>
      <c r="H682" s="3">
        <v>0</v>
      </c>
      <c r="I682" s="3" t="s">
        <v>28</v>
      </c>
      <c r="J682" s="3" t="s">
        <v>16</v>
      </c>
      <c r="K682">
        <f>IF(Data[[#This Row],[Estado]]="OPERATIVA",1,0)</f>
        <v>1</v>
      </c>
      <c r="L682">
        <f>IF(Data[[#This Row],[Estado]]="DAÑADA",1,0)</f>
        <v>0</v>
      </c>
      <c r="M682" t="s">
        <v>2046</v>
      </c>
      <c r="N682" t="s">
        <v>2047</v>
      </c>
    </row>
    <row r="683" spans="1:14" x14ac:dyDescent="0.25">
      <c r="A683" t="s">
        <v>23</v>
      </c>
      <c r="B683" t="s">
        <v>2048</v>
      </c>
      <c r="C683" t="s">
        <v>20</v>
      </c>
      <c r="D683" s="9">
        <v>158</v>
      </c>
      <c r="E683" s="11">
        <v>0</v>
      </c>
      <c r="F683" s="3">
        <v>0</v>
      </c>
      <c r="G683" s="25">
        <v>0</v>
      </c>
      <c r="H683" s="3">
        <v>0</v>
      </c>
      <c r="I683" s="3" t="s">
        <v>28</v>
      </c>
      <c r="J683" s="3" t="s">
        <v>16</v>
      </c>
      <c r="K683">
        <f>IF(Data[[#This Row],[Estado]]="OPERATIVA",1,0)</f>
        <v>1</v>
      </c>
      <c r="L683">
        <f>IF(Data[[#This Row],[Estado]]="DAÑADA",1,0)</f>
        <v>0</v>
      </c>
      <c r="M683" t="s">
        <v>2049</v>
      </c>
      <c r="N683" t="s">
        <v>2050</v>
      </c>
    </row>
    <row r="684" spans="1:14" x14ac:dyDescent="0.25">
      <c r="A684" t="s">
        <v>1485</v>
      </c>
      <c r="B684" t="s">
        <v>2051</v>
      </c>
      <c r="C684" t="s">
        <v>20</v>
      </c>
      <c r="D684" s="9">
        <v>120</v>
      </c>
      <c r="E684" s="11">
        <v>0</v>
      </c>
      <c r="F684" s="3">
        <v>0</v>
      </c>
      <c r="G684" s="25">
        <v>0</v>
      </c>
      <c r="H684" s="3">
        <v>0</v>
      </c>
      <c r="I684" s="3" t="s">
        <v>15</v>
      </c>
      <c r="J684" s="3" t="s">
        <v>16</v>
      </c>
      <c r="K684">
        <f>IF(Data[[#This Row],[Estado]]="OPERATIVA",1,0)</f>
        <v>1</v>
      </c>
      <c r="L684">
        <f>IF(Data[[#This Row],[Estado]]="DAÑADA",1,0)</f>
        <v>0</v>
      </c>
      <c r="M684" t="s">
        <v>2052</v>
      </c>
      <c r="N684" t="s">
        <v>2053</v>
      </c>
    </row>
    <row r="685" spans="1:14" x14ac:dyDescent="0.25">
      <c r="A685" t="s">
        <v>266</v>
      </c>
      <c r="B685" t="s">
        <v>2054</v>
      </c>
      <c r="C685" t="s">
        <v>20</v>
      </c>
      <c r="D685" s="9">
        <v>380</v>
      </c>
      <c r="E685" s="11">
        <v>0</v>
      </c>
      <c r="F685" s="3">
        <v>0</v>
      </c>
      <c r="G685" s="25">
        <v>0</v>
      </c>
      <c r="H685" s="3">
        <v>0</v>
      </c>
      <c r="I685" s="3" t="s">
        <v>15</v>
      </c>
      <c r="J685" s="3" t="s">
        <v>16</v>
      </c>
      <c r="K685">
        <f>IF(Data[[#This Row],[Estado]]="OPERATIVA",1,0)</f>
        <v>1</v>
      </c>
      <c r="L685">
        <f>IF(Data[[#This Row],[Estado]]="DAÑADA",1,0)</f>
        <v>0</v>
      </c>
      <c r="M685" t="s">
        <v>2055</v>
      </c>
      <c r="N685" t="s">
        <v>2056</v>
      </c>
    </row>
    <row r="686" spans="1:14" x14ac:dyDescent="0.25">
      <c r="A686" t="s">
        <v>54</v>
      </c>
      <c r="B686" t="s">
        <v>2057</v>
      </c>
      <c r="C686" t="s">
        <v>20</v>
      </c>
      <c r="D686" s="9">
        <v>150</v>
      </c>
      <c r="E686" s="11">
        <v>0</v>
      </c>
      <c r="F686" s="3">
        <v>0</v>
      </c>
      <c r="G686" s="25">
        <v>0</v>
      </c>
      <c r="H686" s="3">
        <v>0</v>
      </c>
      <c r="I686" s="3" t="s">
        <v>28</v>
      </c>
      <c r="J686" s="3" t="s">
        <v>16</v>
      </c>
      <c r="K686">
        <f>IF(Data[[#This Row],[Estado]]="OPERATIVA",1,0)</f>
        <v>1</v>
      </c>
      <c r="L686">
        <f>IF(Data[[#This Row],[Estado]]="DAÑADA",1,0)</f>
        <v>0</v>
      </c>
      <c r="M686" t="s">
        <v>2058</v>
      </c>
      <c r="N686" t="s">
        <v>2059</v>
      </c>
    </row>
    <row r="687" spans="1:14" x14ac:dyDescent="0.25">
      <c r="A687" t="s">
        <v>266</v>
      </c>
      <c r="B687" t="s">
        <v>2060</v>
      </c>
      <c r="C687" t="s">
        <v>20</v>
      </c>
      <c r="D687" s="9">
        <v>3</v>
      </c>
      <c r="E687" s="11">
        <v>0</v>
      </c>
      <c r="F687" s="3">
        <v>0</v>
      </c>
      <c r="G687" s="25">
        <v>0</v>
      </c>
      <c r="H687" s="3">
        <v>0</v>
      </c>
      <c r="I687" s="3" t="s">
        <v>28</v>
      </c>
      <c r="J687" s="3" t="s">
        <v>1894</v>
      </c>
      <c r="K687">
        <f>IF(Data[[#This Row],[Estado]]="OPERATIVA",1,0)</f>
        <v>0</v>
      </c>
      <c r="L687">
        <f>IF(Data[[#This Row],[Estado]]="DAÑADA",1,0)</f>
        <v>1</v>
      </c>
      <c r="M687" t="s">
        <v>2061</v>
      </c>
      <c r="N687" t="s">
        <v>2062</v>
      </c>
    </row>
    <row r="688" spans="1:14" x14ac:dyDescent="0.25">
      <c r="A688" t="s">
        <v>662</v>
      </c>
      <c r="B688" t="s">
        <v>2063</v>
      </c>
      <c r="C688" t="s">
        <v>20</v>
      </c>
      <c r="D688" s="9">
        <v>10</v>
      </c>
      <c r="E688" s="11">
        <v>0</v>
      </c>
      <c r="F688" s="3">
        <v>0</v>
      </c>
      <c r="G688" s="25">
        <v>0</v>
      </c>
      <c r="H688" s="3">
        <v>0</v>
      </c>
      <c r="I688" s="3" t="s">
        <v>28</v>
      </c>
      <c r="J688" s="3" t="s">
        <v>1894</v>
      </c>
      <c r="K688">
        <f>IF(Data[[#This Row],[Estado]]="OPERATIVA",1,0)</f>
        <v>0</v>
      </c>
      <c r="L688">
        <f>IF(Data[[#This Row],[Estado]]="DAÑADA",1,0)</f>
        <v>1</v>
      </c>
      <c r="M688" t="s">
        <v>2064</v>
      </c>
      <c r="N688" t="s">
        <v>2065</v>
      </c>
    </row>
    <row r="689" spans="1:14" x14ac:dyDescent="0.25">
      <c r="A689" t="s">
        <v>141</v>
      </c>
      <c r="B689" t="s">
        <v>2066</v>
      </c>
      <c r="C689" t="s">
        <v>20</v>
      </c>
      <c r="D689" s="9">
        <v>30</v>
      </c>
      <c r="E689" s="11">
        <v>0</v>
      </c>
      <c r="F689" s="3">
        <v>0</v>
      </c>
      <c r="G689" s="25">
        <v>0</v>
      </c>
      <c r="H689" s="3">
        <v>0</v>
      </c>
      <c r="I689" s="3" t="s">
        <v>28</v>
      </c>
      <c r="J689" s="3" t="s">
        <v>16</v>
      </c>
      <c r="K689">
        <f>IF(Data[[#This Row],[Estado]]="OPERATIVA",1,0)</f>
        <v>1</v>
      </c>
      <c r="L689">
        <f>IF(Data[[#This Row],[Estado]]="DAÑADA",1,0)</f>
        <v>0</v>
      </c>
      <c r="M689" t="s">
        <v>2067</v>
      </c>
      <c r="N689" t="s">
        <v>2068</v>
      </c>
    </row>
    <row r="690" spans="1:14" x14ac:dyDescent="0.25">
      <c r="A690" t="s">
        <v>171</v>
      </c>
      <c r="B690" t="s">
        <v>5753</v>
      </c>
      <c r="C690" t="s">
        <v>20</v>
      </c>
      <c r="D690" s="9">
        <v>580</v>
      </c>
      <c r="E690" s="11">
        <v>0</v>
      </c>
      <c r="F690" s="3">
        <v>0</v>
      </c>
      <c r="G690" s="25">
        <v>0</v>
      </c>
      <c r="H690" s="3">
        <v>0</v>
      </c>
      <c r="I690" s="3" t="s">
        <v>28</v>
      </c>
      <c r="J690" s="3" t="s">
        <v>16</v>
      </c>
      <c r="K690">
        <f>IF(Data[[#This Row],[Estado]]="OPERATIVA",1,0)</f>
        <v>1</v>
      </c>
      <c r="L690">
        <f>IF(Data[[#This Row],[Estado]]="DAÑADA",1,0)</f>
        <v>0</v>
      </c>
      <c r="M690" t="s">
        <v>2070</v>
      </c>
      <c r="N690" t="s">
        <v>5754</v>
      </c>
    </row>
    <row r="691" spans="1:14" x14ac:dyDescent="0.25">
      <c r="A691" t="s">
        <v>23</v>
      </c>
      <c r="B691" t="s">
        <v>2072</v>
      </c>
      <c r="C691" t="s">
        <v>20</v>
      </c>
      <c r="D691" s="9">
        <v>118</v>
      </c>
      <c r="E691" s="11">
        <v>0</v>
      </c>
      <c r="F691" s="3">
        <v>0</v>
      </c>
      <c r="G691" s="25">
        <v>0</v>
      </c>
      <c r="H691" s="3">
        <v>0</v>
      </c>
      <c r="I691" s="3" t="s">
        <v>15</v>
      </c>
      <c r="J691" s="3" t="s">
        <v>16</v>
      </c>
      <c r="K691">
        <f>IF(Data[[#This Row],[Estado]]="OPERATIVA",1,0)</f>
        <v>1</v>
      </c>
      <c r="L691">
        <f>IF(Data[[#This Row],[Estado]]="DAÑADA",1,0)</f>
        <v>0</v>
      </c>
      <c r="M691" t="s">
        <v>2073</v>
      </c>
      <c r="N691" t="s">
        <v>2074</v>
      </c>
    </row>
    <row r="692" spans="1:14" x14ac:dyDescent="0.25">
      <c r="A692" t="s">
        <v>54</v>
      </c>
      <c r="B692" t="s">
        <v>2075</v>
      </c>
      <c r="C692" t="s">
        <v>20</v>
      </c>
      <c r="D692" s="9">
        <v>30</v>
      </c>
      <c r="E692" s="11">
        <v>0</v>
      </c>
      <c r="F692" s="3">
        <v>0</v>
      </c>
      <c r="G692" s="25">
        <v>0</v>
      </c>
      <c r="H692" s="3">
        <v>0</v>
      </c>
      <c r="I692" s="3" t="s">
        <v>28</v>
      </c>
      <c r="J692" s="3" t="s">
        <v>16</v>
      </c>
      <c r="K692">
        <f>IF(Data[[#This Row],[Estado]]="OPERATIVA",1,0)</f>
        <v>1</v>
      </c>
      <c r="L692">
        <f>IF(Data[[#This Row],[Estado]]="DAÑADA",1,0)</f>
        <v>0</v>
      </c>
      <c r="M692" t="s">
        <v>2076</v>
      </c>
      <c r="N692" t="s">
        <v>2077</v>
      </c>
    </row>
    <row r="693" spans="1:14" x14ac:dyDescent="0.25">
      <c r="A693" t="s">
        <v>12</v>
      </c>
      <c r="B693" t="s">
        <v>2078</v>
      </c>
      <c r="C693" t="s">
        <v>20</v>
      </c>
      <c r="D693" s="9">
        <v>250</v>
      </c>
      <c r="E693" s="11">
        <v>0</v>
      </c>
      <c r="F693" s="3">
        <v>0</v>
      </c>
      <c r="G693" s="25">
        <v>0</v>
      </c>
      <c r="H693" s="3">
        <v>0</v>
      </c>
      <c r="I693" s="3" t="s">
        <v>28</v>
      </c>
      <c r="J693" s="3" t="s">
        <v>16</v>
      </c>
      <c r="K693">
        <f>IF(Data[[#This Row],[Estado]]="OPERATIVA",1,0)</f>
        <v>1</v>
      </c>
      <c r="L693">
        <f>IF(Data[[#This Row],[Estado]]="DAÑADA",1,0)</f>
        <v>0</v>
      </c>
      <c r="M693" t="s">
        <v>2079</v>
      </c>
      <c r="N693" t="s">
        <v>2080</v>
      </c>
    </row>
    <row r="694" spans="1:14" x14ac:dyDescent="0.25">
      <c r="A694" t="s">
        <v>1886</v>
      </c>
      <c r="B694" t="s">
        <v>2081</v>
      </c>
      <c r="C694" t="s">
        <v>20</v>
      </c>
      <c r="D694" s="9">
        <v>90</v>
      </c>
      <c r="E694" s="11">
        <v>0</v>
      </c>
      <c r="F694" s="3">
        <v>0</v>
      </c>
      <c r="G694" s="25">
        <v>0</v>
      </c>
      <c r="H694" s="3">
        <v>0</v>
      </c>
      <c r="I694" s="3" t="s">
        <v>28</v>
      </c>
      <c r="J694" s="3" t="s">
        <v>16</v>
      </c>
      <c r="K694">
        <f>IF(Data[[#This Row],[Estado]]="OPERATIVA",1,0)</f>
        <v>1</v>
      </c>
      <c r="L694">
        <f>IF(Data[[#This Row],[Estado]]="DAÑADA",1,0)</f>
        <v>0</v>
      </c>
      <c r="M694" t="s">
        <v>2082</v>
      </c>
      <c r="N694" t="s">
        <v>2083</v>
      </c>
    </row>
    <row r="695" spans="1:14" x14ac:dyDescent="0.25">
      <c r="A695" t="s">
        <v>54</v>
      </c>
      <c r="B695" t="s">
        <v>2084</v>
      </c>
      <c r="C695" t="s">
        <v>20</v>
      </c>
      <c r="D695" s="9">
        <v>170</v>
      </c>
      <c r="E695" s="11">
        <v>0</v>
      </c>
      <c r="F695" s="3">
        <v>0</v>
      </c>
      <c r="G695" s="25">
        <v>0</v>
      </c>
      <c r="H695" s="3">
        <v>0</v>
      </c>
      <c r="I695" s="3" t="s">
        <v>28</v>
      </c>
      <c r="J695" s="3" t="s">
        <v>16</v>
      </c>
      <c r="K695">
        <f>IF(Data[[#This Row],[Estado]]="OPERATIVA",1,0)</f>
        <v>1</v>
      </c>
      <c r="L695">
        <f>IF(Data[[#This Row],[Estado]]="DAÑADA",1,0)</f>
        <v>0</v>
      </c>
      <c r="M695" t="s">
        <v>2085</v>
      </c>
      <c r="N695" t="s">
        <v>2086</v>
      </c>
    </row>
    <row r="696" spans="1:14" x14ac:dyDescent="0.25">
      <c r="A696" t="s">
        <v>54</v>
      </c>
      <c r="B696" t="s">
        <v>2087</v>
      </c>
      <c r="C696" t="s">
        <v>20</v>
      </c>
      <c r="D696" s="9">
        <v>350</v>
      </c>
      <c r="E696" s="11">
        <v>0</v>
      </c>
      <c r="F696" s="3">
        <v>0</v>
      </c>
      <c r="G696" s="25">
        <v>0</v>
      </c>
      <c r="H696" s="3">
        <v>0</v>
      </c>
      <c r="I696" s="3" t="s">
        <v>28</v>
      </c>
      <c r="J696" s="3" t="s">
        <v>16</v>
      </c>
      <c r="K696">
        <f>IF(Data[[#This Row],[Estado]]="OPERATIVA",1,0)</f>
        <v>1</v>
      </c>
      <c r="L696">
        <f>IF(Data[[#This Row],[Estado]]="DAÑADA",1,0)</f>
        <v>0</v>
      </c>
      <c r="M696" t="s">
        <v>2088</v>
      </c>
      <c r="N696" t="s">
        <v>2089</v>
      </c>
    </row>
    <row r="697" spans="1:14" x14ac:dyDescent="0.25">
      <c r="A697" t="s">
        <v>37</v>
      </c>
      <c r="B697" t="s">
        <v>2090</v>
      </c>
      <c r="C697" t="s">
        <v>20</v>
      </c>
      <c r="D697" s="9">
        <v>4</v>
      </c>
      <c r="E697" s="11">
        <v>0</v>
      </c>
      <c r="F697" s="3">
        <v>0</v>
      </c>
      <c r="G697" s="25">
        <v>0</v>
      </c>
      <c r="H697" s="3">
        <v>0</v>
      </c>
      <c r="I697" s="3" t="s">
        <v>28</v>
      </c>
      <c r="J697" s="3" t="s">
        <v>16</v>
      </c>
      <c r="K697">
        <f>IF(Data[[#This Row],[Estado]]="OPERATIVA",1,0)</f>
        <v>1</v>
      </c>
      <c r="L697">
        <f>IF(Data[[#This Row],[Estado]]="DAÑADA",1,0)</f>
        <v>0</v>
      </c>
      <c r="M697" t="s">
        <v>2091</v>
      </c>
      <c r="N697" t="s">
        <v>2092</v>
      </c>
    </row>
    <row r="698" spans="1:14" x14ac:dyDescent="0.25">
      <c r="A698" t="s">
        <v>1485</v>
      </c>
      <c r="B698" t="s">
        <v>2093</v>
      </c>
      <c r="C698" t="s">
        <v>20</v>
      </c>
      <c r="D698" s="9">
        <v>140</v>
      </c>
      <c r="E698" s="11">
        <v>0</v>
      </c>
      <c r="F698" s="3">
        <v>0</v>
      </c>
      <c r="G698" s="25">
        <v>0</v>
      </c>
      <c r="H698" s="3">
        <v>0</v>
      </c>
      <c r="I698" s="3" t="s">
        <v>28</v>
      </c>
      <c r="J698" s="3" t="s">
        <v>1894</v>
      </c>
      <c r="K698">
        <f>IF(Data[[#This Row],[Estado]]="OPERATIVA",1,0)</f>
        <v>0</v>
      </c>
      <c r="L698">
        <f>IF(Data[[#This Row],[Estado]]="DAÑADA",1,0)</f>
        <v>1</v>
      </c>
      <c r="M698" t="s">
        <v>2094</v>
      </c>
      <c r="N698" t="s">
        <v>2095</v>
      </c>
    </row>
    <row r="699" spans="1:14" x14ac:dyDescent="0.25">
      <c r="A699" t="s">
        <v>171</v>
      </c>
      <c r="B699" t="s">
        <v>5755</v>
      </c>
      <c r="C699" t="s">
        <v>20</v>
      </c>
      <c r="D699" s="9">
        <v>400</v>
      </c>
      <c r="E699" s="11">
        <v>0</v>
      </c>
      <c r="F699" s="3">
        <v>0</v>
      </c>
      <c r="G699" s="25">
        <v>0</v>
      </c>
      <c r="H699" s="3">
        <v>0</v>
      </c>
      <c r="I699" s="3" t="s">
        <v>28</v>
      </c>
      <c r="J699" s="3" t="s">
        <v>16</v>
      </c>
      <c r="K699">
        <f>IF(Data[[#This Row],[Estado]]="OPERATIVA",1,0)</f>
        <v>1</v>
      </c>
      <c r="L699">
        <f>IF(Data[[#This Row],[Estado]]="DAÑADA",1,0)</f>
        <v>0</v>
      </c>
      <c r="M699" t="s">
        <v>2097</v>
      </c>
      <c r="N699" t="s">
        <v>5756</v>
      </c>
    </row>
    <row r="700" spans="1:14" x14ac:dyDescent="0.25">
      <c r="A700" t="s">
        <v>1485</v>
      </c>
      <c r="B700" t="s">
        <v>2099</v>
      </c>
      <c r="C700" t="s">
        <v>20</v>
      </c>
      <c r="D700" s="9">
        <v>160</v>
      </c>
      <c r="E700" s="11">
        <v>0</v>
      </c>
      <c r="F700" s="3">
        <v>0</v>
      </c>
      <c r="G700" s="25">
        <v>0</v>
      </c>
      <c r="H700" s="3">
        <v>0</v>
      </c>
      <c r="I700" s="3" t="s">
        <v>28</v>
      </c>
      <c r="J700" s="3" t="s">
        <v>16</v>
      </c>
      <c r="K700">
        <f>IF(Data[[#This Row],[Estado]]="OPERATIVA",1,0)</f>
        <v>1</v>
      </c>
      <c r="L700">
        <f>IF(Data[[#This Row],[Estado]]="DAÑADA",1,0)</f>
        <v>0</v>
      </c>
      <c r="M700" t="s">
        <v>2100</v>
      </c>
      <c r="N700" t="s">
        <v>2101</v>
      </c>
    </row>
    <row r="701" spans="1:14" x14ac:dyDescent="0.25">
      <c r="A701" t="s">
        <v>23</v>
      </c>
      <c r="B701" t="s">
        <v>2102</v>
      </c>
      <c r="C701" t="s">
        <v>20</v>
      </c>
      <c r="D701" s="9">
        <v>190</v>
      </c>
      <c r="E701" s="11">
        <v>0</v>
      </c>
      <c r="F701" s="3">
        <v>0</v>
      </c>
      <c r="G701" s="25">
        <v>0</v>
      </c>
      <c r="H701" s="3">
        <v>0</v>
      </c>
      <c r="I701" s="3" t="s">
        <v>15</v>
      </c>
      <c r="J701" s="3" t="s">
        <v>16</v>
      </c>
      <c r="K701">
        <f>IF(Data[[#This Row],[Estado]]="OPERATIVA",1,0)</f>
        <v>1</v>
      </c>
      <c r="L701">
        <f>IF(Data[[#This Row],[Estado]]="DAÑADA",1,0)</f>
        <v>0</v>
      </c>
      <c r="M701" t="s">
        <v>2103</v>
      </c>
      <c r="N701" t="s">
        <v>2104</v>
      </c>
    </row>
    <row r="702" spans="1:14" x14ac:dyDescent="0.25">
      <c r="A702" t="s">
        <v>23</v>
      </c>
      <c r="B702" t="s">
        <v>2105</v>
      </c>
      <c r="C702" t="s">
        <v>20</v>
      </c>
      <c r="D702" s="9">
        <v>50</v>
      </c>
      <c r="E702" s="11">
        <v>0</v>
      </c>
      <c r="F702" s="3">
        <v>0</v>
      </c>
      <c r="G702" s="25">
        <v>0</v>
      </c>
      <c r="H702" s="3">
        <v>0</v>
      </c>
      <c r="I702" s="3" t="s">
        <v>28</v>
      </c>
      <c r="J702" s="3" t="s">
        <v>16</v>
      </c>
      <c r="K702">
        <f>IF(Data[[#This Row],[Estado]]="OPERATIVA",1,0)</f>
        <v>1</v>
      </c>
      <c r="L702">
        <f>IF(Data[[#This Row],[Estado]]="DAÑADA",1,0)</f>
        <v>0</v>
      </c>
      <c r="M702" t="s">
        <v>2106</v>
      </c>
      <c r="N702" t="s">
        <v>2107</v>
      </c>
    </row>
    <row r="703" spans="1:14" x14ac:dyDescent="0.25">
      <c r="A703" t="s">
        <v>54</v>
      </c>
      <c r="B703" t="s">
        <v>2108</v>
      </c>
      <c r="C703" t="s">
        <v>20</v>
      </c>
      <c r="D703" s="9">
        <v>340</v>
      </c>
      <c r="E703" s="11">
        <v>0</v>
      </c>
      <c r="F703" s="3">
        <v>0</v>
      </c>
      <c r="G703" s="25">
        <v>0</v>
      </c>
      <c r="H703" s="3">
        <v>0</v>
      </c>
      <c r="I703" s="3" t="s">
        <v>15</v>
      </c>
      <c r="J703" s="3" t="s">
        <v>16</v>
      </c>
      <c r="K703">
        <f>IF(Data[[#This Row],[Estado]]="OPERATIVA",1,0)</f>
        <v>1</v>
      </c>
      <c r="L703">
        <f>IF(Data[[#This Row],[Estado]]="DAÑADA",1,0)</f>
        <v>0</v>
      </c>
      <c r="M703" t="s">
        <v>2109</v>
      </c>
      <c r="N703" t="s">
        <v>2110</v>
      </c>
    </row>
    <row r="704" spans="1:14" x14ac:dyDescent="0.25">
      <c r="A704" t="s">
        <v>12</v>
      </c>
      <c r="B704" t="s">
        <v>2111</v>
      </c>
      <c r="C704" t="s">
        <v>20</v>
      </c>
      <c r="D704" s="9">
        <v>20</v>
      </c>
      <c r="E704" s="11">
        <v>0</v>
      </c>
      <c r="F704" s="3">
        <v>0</v>
      </c>
      <c r="G704" s="25">
        <v>0</v>
      </c>
      <c r="H704" s="3">
        <v>0</v>
      </c>
      <c r="I704" s="3" t="s">
        <v>28</v>
      </c>
      <c r="J704" s="3" t="s">
        <v>1894</v>
      </c>
      <c r="K704">
        <f>IF(Data[[#This Row],[Estado]]="OPERATIVA",1,0)</f>
        <v>0</v>
      </c>
      <c r="L704">
        <f>IF(Data[[#This Row],[Estado]]="DAÑADA",1,0)</f>
        <v>1</v>
      </c>
      <c r="M704" t="s">
        <v>2112</v>
      </c>
      <c r="N704" t="s">
        <v>2113</v>
      </c>
    </row>
    <row r="705" spans="1:14" x14ac:dyDescent="0.25">
      <c r="A705" t="s">
        <v>662</v>
      </c>
      <c r="B705" t="s">
        <v>2114</v>
      </c>
      <c r="C705" t="s">
        <v>20</v>
      </c>
      <c r="D705" s="9">
        <v>40</v>
      </c>
      <c r="E705" s="11">
        <v>0</v>
      </c>
      <c r="F705" s="3">
        <v>0</v>
      </c>
      <c r="G705" s="25">
        <v>0</v>
      </c>
      <c r="H705" s="3">
        <v>0</v>
      </c>
      <c r="I705" s="3" t="s">
        <v>28</v>
      </c>
      <c r="J705" s="3" t="s">
        <v>1894</v>
      </c>
      <c r="K705">
        <f>IF(Data[[#This Row],[Estado]]="OPERATIVA",1,0)</f>
        <v>0</v>
      </c>
      <c r="L705">
        <f>IF(Data[[#This Row],[Estado]]="DAÑADA",1,0)</f>
        <v>1</v>
      </c>
      <c r="M705" t="s">
        <v>2115</v>
      </c>
      <c r="N705" t="s">
        <v>2116</v>
      </c>
    </row>
    <row r="706" spans="1:14" x14ac:dyDescent="0.25">
      <c r="A706" t="s">
        <v>54</v>
      </c>
      <c r="B706" t="s">
        <v>2117</v>
      </c>
      <c r="C706" t="s">
        <v>20</v>
      </c>
      <c r="D706" s="9">
        <v>50</v>
      </c>
      <c r="E706" s="11">
        <v>0</v>
      </c>
      <c r="F706" s="3">
        <v>0</v>
      </c>
      <c r="G706" s="25">
        <v>0</v>
      </c>
      <c r="H706" s="3">
        <v>0</v>
      </c>
      <c r="I706" s="3" t="s">
        <v>28</v>
      </c>
      <c r="J706" s="3" t="s">
        <v>16</v>
      </c>
      <c r="K706">
        <f>IF(Data[[#This Row],[Estado]]="OPERATIVA",1,0)</f>
        <v>1</v>
      </c>
      <c r="L706">
        <f>IF(Data[[#This Row],[Estado]]="DAÑADA",1,0)</f>
        <v>0</v>
      </c>
      <c r="M706" t="s">
        <v>2118</v>
      </c>
      <c r="N706" t="s">
        <v>2119</v>
      </c>
    </row>
    <row r="707" spans="1:14" x14ac:dyDescent="0.25">
      <c r="A707" t="s">
        <v>64</v>
      </c>
      <c r="B707" t="s">
        <v>2120</v>
      </c>
      <c r="C707" t="s">
        <v>20</v>
      </c>
      <c r="D707" s="9">
        <v>100</v>
      </c>
      <c r="E707" s="11">
        <v>0</v>
      </c>
      <c r="F707" s="3">
        <v>0</v>
      </c>
      <c r="G707" s="25">
        <v>0</v>
      </c>
      <c r="H707" s="3">
        <v>0</v>
      </c>
      <c r="I707" s="3" t="s">
        <v>28</v>
      </c>
      <c r="J707" s="3" t="s">
        <v>16</v>
      </c>
      <c r="K707">
        <f>IF(Data[[#This Row],[Estado]]="OPERATIVA",1,0)</f>
        <v>1</v>
      </c>
      <c r="L707">
        <f>IF(Data[[#This Row],[Estado]]="DAÑADA",1,0)</f>
        <v>0</v>
      </c>
      <c r="M707" t="s">
        <v>2121</v>
      </c>
      <c r="N707" t="s">
        <v>2122</v>
      </c>
    </row>
    <row r="708" spans="1:14" x14ac:dyDescent="0.25">
      <c r="A708" t="s">
        <v>171</v>
      </c>
      <c r="B708" t="s">
        <v>5757</v>
      </c>
      <c r="C708" t="s">
        <v>20</v>
      </c>
      <c r="D708" s="9">
        <v>710</v>
      </c>
      <c r="E708" s="11">
        <v>0</v>
      </c>
      <c r="F708" s="3">
        <v>0</v>
      </c>
      <c r="G708" s="25">
        <v>0</v>
      </c>
      <c r="H708" s="3">
        <v>0</v>
      </c>
      <c r="I708" s="3" t="s">
        <v>28</v>
      </c>
      <c r="J708" s="3" t="s">
        <v>16</v>
      </c>
      <c r="K708">
        <f>IF(Data[[#This Row],[Estado]]="OPERATIVA",1,0)</f>
        <v>1</v>
      </c>
      <c r="L708">
        <f>IF(Data[[#This Row],[Estado]]="DAÑADA",1,0)</f>
        <v>0</v>
      </c>
      <c r="M708" t="s">
        <v>2124</v>
      </c>
      <c r="N708" t="s">
        <v>5758</v>
      </c>
    </row>
    <row r="709" spans="1:14" x14ac:dyDescent="0.25">
      <c r="A709" t="s">
        <v>171</v>
      </c>
      <c r="B709" t="s">
        <v>5759</v>
      </c>
      <c r="C709" t="s">
        <v>20</v>
      </c>
      <c r="D709" s="9">
        <v>200</v>
      </c>
      <c r="E709" s="11">
        <v>0</v>
      </c>
      <c r="F709" s="3">
        <v>0</v>
      </c>
      <c r="G709" s="25">
        <v>0</v>
      </c>
      <c r="H709" s="3">
        <v>0</v>
      </c>
      <c r="I709" s="3" t="s">
        <v>28</v>
      </c>
      <c r="J709" s="3" t="s">
        <v>16</v>
      </c>
      <c r="K709">
        <f>IF(Data[[#This Row],[Estado]]="OPERATIVA",1,0)</f>
        <v>1</v>
      </c>
      <c r="L709">
        <f>IF(Data[[#This Row],[Estado]]="DAÑADA",1,0)</f>
        <v>0</v>
      </c>
      <c r="M709" t="s">
        <v>2127</v>
      </c>
      <c r="N709" t="s">
        <v>5760</v>
      </c>
    </row>
    <row r="710" spans="1:14" x14ac:dyDescent="0.25">
      <c r="A710" t="s">
        <v>1886</v>
      </c>
      <c r="B710" t="s">
        <v>2129</v>
      </c>
      <c r="C710" t="s">
        <v>20</v>
      </c>
      <c r="D710" s="9">
        <v>15</v>
      </c>
      <c r="E710" s="11">
        <v>0</v>
      </c>
      <c r="F710" s="3">
        <v>0</v>
      </c>
      <c r="G710" s="25">
        <v>0</v>
      </c>
      <c r="H710" s="3">
        <v>0</v>
      </c>
      <c r="I710" s="3" t="s">
        <v>28</v>
      </c>
      <c r="J710" s="3" t="s">
        <v>1894</v>
      </c>
      <c r="K710">
        <f>IF(Data[[#This Row],[Estado]]="OPERATIVA",1,0)</f>
        <v>0</v>
      </c>
      <c r="L710">
        <f>IF(Data[[#This Row],[Estado]]="DAÑADA",1,0)</f>
        <v>1</v>
      </c>
      <c r="M710" t="s">
        <v>2130</v>
      </c>
      <c r="N710" t="s">
        <v>2131</v>
      </c>
    </row>
    <row r="711" spans="1:14" x14ac:dyDescent="0.25">
      <c r="A711" t="s">
        <v>1960</v>
      </c>
      <c r="B711" t="s">
        <v>2132</v>
      </c>
      <c r="C711" t="s">
        <v>20</v>
      </c>
      <c r="D711" s="9">
        <v>12</v>
      </c>
      <c r="E711" s="11">
        <v>0</v>
      </c>
      <c r="F711" s="3">
        <v>0</v>
      </c>
      <c r="G711" s="25">
        <v>0</v>
      </c>
      <c r="H711" s="3">
        <v>0</v>
      </c>
      <c r="I711" s="3" t="s">
        <v>28</v>
      </c>
      <c r="J711" s="3" t="s">
        <v>1894</v>
      </c>
      <c r="K711">
        <f>IF(Data[[#This Row],[Estado]]="OPERATIVA",1,0)</f>
        <v>0</v>
      </c>
      <c r="L711">
        <f>IF(Data[[#This Row],[Estado]]="DAÑADA",1,0)</f>
        <v>1</v>
      </c>
      <c r="M711" t="s">
        <v>2133</v>
      </c>
      <c r="N711" t="s">
        <v>2134</v>
      </c>
    </row>
    <row r="712" spans="1:14" x14ac:dyDescent="0.25">
      <c r="A712" t="s">
        <v>23</v>
      </c>
      <c r="B712" t="s">
        <v>2135</v>
      </c>
      <c r="C712" t="s">
        <v>20</v>
      </c>
      <c r="D712" s="9">
        <v>130</v>
      </c>
      <c r="E712" s="11">
        <v>0</v>
      </c>
      <c r="F712" s="3">
        <v>0</v>
      </c>
      <c r="G712" s="25">
        <v>0</v>
      </c>
      <c r="H712" s="3">
        <v>0</v>
      </c>
      <c r="I712" s="3" t="s">
        <v>28</v>
      </c>
      <c r="J712" s="3" t="s">
        <v>16</v>
      </c>
      <c r="K712">
        <f>IF(Data[[#This Row],[Estado]]="OPERATIVA",1,0)</f>
        <v>1</v>
      </c>
      <c r="L712">
        <f>IF(Data[[#This Row],[Estado]]="DAÑADA",1,0)</f>
        <v>0</v>
      </c>
      <c r="M712" t="s">
        <v>2136</v>
      </c>
      <c r="N712" t="s">
        <v>2137</v>
      </c>
    </row>
    <row r="713" spans="1:14" x14ac:dyDescent="0.25">
      <c r="A713" t="s">
        <v>12</v>
      </c>
      <c r="B713" t="s">
        <v>2138</v>
      </c>
      <c r="C713" t="s">
        <v>20</v>
      </c>
      <c r="D713" s="9">
        <v>21</v>
      </c>
      <c r="E713" s="11">
        <v>0</v>
      </c>
      <c r="F713" s="3">
        <v>0</v>
      </c>
      <c r="G713" s="25">
        <v>0</v>
      </c>
      <c r="H713" s="3">
        <v>0</v>
      </c>
      <c r="I713" s="3" t="s">
        <v>28</v>
      </c>
      <c r="J713" s="3" t="s">
        <v>16</v>
      </c>
      <c r="K713">
        <f>IF(Data[[#This Row],[Estado]]="OPERATIVA",1,0)</f>
        <v>1</v>
      </c>
      <c r="L713">
        <f>IF(Data[[#This Row],[Estado]]="DAÑADA",1,0)</f>
        <v>0</v>
      </c>
      <c r="M713" t="s">
        <v>2139</v>
      </c>
      <c r="N713" t="s">
        <v>2140</v>
      </c>
    </row>
    <row r="714" spans="1:14" x14ac:dyDescent="0.25">
      <c r="A714" t="s">
        <v>1886</v>
      </c>
      <c r="B714" t="s">
        <v>2141</v>
      </c>
      <c r="C714" t="s">
        <v>2142</v>
      </c>
      <c r="D714" s="9">
        <v>460</v>
      </c>
      <c r="E714" s="11">
        <v>0</v>
      </c>
      <c r="F714" s="3">
        <v>0</v>
      </c>
      <c r="G714" s="25">
        <v>0</v>
      </c>
      <c r="H714" s="3">
        <v>0</v>
      </c>
      <c r="I714" s="3" t="s">
        <v>15</v>
      </c>
      <c r="J714" s="3" t="s">
        <v>16</v>
      </c>
      <c r="K714">
        <f>IF(Data[[#This Row],[Estado]]="OPERATIVA",1,0)</f>
        <v>1</v>
      </c>
      <c r="L714">
        <f>IF(Data[[#This Row],[Estado]]="DAÑADA",1,0)</f>
        <v>0</v>
      </c>
      <c r="M714" t="s">
        <v>2143</v>
      </c>
      <c r="N714" t="s">
        <v>2144</v>
      </c>
    </row>
    <row r="715" spans="1:14" x14ac:dyDescent="0.25">
      <c r="A715" t="s">
        <v>1785</v>
      </c>
      <c r="B715" t="s">
        <v>2145</v>
      </c>
      <c r="C715" t="s">
        <v>20</v>
      </c>
      <c r="D715" s="9">
        <v>25</v>
      </c>
      <c r="E715" s="11">
        <v>0</v>
      </c>
      <c r="F715" s="3">
        <v>0</v>
      </c>
      <c r="G715" s="25">
        <v>0</v>
      </c>
      <c r="H715" s="3">
        <v>0</v>
      </c>
      <c r="I715" s="3" t="s">
        <v>28</v>
      </c>
      <c r="J715" s="3" t="s">
        <v>16</v>
      </c>
      <c r="K715">
        <f>IF(Data[[#This Row],[Estado]]="OPERATIVA",1,0)</f>
        <v>1</v>
      </c>
      <c r="L715">
        <f>IF(Data[[#This Row],[Estado]]="DAÑADA",1,0)</f>
        <v>0</v>
      </c>
      <c r="M715" t="s">
        <v>2146</v>
      </c>
      <c r="N715" t="s">
        <v>2147</v>
      </c>
    </row>
    <row r="716" spans="1:14" x14ac:dyDescent="0.25">
      <c r="A716" t="s">
        <v>23</v>
      </c>
      <c r="B716" t="s">
        <v>2148</v>
      </c>
      <c r="C716" t="s">
        <v>20</v>
      </c>
      <c r="D716" s="9">
        <v>40</v>
      </c>
      <c r="E716" s="11">
        <v>0</v>
      </c>
      <c r="F716" s="3">
        <v>0</v>
      </c>
      <c r="G716" s="25">
        <v>0</v>
      </c>
      <c r="H716" s="3">
        <v>0</v>
      </c>
      <c r="I716" s="3" t="s">
        <v>28</v>
      </c>
      <c r="J716" s="3" t="s">
        <v>1894</v>
      </c>
      <c r="K716">
        <f>IF(Data[[#This Row],[Estado]]="OPERATIVA",1,0)</f>
        <v>0</v>
      </c>
      <c r="L716">
        <f>IF(Data[[#This Row],[Estado]]="DAÑADA",1,0)</f>
        <v>1</v>
      </c>
      <c r="M716" t="s">
        <v>2149</v>
      </c>
      <c r="N716" t="s">
        <v>2150</v>
      </c>
    </row>
    <row r="717" spans="1:14" x14ac:dyDescent="0.25">
      <c r="A717" t="s">
        <v>2151</v>
      </c>
      <c r="B717" t="s">
        <v>2152</v>
      </c>
      <c r="C717" t="s">
        <v>20</v>
      </c>
      <c r="D717" s="9">
        <v>949</v>
      </c>
      <c r="E717" s="11">
        <v>0</v>
      </c>
      <c r="F717" s="3">
        <v>0</v>
      </c>
      <c r="G717" s="25">
        <v>0</v>
      </c>
      <c r="H717" s="3">
        <v>0</v>
      </c>
      <c r="I717" s="3" t="s">
        <v>28</v>
      </c>
      <c r="J717" s="3" t="s">
        <v>16</v>
      </c>
      <c r="K717">
        <f>IF(Data[[#This Row],[Estado]]="OPERATIVA",1,0)</f>
        <v>1</v>
      </c>
      <c r="L717">
        <f>IF(Data[[#This Row],[Estado]]="DAÑADA",1,0)</f>
        <v>0</v>
      </c>
      <c r="M717" t="s">
        <v>2153</v>
      </c>
      <c r="N717" t="s">
        <v>2154</v>
      </c>
    </row>
    <row r="718" spans="1:14" x14ac:dyDescent="0.25">
      <c r="A718" t="s">
        <v>54</v>
      </c>
      <c r="B718" t="s">
        <v>2155</v>
      </c>
      <c r="C718" t="s">
        <v>20</v>
      </c>
      <c r="D718" s="9">
        <v>199</v>
      </c>
      <c r="E718" s="11">
        <v>0</v>
      </c>
      <c r="F718" s="3">
        <v>0</v>
      </c>
      <c r="G718" s="25">
        <v>0</v>
      </c>
      <c r="H718" s="3">
        <v>0</v>
      </c>
      <c r="I718" s="3" t="s">
        <v>15</v>
      </c>
      <c r="J718" s="3" t="s">
        <v>16</v>
      </c>
      <c r="K718">
        <f>IF(Data[[#This Row],[Estado]]="OPERATIVA",1,0)</f>
        <v>1</v>
      </c>
      <c r="L718">
        <f>IF(Data[[#This Row],[Estado]]="DAÑADA",1,0)</f>
        <v>0</v>
      </c>
      <c r="M718" t="s">
        <v>2156</v>
      </c>
      <c r="N718" t="s">
        <v>2157</v>
      </c>
    </row>
    <row r="719" spans="1:14" x14ac:dyDescent="0.25">
      <c r="A719" t="s">
        <v>54</v>
      </c>
      <c r="B719" t="s">
        <v>2158</v>
      </c>
      <c r="C719" t="s">
        <v>20</v>
      </c>
      <c r="D719" s="9">
        <v>19</v>
      </c>
      <c r="E719" s="11">
        <v>0</v>
      </c>
      <c r="F719" s="3">
        <v>0</v>
      </c>
      <c r="G719" s="25">
        <v>0</v>
      </c>
      <c r="H719" s="3">
        <v>0</v>
      </c>
      <c r="I719" s="3" t="s">
        <v>28</v>
      </c>
      <c r="J719" s="3" t="s">
        <v>1894</v>
      </c>
      <c r="K719">
        <f>IF(Data[[#This Row],[Estado]]="OPERATIVA",1,0)</f>
        <v>0</v>
      </c>
      <c r="L719">
        <f>IF(Data[[#This Row],[Estado]]="DAÑADA",1,0)</f>
        <v>1</v>
      </c>
      <c r="M719" t="s">
        <v>2159</v>
      </c>
      <c r="N719" t="s">
        <v>2160</v>
      </c>
    </row>
    <row r="720" spans="1:14" x14ac:dyDescent="0.25">
      <c r="A720" t="s">
        <v>1785</v>
      </c>
      <c r="B720" t="s">
        <v>2161</v>
      </c>
      <c r="C720" t="s">
        <v>20</v>
      </c>
      <c r="D720" s="9">
        <v>30</v>
      </c>
      <c r="E720" s="11">
        <v>0</v>
      </c>
      <c r="F720" s="3">
        <v>0</v>
      </c>
      <c r="G720" s="25">
        <v>0</v>
      </c>
      <c r="H720" s="3">
        <v>0</v>
      </c>
      <c r="I720" s="3" t="s">
        <v>28</v>
      </c>
      <c r="J720" s="3" t="s">
        <v>16</v>
      </c>
      <c r="K720">
        <f>IF(Data[[#This Row],[Estado]]="OPERATIVA",1,0)</f>
        <v>1</v>
      </c>
      <c r="L720">
        <f>IF(Data[[#This Row],[Estado]]="DAÑADA",1,0)</f>
        <v>0</v>
      </c>
      <c r="M720" t="s">
        <v>2162</v>
      </c>
      <c r="N720" t="s">
        <v>2163</v>
      </c>
    </row>
    <row r="721" spans="1:14" x14ac:dyDescent="0.25">
      <c r="A721" t="s">
        <v>23</v>
      </c>
      <c r="B721" t="s">
        <v>2164</v>
      </c>
      <c r="C721" t="s">
        <v>20</v>
      </c>
      <c r="D721" s="9">
        <v>199</v>
      </c>
      <c r="E721" s="11">
        <v>0</v>
      </c>
      <c r="F721" s="3">
        <v>0</v>
      </c>
      <c r="G721" s="25">
        <v>0</v>
      </c>
      <c r="H721" s="3">
        <v>0</v>
      </c>
      <c r="I721" s="3" t="s">
        <v>28</v>
      </c>
      <c r="J721" s="3" t="s">
        <v>16</v>
      </c>
      <c r="K721">
        <f>IF(Data[[#This Row],[Estado]]="OPERATIVA",1,0)</f>
        <v>1</v>
      </c>
      <c r="L721">
        <f>IF(Data[[#This Row],[Estado]]="DAÑADA",1,0)</f>
        <v>0</v>
      </c>
      <c r="M721" t="s">
        <v>2165</v>
      </c>
      <c r="N721" t="s">
        <v>2166</v>
      </c>
    </row>
    <row r="722" spans="1:14" x14ac:dyDescent="0.25">
      <c r="A722" t="s">
        <v>54</v>
      </c>
      <c r="B722" t="s">
        <v>2167</v>
      </c>
      <c r="C722" t="s">
        <v>20</v>
      </c>
      <c r="D722" s="9">
        <v>8</v>
      </c>
      <c r="E722" s="11">
        <v>0</v>
      </c>
      <c r="F722" s="3">
        <v>0</v>
      </c>
      <c r="G722" s="25">
        <v>0</v>
      </c>
      <c r="H722" s="3">
        <v>0</v>
      </c>
      <c r="I722" s="3" t="s">
        <v>28</v>
      </c>
      <c r="J722" s="3" t="s">
        <v>1894</v>
      </c>
      <c r="K722">
        <f>IF(Data[[#This Row],[Estado]]="OPERATIVA",1,0)</f>
        <v>0</v>
      </c>
      <c r="L722">
        <f>IF(Data[[#This Row],[Estado]]="DAÑADA",1,0)</f>
        <v>1</v>
      </c>
      <c r="M722" t="s">
        <v>2168</v>
      </c>
      <c r="N722" t="s">
        <v>2169</v>
      </c>
    </row>
    <row r="723" spans="1:14" x14ac:dyDescent="0.25">
      <c r="A723" t="s">
        <v>1876</v>
      </c>
      <c r="B723" t="s">
        <v>2170</v>
      </c>
      <c r="C723" t="s">
        <v>20</v>
      </c>
      <c r="D723" s="9">
        <v>8</v>
      </c>
      <c r="E723" s="11">
        <v>0</v>
      </c>
      <c r="F723" s="3">
        <v>0</v>
      </c>
      <c r="G723" s="25">
        <v>0</v>
      </c>
      <c r="H723" s="3">
        <v>0</v>
      </c>
      <c r="I723" s="3" t="s">
        <v>28</v>
      </c>
      <c r="J723" s="3" t="s">
        <v>1894</v>
      </c>
      <c r="K723">
        <f>IF(Data[[#This Row],[Estado]]="OPERATIVA",1,0)</f>
        <v>0</v>
      </c>
      <c r="L723">
        <f>IF(Data[[#This Row],[Estado]]="DAÑADA",1,0)</f>
        <v>1</v>
      </c>
      <c r="M723" t="s">
        <v>2171</v>
      </c>
      <c r="N723" t="s">
        <v>2172</v>
      </c>
    </row>
    <row r="724" spans="1:14" x14ac:dyDescent="0.25">
      <c r="A724" t="s">
        <v>141</v>
      </c>
      <c r="B724" t="s">
        <v>2173</v>
      </c>
      <c r="C724" t="s">
        <v>20</v>
      </c>
      <c r="D724" s="9">
        <v>20</v>
      </c>
      <c r="E724" s="11">
        <v>0</v>
      </c>
      <c r="F724" s="3">
        <v>0</v>
      </c>
      <c r="G724" s="25">
        <v>0</v>
      </c>
      <c r="H724" s="3">
        <v>0</v>
      </c>
      <c r="I724" s="3" t="s">
        <v>15</v>
      </c>
      <c r="J724" s="3" t="s">
        <v>16</v>
      </c>
      <c r="K724">
        <f>IF(Data[[#This Row],[Estado]]="OPERATIVA",1,0)</f>
        <v>1</v>
      </c>
      <c r="L724">
        <f>IF(Data[[#This Row],[Estado]]="DAÑADA",1,0)</f>
        <v>0</v>
      </c>
      <c r="M724" t="s">
        <v>2174</v>
      </c>
      <c r="N724" t="s">
        <v>2175</v>
      </c>
    </row>
    <row r="725" spans="1:14" x14ac:dyDescent="0.25">
      <c r="A725" t="s">
        <v>141</v>
      </c>
      <c r="B725" t="s">
        <v>2176</v>
      </c>
      <c r="C725" t="s">
        <v>20</v>
      </c>
      <c r="D725" s="9">
        <v>10</v>
      </c>
      <c r="E725" s="11">
        <v>0</v>
      </c>
      <c r="F725" s="3">
        <v>0</v>
      </c>
      <c r="G725" s="25">
        <v>0</v>
      </c>
      <c r="H725" s="3">
        <v>0</v>
      </c>
      <c r="I725" s="3" t="s">
        <v>28</v>
      </c>
      <c r="J725" s="3" t="s">
        <v>1894</v>
      </c>
      <c r="K725">
        <f>IF(Data[[#This Row],[Estado]]="OPERATIVA",1,0)</f>
        <v>0</v>
      </c>
      <c r="L725">
        <f>IF(Data[[#This Row],[Estado]]="DAÑADA",1,0)</f>
        <v>1</v>
      </c>
      <c r="M725" t="s">
        <v>2177</v>
      </c>
      <c r="N725" t="s">
        <v>2178</v>
      </c>
    </row>
    <row r="726" spans="1:14" x14ac:dyDescent="0.25">
      <c r="A726" t="s">
        <v>54</v>
      </c>
      <c r="B726" t="s">
        <v>2179</v>
      </c>
      <c r="C726" t="s">
        <v>20</v>
      </c>
      <c r="D726" s="9">
        <v>300</v>
      </c>
      <c r="E726" s="11">
        <v>0</v>
      </c>
      <c r="F726" s="3">
        <v>0</v>
      </c>
      <c r="G726" s="25">
        <v>0</v>
      </c>
      <c r="H726" s="3">
        <v>0</v>
      </c>
      <c r="I726" s="3" t="s">
        <v>15</v>
      </c>
      <c r="J726" s="3" t="s">
        <v>16</v>
      </c>
      <c r="K726">
        <f>IF(Data[[#This Row],[Estado]]="OPERATIVA",1,0)</f>
        <v>1</v>
      </c>
      <c r="L726">
        <f>IF(Data[[#This Row],[Estado]]="DAÑADA",1,0)</f>
        <v>0</v>
      </c>
      <c r="M726" t="s">
        <v>2180</v>
      </c>
      <c r="N726" t="s">
        <v>2181</v>
      </c>
    </row>
    <row r="727" spans="1:14" x14ac:dyDescent="0.25">
      <c r="A727" t="s">
        <v>141</v>
      </c>
      <c r="B727" t="s">
        <v>2182</v>
      </c>
      <c r="C727" t="s">
        <v>20</v>
      </c>
      <c r="D727" s="9">
        <v>30</v>
      </c>
      <c r="E727" s="11">
        <v>0</v>
      </c>
      <c r="F727" s="3">
        <v>0</v>
      </c>
      <c r="G727" s="25">
        <v>0</v>
      </c>
      <c r="H727" s="3">
        <v>0</v>
      </c>
      <c r="I727" s="3" t="s">
        <v>28</v>
      </c>
      <c r="J727" s="3" t="s">
        <v>16</v>
      </c>
      <c r="K727">
        <f>IF(Data[[#This Row],[Estado]]="OPERATIVA",1,0)</f>
        <v>1</v>
      </c>
      <c r="L727">
        <f>IF(Data[[#This Row],[Estado]]="DAÑADA",1,0)</f>
        <v>0</v>
      </c>
      <c r="M727" t="s">
        <v>2183</v>
      </c>
      <c r="N727" t="s">
        <v>2184</v>
      </c>
    </row>
    <row r="728" spans="1:14" x14ac:dyDescent="0.25">
      <c r="A728" t="s">
        <v>171</v>
      </c>
      <c r="B728" t="s">
        <v>5761</v>
      </c>
      <c r="C728" t="s">
        <v>20</v>
      </c>
      <c r="D728" s="9">
        <v>550</v>
      </c>
      <c r="E728" s="11">
        <v>0</v>
      </c>
      <c r="F728" s="3">
        <v>0</v>
      </c>
      <c r="G728" s="25">
        <v>0</v>
      </c>
      <c r="H728" s="3">
        <v>0</v>
      </c>
      <c r="I728" s="3" t="s">
        <v>28</v>
      </c>
      <c r="J728" s="3" t="s">
        <v>16</v>
      </c>
      <c r="K728">
        <f>IF(Data[[#This Row],[Estado]]="OPERATIVA",1,0)</f>
        <v>1</v>
      </c>
      <c r="L728">
        <f>IF(Data[[#This Row],[Estado]]="DAÑADA",1,0)</f>
        <v>0</v>
      </c>
      <c r="M728" t="s">
        <v>2186</v>
      </c>
      <c r="N728" t="s">
        <v>5762</v>
      </c>
    </row>
    <row r="729" spans="1:14" x14ac:dyDescent="0.25">
      <c r="A729" t="s">
        <v>662</v>
      </c>
      <c r="B729" t="s">
        <v>2188</v>
      </c>
      <c r="C729" t="s">
        <v>20</v>
      </c>
      <c r="D729" s="9">
        <v>50</v>
      </c>
      <c r="E729" s="11">
        <v>0</v>
      </c>
      <c r="F729" s="3">
        <v>0</v>
      </c>
      <c r="G729" s="25">
        <v>0</v>
      </c>
      <c r="H729" s="3">
        <v>0</v>
      </c>
      <c r="I729" s="3" t="s">
        <v>28</v>
      </c>
      <c r="J729" s="3" t="s">
        <v>1894</v>
      </c>
      <c r="K729">
        <f>IF(Data[[#This Row],[Estado]]="OPERATIVA",1,0)</f>
        <v>0</v>
      </c>
      <c r="L729">
        <f>IF(Data[[#This Row],[Estado]]="DAÑADA",1,0)</f>
        <v>1</v>
      </c>
      <c r="M729" t="s">
        <v>2189</v>
      </c>
      <c r="N729" t="s">
        <v>2190</v>
      </c>
    </row>
    <row r="730" spans="1:14" x14ac:dyDescent="0.25">
      <c r="A730" t="s">
        <v>12</v>
      </c>
      <c r="B730" t="s">
        <v>2191</v>
      </c>
      <c r="C730" t="s">
        <v>20</v>
      </c>
      <c r="D730" s="9">
        <v>399</v>
      </c>
      <c r="E730" s="11">
        <v>0</v>
      </c>
      <c r="F730" s="3">
        <v>0</v>
      </c>
      <c r="G730" s="25">
        <v>0</v>
      </c>
      <c r="H730" s="3">
        <v>0</v>
      </c>
      <c r="I730" s="3" t="s">
        <v>28</v>
      </c>
      <c r="J730" s="3" t="s">
        <v>16</v>
      </c>
      <c r="K730">
        <f>IF(Data[[#This Row],[Estado]]="OPERATIVA",1,0)</f>
        <v>1</v>
      </c>
      <c r="L730">
        <f>IF(Data[[#This Row],[Estado]]="DAÑADA",1,0)</f>
        <v>0</v>
      </c>
      <c r="M730" t="s">
        <v>2192</v>
      </c>
      <c r="N730" t="s">
        <v>2193</v>
      </c>
    </row>
    <row r="731" spans="1:14" x14ac:dyDescent="0.25">
      <c r="A731" t="s">
        <v>1886</v>
      </c>
      <c r="B731" t="s">
        <v>2194</v>
      </c>
      <c r="C731" t="s">
        <v>20</v>
      </c>
      <c r="D731" s="9">
        <v>80</v>
      </c>
      <c r="E731" s="11">
        <v>0</v>
      </c>
      <c r="F731" s="3">
        <v>0</v>
      </c>
      <c r="G731" s="25">
        <v>0</v>
      </c>
      <c r="H731" s="3">
        <v>0</v>
      </c>
      <c r="I731" s="3" t="s">
        <v>28</v>
      </c>
      <c r="J731" s="3" t="s">
        <v>1894</v>
      </c>
      <c r="K731">
        <f>IF(Data[[#This Row],[Estado]]="OPERATIVA",1,0)</f>
        <v>0</v>
      </c>
      <c r="L731">
        <f>IF(Data[[#This Row],[Estado]]="DAÑADA",1,0)</f>
        <v>1</v>
      </c>
      <c r="M731" t="s">
        <v>2195</v>
      </c>
      <c r="N731" t="s">
        <v>2196</v>
      </c>
    </row>
    <row r="732" spans="1:14" x14ac:dyDescent="0.25">
      <c r="A732" t="s">
        <v>1886</v>
      </c>
      <c r="B732" t="s">
        <v>2197</v>
      </c>
      <c r="C732" t="s">
        <v>20</v>
      </c>
      <c r="D732" s="9">
        <v>79</v>
      </c>
      <c r="E732" s="11">
        <v>0</v>
      </c>
      <c r="F732" s="3">
        <v>0</v>
      </c>
      <c r="G732" s="25">
        <v>0</v>
      </c>
      <c r="H732" s="3">
        <v>0</v>
      </c>
      <c r="I732" s="3" t="s">
        <v>15</v>
      </c>
      <c r="J732" s="3" t="s">
        <v>1894</v>
      </c>
      <c r="K732">
        <f>IF(Data[[#This Row],[Estado]]="OPERATIVA",1,0)</f>
        <v>0</v>
      </c>
      <c r="L732">
        <f>IF(Data[[#This Row],[Estado]]="DAÑADA",1,0)</f>
        <v>1</v>
      </c>
      <c r="M732" t="s">
        <v>2198</v>
      </c>
      <c r="N732" t="s">
        <v>2199</v>
      </c>
    </row>
    <row r="733" spans="1:14" x14ac:dyDescent="0.25">
      <c r="A733" t="s">
        <v>54</v>
      </c>
      <c r="B733" t="s">
        <v>2200</v>
      </c>
      <c r="C733" t="s">
        <v>20</v>
      </c>
      <c r="D733" s="9">
        <v>838</v>
      </c>
      <c r="E733" s="11">
        <v>0</v>
      </c>
      <c r="F733" s="3">
        <v>0</v>
      </c>
      <c r="G733" s="25">
        <v>0</v>
      </c>
      <c r="H733" s="3">
        <v>0</v>
      </c>
      <c r="I733" s="3" t="s">
        <v>15</v>
      </c>
      <c r="J733" s="3" t="s">
        <v>16</v>
      </c>
      <c r="K733">
        <f>IF(Data[[#This Row],[Estado]]="OPERATIVA",1,0)</f>
        <v>1</v>
      </c>
      <c r="L733">
        <f>IF(Data[[#This Row],[Estado]]="DAÑADA",1,0)</f>
        <v>0</v>
      </c>
      <c r="M733" t="s">
        <v>2201</v>
      </c>
      <c r="N733" t="s">
        <v>2202</v>
      </c>
    </row>
    <row r="734" spans="1:14" x14ac:dyDescent="0.25">
      <c r="A734" t="s">
        <v>662</v>
      </c>
      <c r="B734" t="s">
        <v>2203</v>
      </c>
      <c r="C734" t="s">
        <v>20</v>
      </c>
      <c r="D734" s="9">
        <v>15</v>
      </c>
      <c r="E734" s="11">
        <v>0</v>
      </c>
      <c r="F734" s="3">
        <v>0</v>
      </c>
      <c r="G734" s="25">
        <v>0</v>
      </c>
      <c r="H734" s="3">
        <v>0</v>
      </c>
      <c r="I734" s="3" t="s">
        <v>28</v>
      </c>
      <c r="J734" s="3" t="s">
        <v>16</v>
      </c>
      <c r="K734">
        <f>IF(Data[[#This Row],[Estado]]="OPERATIVA",1,0)</f>
        <v>1</v>
      </c>
      <c r="L734">
        <f>IF(Data[[#This Row],[Estado]]="DAÑADA",1,0)</f>
        <v>0</v>
      </c>
      <c r="M734" t="s">
        <v>2204</v>
      </c>
      <c r="N734" t="s">
        <v>2205</v>
      </c>
    </row>
    <row r="735" spans="1:14" x14ac:dyDescent="0.25">
      <c r="A735" t="s">
        <v>2009</v>
      </c>
      <c r="B735" t="s">
        <v>2206</v>
      </c>
      <c r="C735" t="s">
        <v>20</v>
      </c>
      <c r="D735" s="9">
        <v>39</v>
      </c>
      <c r="E735" s="11">
        <v>0</v>
      </c>
      <c r="F735" s="3">
        <v>0</v>
      </c>
      <c r="G735" s="25">
        <v>0</v>
      </c>
      <c r="H735" s="3">
        <v>0</v>
      </c>
      <c r="I735" s="3" t="s">
        <v>15</v>
      </c>
      <c r="J735" s="3" t="s">
        <v>1894</v>
      </c>
      <c r="K735">
        <f>IF(Data[[#This Row],[Estado]]="OPERATIVA",1,0)</f>
        <v>0</v>
      </c>
      <c r="L735">
        <f>IF(Data[[#This Row],[Estado]]="DAÑADA",1,0)</f>
        <v>1</v>
      </c>
      <c r="M735" t="s">
        <v>2207</v>
      </c>
      <c r="N735" t="s">
        <v>2208</v>
      </c>
    </row>
    <row r="736" spans="1:14" x14ac:dyDescent="0.25">
      <c r="A736" t="s">
        <v>54</v>
      </c>
      <c r="B736" t="s">
        <v>2209</v>
      </c>
      <c r="C736" t="s">
        <v>20</v>
      </c>
      <c r="D736" s="9">
        <v>80</v>
      </c>
      <c r="E736" s="11">
        <v>0</v>
      </c>
      <c r="F736" s="3">
        <v>0</v>
      </c>
      <c r="G736" s="25">
        <v>0</v>
      </c>
      <c r="H736" s="3">
        <v>0</v>
      </c>
      <c r="I736" s="3" t="s">
        <v>15</v>
      </c>
      <c r="J736" s="3" t="s">
        <v>16</v>
      </c>
      <c r="K736">
        <f>IF(Data[[#This Row],[Estado]]="OPERATIVA",1,0)</f>
        <v>1</v>
      </c>
      <c r="L736">
        <f>IF(Data[[#This Row],[Estado]]="DAÑADA",1,0)</f>
        <v>0</v>
      </c>
      <c r="M736" t="s">
        <v>2210</v>
      </c>
      <c r="N736" t="s">
        <v>2211</v>
      </c>
    </row>
    <row r="737" spans="1:14" x14ac:dyDescent="0.25">
      <c r="A737" t="s">
        <v>171</v>
      </c>
      <c r="B737" t="s">
        <v>5763</v>
      </c>
      <c r="C737" t="s">
        <v>20</v>
      </c>
      <c r="D737" s="9">
        <v>399</v>
      </c>
      <c r="E737" s="11">
        <v>0</v>
      </c>
      <c r="F737" s="3">
        <v>0</v>
      </c>
      <c r="G737" s="25">
        <v>0</v>
      </c>
      <c r="H737" s="3">
        <v>0</v>
      </c>
      <c r="I737" s="3" t="s">
        <v>15</v>
      </c>
      <c r="J737" s="3" t="s">
        <v>16</v>
      </c>
      <c r="K737">
        <f>IF(Data[[#This Row],[Estado]]="OPERATIVA",1,0)</f>
        <v>1</v>
      </c>
      <c r="L737">
        <f>IF(Data[[#This Row],[Estado]]="DAÑADA",1,0)</f>
        <v>0</v>
      </c>
      <c r="M737" t="s">
        <v>2213</v>
      </c>
      <c r="N737" t="s">
        <v>5764</v>
      </c>
    </row>
    <row r="738" spans="1:14" x14ac:dyDescent="0.25">
      <c r="A738" t="s">
        <v>1960</v>
      </c>
      <c r="B738" t="s">
        <v>2215</v>
      </c>
      <c r="C738" t="s">
        <v>20</v>
      </c>
      <c r="D738" s="9">
        <v>10</v>
      </c>
      <c r="E738" s="11">
        <v>0</v>
      </c>
      <c r="F738" s="3">
        <v>0</v>
      </c>
      <c r="G738" s="25">
        <v>0</v>
      </c>
      <c r="H738" s="3">
        <v>0</v>
      </c>
      <c r="I738" s="3" t="s">
        <v>28</v>
      </c>
      <c r="J738" s="3" t="s">
        <v>16</v>
      </c>
      <c r="K738">
        <f>IF(Data[[#This Row],[Estado]]="OPERATIVA",1,0)</f>
        <v>1</v>
      </c>
      <c r="L738">
        <f>IF(Data[[#This Row],[Estado]]="DAÑADA",1,0)</f>
        <v>0</v>
      </c>
      <c r="M738" t="s">
        <v>2216</v>
      </c>
      <c r="N738" t="s">
        <v>2217</v>
      </c>
    </row>
    <row r="739" spans="1:14" x14ac:dyDescent="0.25">
      <c r="A739" t="s">
        <v>141</v>
      </c>
      <c r="B739" t="s">
        <v>2218</v>
      </c>
      <c r="C739" t="s">
        <v>20</v>
      </c>
      <c r="D739" s="9">
        <v>20</v>
      </c>
      <c r="E739" s="11">
        <v>0</v>
      </c>
      <c r="F739" s="3">
        <v>0</v>
      </c>
      <c r="G739" s="25">
        <v>0</v>
      </c>
      <c r="H739" s="3">
        <v>0</v>
      </c>
      <c r="I739" s="3" t="s">
        <v>28</v>
      </c>
      <c r="J739" s="3" t="s">
        <v>16</v>
      </c>
      <c r="K739">
        <f>IF(Data[[#This Row],[Estado]]="OPERATIVA",1,0)</f>
        <v>1</v>
      </c>
      <c r="L739">
        <f>IF(Data[[#This Row],[Estado]]="DAÑADA",1,0)</f>
        <v>0</v>
      </c>
      <c r="M739" t="s">
        <v>2219</v>
      </c>
      <c r="N739" t="s">
        <v>2220</v>
      </c>
    </row>
    <row r="740" spans="1:14" x14ac:dyDescent="0.25">
      <c r="A740" t="s">
        <v>54</v>
      </c>
      <c r="B740" t="s">
        <v>2221</v>
      </c>
      <c r="C740" t="s">
        <v>20</v>
      </c>
      <c r="D740" s="9">
        <v>350</v>
      </c>
      <c r="E740" s="11">
        <v>0</v>
      </c>
      <c r="F740" s="3">
        <v>0</v>
      </c>
      <c r="G740" s="25">
        <v>0</v>
      </c>
      <c r="H740" s="3">
        <v>0</v>
      </c>
      <c r="I740" s="3" t="s">
        <v>28</v>
      </c>
      <c r="J740" s="3" t="s">
        <v>16</v>
      </c>
      <c r="K740">
        <f>IF(Data[[#This Row],[Estado]]="OPERATIVA",1,0)</f>
        <v>1</v>
      </c>
      <c r="L740">
        <f>IF(Data[[#This Row],[Estado]]="DAÑADA",1,0)</f>
        <v>0</v>
      </c>
      <c r="M740" t="s">
        <v>2222</v>
      </c>
      <c r="N740" t="s">
        <v>2223</v>
      </c>
    </row>
    <row r="741" spans="1:14" x14ac:dyDescent="0.25">
      <c r="A741" t="s">
        <v>2009</v>
      </c>
      <c r="B741" t="s">
        <v>2224</v>
      </c>
      <c r="C741" t="s">
        <v>20</v>
      </c>
      <c r="D741" s="9">
        <v>25</v>
      </c>
      <c r="E741" s="11">
        <v>0</v>
      </c>
      <c r="F741" s="3">
        <v>0</v>
      </c>
      <c r="G741" s="25">
        <v>0</v>
      </c>
      <c r="H741" s="3">
        <v>0</v>
      </c>
      <c r="I741" s="3" t="s">
        <v>28</v>
      </c>
      <c r="J741" s="3" t="s">
        <v>16</v>
      </c>
      <c r="K741">
        <f>IF(Data[[#This Row],[Estado]]="OPERATIVA",1,0)</f>
        <v>1</v>
      </c>
      <c r="L741">
        <f>IF(Data[[#This Row],[Estado]]="DAÑADA",1,0)</f>
        <v>0</v>
      </c>
      <c r="M741" t="s">
        <v>2225</v>
      </c>
      <c r="N741" t="s">
        <v>2226</v>
      </c>
    </row>
    <row r="742" spans="1:14" x14ac:dyDescent="0.25">
      <c r="A742" t="s">
        <v>1886</v>
      </c>
      <c r="B742" t="s">
        <v>2227</v>
      </c>
      <c r="C742" t="s">
        <v>20</v>
      </c>
      <c r="D742" s="9">
        <v>250</v>
      </c>
      <c r="E742" s="11">
        <v>0</v>
      </c>
      <c r="F742" s="3">
        <v>0</v>
      </c>
      <c r="G742" s="25">
        <v>0</v>
      </c>
      <c r="H742" s="3">
        <v>0</v>
      </c>
      <c r="I742" s="3" t="s">
        <v>28</v>
      </c>
      <c r="J742" s="3" t="s">
        <v>16</v>
      </c>
      <c r="K742">
        <f>IF(Data[[#This Row],[Estado]]="OPERATIVA",1,0)</f>
        <v>1</v>
      </c>
      <c r="L742">
        <f>IF(Data[[#This Row],[Estado]]="DAÑADA",1,0)</f>
        <v>0</v>
      </c>
      <c r="M742" t="s">
        <v>2228</v>
      </c>
      <c r="N742" t="s">
        <v>2229</v>
      </c>
    </row>
    <row r="743" spans="1:14" x14ac:dyDescent="0.25">
      <c r="A743" t="s">
        <v>12</v>
      </c>
      <c r="B743" t="s">
        <v>2230</v>
      </c>
      <c r="C743" t="s">
        <v>2231</v>
      </c>
      <c r="D743" s="9">
        <v>335</v>
      </c>
      <c r="E743" s="11">
        <v>0</v>
      </c>
      <c r="F743" s="3">
        <v>0</v>
      </c>
      <c r="G743" s="25">
        <v>0</v>
      </c>
      <c r="H743" s="3">
        <v>0</v>
      </c>
      <c r="I743" s="3" t="s">
        <v>15</v>
      </c>
      <c r="J743" s="3" t="s">
        <v>16</v>
      </c>
      <c r="K743">
        <f>IF(Data[[#This Row],[Estado]]="OPERATIVA",1,0)</f>
        <v>1</v>
      </c>
      <c r="L743">
        <f>IF(Data[[#This Row],[Estado]]="DAÑADA",1,0)</f>
        <v>0</v>
      </c>
      <c r="M743" t="s">
        <v>2232</v>
      </c>
      <c r="N743" t="s">
        <v>2233</v>
      </c>
    </row>
    <row r="744" spans="1:14" x14ac:dyDescent="0.25">
      <c r="A744" t="s">
        <v>64</v>
      </c>
      <c r="B744" t="s">
        <v>2234</v>
      </c>
      <c r="C744" t="s">
        <v>20</v>
      </c>
      <c r="D744" s="9">
        <v>170</v>
      </c>
      <c r="E744" s="11">
        <v>0</v>
      </c>
      <c r="F744" s="3">
        <v>0</v>
      </c>
      <c r="G744" s="25">
        <v>0</v>
      </c>
      <c r="H744" s="3">
        <v>0</v>
      </c>
      <c r="I744" s="3" t="s">
        <v>28</v>
      </c>
      <c r="J744" s="3" t="s">
        <v>16</v>
      </c>
      <c r="K744">
        <f>IF(Data[[#This Row],[Estado]]="OPERATIVA",1,0)</f>
        <v>1</v>
      </c>
      <c r="L744">
        <f>IF(Data[[#This Row],[Estado]]="DAÑADA",1,0)</f>
        <v>0</v>
      </c>
      <c r="M744" t="s">
        <v>2235</v>
      </c>
      <c r="N744" t="s">
        <v>2236</v>
      </c>
    </row>
    <row r="745" spans="1:14" x14ac:dyDescent="0.25">
      <c r="A745" t="s">
        <v>2009</v>
      </c>
      <c r="B745" t="s">
        <v>2237</v>
      </c>
      <c r="C745" t="s">
        <v>20</v>
      </c>
      <c r="D745" s="9">
        <v>20</v>
      </c>
      <c r="E745" s="11">
        <v>0</v>
      </c>
      <c r="F745" s="3">
        <v>0</v>
      </c>
      <c r="G745" s="25">
        <v>0</v>
      </c>
      <c r="H745" s="3">
        <v>0</v>
      </c>
      <c r="I745" s="3" t="s">
        <v>28</v>
      </c>
      <c r="J745" s="3" t="s">
        <v>16</v>
      </c>
      <c r="K745">
        <f>IF(Data[[#This Row],[Estado]]="OPERATIVA",1,0)</f>
        <v>1</v>
      </c>
      <c r="L745">
        <f>IF(Data[[#This Row],[Estado]]="DAÑADA",1,0)</f>
        <v>0</v>
      </c>
      <c r="M745" t="s">
        <v>2238</v>
      </c>
      <c r="N745" t="s">
        <v>2239</v>
      </c>
    </row>
    <row r="746" spans="1:14" x14ac:dyDescent="0.25">
      <c r="A746" t="s">
        <v>171</v>
      </c>
      <c r="B746" t="s">
        <v>5765</v>
      </c>
      <c r="C746" t="s">
        <v>20</v>
      </c>
      <c r="D746" s="9">
        <v>1</v>
      </c>
      <c r="E746" s="11">
        <v>0</v>
      </c>
      <c r="F746" s="3">
        <v>0</v>
      </c>
      <c r="G746" s="25">
        <v>0</v>
      </c>
      <c r="H746" s="3">
        <v>0</v>
      </c>
      <c r="I746" s="3" t="s">
        <v>28</v>
      </c>
      <c r="J746" s="3" t="s">
        <v>16</v>
      </c>
      <c r="K746">
        <f>IF(Data[[#This Row],[Estado]]="OPERATIVA",1,0)</f>
        <v>1</v>
      </c>
      <c r="L746">
        <f>IF(Data[[#This Row],[Estado]]="DAÑADA",1,0)</f>
        <v>0</v>
      </c>
      <c r="M746" t="s">
        <v>2241</v>
      </c>
      <c r="N746" t="s">
        <v>5766</v>
      </c>
    </row>
    <row r="747" spans="1:14" x14ac:dyDescent="0.25">
      <c r="A747" t="s">
        <v>141</v>
      </c>
      <c r="B747" t="s">
        <v>2243</v>
      </c>
      <c r="C747" t="s">
        <v>20</v>
      </c>
      <c r="D747" s="9">
        <v>430</v>
      </c>
      <c r="E747" s="11">
        <v>0</v>
      </c>
      <c r="F747" s="3">
        <v>0</v>
      </c>
      <c r="G747" s="25">
        <v>0</v>
      </c>
      <c r="H747" s="3">
        <v>0</v>
      </c>
      <c r="I747" s="3" t="s">
        <v>15</v>
      </c>
      <c r="J747" s="3" t="s">
        <v>16</v>
      </c>
      <c r="K747">
        <f>IF(Data[[#This Row],[Estado]]="OPERATIVA",1,0)</f>
        <v>1</v>
      </c>
      <c r="L747">
        <f>IF(Data[[#This Row],[Estado]]="DAÑADA",1,0)</f>
        <v>0</v>
      </c>
      <c r="M747" t="s">
        <v>2244</v>
      </c>
      <c r="N747" t="s">
        <v>2245</v>
      </c>
    </row>
    <row r="748" spans="1:14" x14ac:dyDescent="0.25">
      <c r="A748" t="s">
        <v>1785</v>
      </c>
      <c r="B748" t="s">
        <v>2246</v>
      </c>
      <c r="C748" t="s">
        <v>20</v>
      </c>
      <c r="D748" s="9">
        <v>10</v>
      </c>
      <c r="E748" s="11">
        <v>0</v>
      </c>
      <c r="F748" s="3">
        <v>0</v>
      </c>
      <c r="G748" s="25">
        <v>0</v>
      </c>
      <c r="H748" s="3">
        <v>0</v>
      </c>
      <c r="I748" s="3" t="s">
        <v>28</v>
      </c>
      <c r="J748" s="3" t="s">
        <v>1894</v>
      </c>
      <c r="K748">
        <f>IF(Data[[#This Row],[Estado]]="OPERATIVA",1,0)</f>
        <v>0</v>
      </c>
      <c r="L748">
        <f>IF(Data[[#This Row],[Estado]]="DAÑADA",1,0)</f>
        <v>1</v>
      </c>
      <c r="M748" t="s">
        <v>2247</v>
      </c>
      <c r="N748" t="s">
        <v>2248</v>
      </c>
    </row>
    <row r="749" spans="1:14" x14ac:dyDescent="0.25">
      <c r="A749" t="s">
        <v>12</v>
      </c>
      <c r="B749" t="s">
        <v>2249</v>
      </c>
      <c r="C749" t="s">
        <v>2250</v>
      </c>
      <c r="D749" s="9">
        <v>690</v>
      </c>
      <c r="E749" s="11">
        <v>0</v>
      </c>
      <c r="F749" s="3">
        <v>0</v>
      </c>
      <c r="G749" s="25">
        <v>0</v>
      </c>
      <c r="H749" s="3">
        <v>0</v>
      </c>
      <c r="I749" s="3" t="s">
        <v>15</v>
      </c>
      <c r="J749" s="3" t="s">
        <v>16</v>
      </c>
      <c r="K749">
        <f>IF(Data[[#This Row],[Estado]]="OPERATIVA",1,0)</f>
        <v>1</v>
      </c>
      <c r="L749">
        <f>IF(Data[[#This Row],[Estado]]="DAÑADA",1,0)</f>
        <v>0</v>
      </c>
      <c r="M749" t="s">
        <v>2251</v>
      </c>
      <c r="N749" t="s">
        <v>2252</v>
      </c>
    </row>
    <row r="750" spans="1:14" x14ac:dyDescent="0.25">
      <c r="A750" t="s">
        <v>12</v>
      </c>
      <c r="B750" t="s">
        <v>2253</v>
      </c>
      <c r="C750" t="s">
        <v>20</v>
      </c>
      <c r="D750" s="9">
        <v>100</v>
      </c>
      <c r="E750" s="11">
        <v>0</v>
      </c>
      <c r="F750" s="3">
        <v>0</v>
      </c>
      <c r="G750" s="25">
        <v>0</v>
      </c>
      <c r="H750" s="3">
        <v>0</v>
      </c>
      <c r="I750" s="3" t="s">
        <v>28</v>
      </c>
      <c r="J750" s="3" t="s">
        <v>16</v>
      </c>
      <c r="K750">
        <f>IF(Data[[#This Row],[Estado]]="OPERATIVA",1,0)</f>
        <v>1</v>
      </c>
      <c r="L750">
        <f>IF(Data[[#This Row],[Estado]]="DAÑADA",1,0)</f>
        <v>0</v>
      </c>
      <c r="M750" t="s">
        <v>2254</v>
      </c>
      <c r="N750" t="s">
        <v>2255</v>
      </c>
    </row>
    <row r="751" spans="1:14" x14ac:dyDescent="0.25">
      <c r="A751" t="s">
        <v>141</v>
      </c>
      <c r="B751" t="s">
        <v>2256</v>
      </c>
      <c r="C751" t="s">
        <v>20</v>
      </c>
      <c r="D751" s="9">
        <v>55</v>
      </c>
      <c r="E751" s="11">
        <v>0</v>
      </c>
      <c r="F751" s="3">
        <v>0</v>
      </c>
      <c r="G751" s="25">
        <v>0</v>
      </c>
      <c r="H751" s="3">
        <v>0</v>
      </c>
      <c r="I751" s="3" t="s">
        <v>28</v>
      </c>
      <c r="J751" s="3" t="s">
        <v>16</v>
      </c>
      <c r="K751">
        <f>IF(Data[[#This Row],[Estado]]="OPERATIVA",1,0)</f>
        <v>1</v>
      </c>
      <c r="L751">
        <f>IF(Data[[#This Row],[Estado]]="DAÑADA",1,0)</f>
        <v>0</v>
      </c>
      <c r="M751" t="s">
        <v>2257</v>
      </c>
      <c r="N751" t="s">
        <v>2258</v>
      </c>
    </row>
    <row r="752" spans="1:14" x14ac:dyDescent="0.25">
      <c r="A752" t="s">
        <v>23</v>
      </c>
      <c r="B752" t="s">
        <v>2259</v>
      </c>
      <c r="C752" t="s">
        <v>20</v>
      </c>
      <c r="D752" s="9">
        <v>529</v>
      </c>
      <c r="E752" s="11">
        <v>0</v>
      </c>
      <c r="F752" s="3">
        <v>0</v>
      </c>
      <c r="G752" s="25">
        <v>0</v>
      </c>
      <c r="H752" s="3">
        <v>0</v>
      </c>
      <c r="I752" s="3" t="s">
        <v>28</v>
      </c>
      <c r="J752" s="3" t="s">
        <v>16</v>
      </c>
      <c r="K752">
        <f>IF(Data[[#This Row],[Estado]]="OPERATIVA",1,0)</f>
        <v>1</v>
      </c>
      <c r="L752">
        <f>IF(Data[[#This Row],[Estado]]="DAÑADA",1,0)</f>
        <v>0</v>
      </c>
      <c r="M752" t="s">
        <v>2260</v>
      </c>
      <c r="N752" t="s">
        <v>2261</v>
      </c>
    </row>
    <row r="753" spans="1:14" x14ac:dyDescent="0.25">
      <c r="A753" t="s">
        <v>12</v>
      </c>
      <c r="B753" t="s">
        <v>2262</v>
      </c>
      <c r="C753" t="s">
        <v>20</v>
      </c>
      <c r="D753" s="9">
        <v>280</v>
      </c>
      <c r="E753" s="11">
        <v>0</v>
      </c>
      <c r="F753" s="3">
        <v>0</v>
      </c>
      <c r="G753" s="25">
        <v>0</v>
      </c>
      <c r="H753" s="3">
        <v>0</v>
      </c>
      <c r="I753" s="3" t="s">
        <v>28</v>
      </c>
      <c r="J753" s="3" t="s">
        <v>16</v>
      </c>
      <c r="K753">
        <f>IF(Data[[#This Row],[Estado]]="OPERATIVA",1,0)</f>
        <v>1</v>
      </c>
      <c r="L753">
        <f>IF(Data[[#This Row],[Estado]]="DAÑADA",1,0)</f>
        <v>0</v>
      </c>
      <c r="M753" t="s">
        <v>2263</v>
      </c>
      <c r="N753" t="s">
        <v>2264</v>
      </c>
    </row>
    <row r="754" spans="1:14" x14ac:dyDescent="0.25">
      <c r="A754" t="s">
        <v>171</v>
      </c>
      <c r="B754" t="s">
        <v>2265</v>
      </c>
      <c r="C754" t="s">
        <v>20</v>
      </c>
      <c r="D754" s="9">
        <v>250</v>
      </c>
      <c r="E754" s="11">
        <v>0</v>
      </c>
      <c r="F754" s="3">
        <v>0</v>
      </c>
      <c r="G754" s="25">
        <v>0</v>
      </c>
      <c r="H754" s="3">
        <v>0</v>
      </c>
      <c r="I754" s="3" t="s">
        <v>28</v>
      </c>
      <c r="J754" s="3" t="s">
        <v>16</v>
      </c>
      <c r="K754">
        <f>IF(Data[[#This Row],[Estado]]="OPERATIVA",1,0)</f>
        <v>1</v>
      </c>
      <c r="L754">
        <f>IF(Data[[#This Row],[Estado]]="DAÑADA",1,0)</f>
        <v>0</v>
      </c>
      <c r="M754" t="s">
        <v>2266</v>
      </c>
      <c r="N754" t="s">
        <v>2267</v>
      </c>
    </row>
    <row r="755" spans="1:14" x14ac:dyDescent="0.25">
      <c r="A755" t="s">
        <v>23</v>
      </c>
      <c r="B755" t="s">
        <v>2268</v>
      </c>
      <c r="C755" t="s">
        <v>20</v>
      </c>
      <c r="D755" s="9">
        <v>289</v>
      </c>
      <c r="E755" s="11">
        <v>0</v>
      </c>
      <c r="F755" s="3">
        <v>0</v>
      </c>
      <c r="G755" s="25">
        <v>0</v>
      </c>
      <c r="H755" s="3">
        <v>0</v>
      </c>
      <c r="I755" s="3" t="s">
        <v>15</v>
      </c>
      <c r="J755" s="3" t="s">
        <v>16</v>
      </c>
      <c r="K755">
        <f>IF(Data[[#This Row],[Estado]]="OPERATIVA",1,0)</f>
        <v>1</v>
      </c>
      <c r="L755">
        <f>IF(Data[[#This Row],[Estado]]="DAÑADA",1,0)</f>
        <v>0</v>
      </c>
      <c r="M755" t="s">
        <v>2269</v>
      </c>
      <c r="N755" t="s">
        <v>2270</v>
      </c>
    </row>
    <row r="756" spans="1:14" x14ac:dyDescent="0.25">
      <c r="A756" t="s">
        <v>54</v>
      </c>
      <c r="B756" t="s">
        <v>2271</v>
      </c>
      <c r="C756" t="s">
        <v>20</v>
      </c>
      <c r="D756" s="9">
        <v>30</v>
      </c>
      <c r="E756" s="11">
        <v>0</v>
      </c>
      <c r="F756" s="3">
        <v>0</v>
      </c>
      <c r="G756" s="25">
        <v>0</v>
      </c>
      <c r="H756" s="3">
        <v>0</v>
      </c>
      <c r="I756" s="3" t="s">
        <v>28</v>
      </c>
      <c r="J756" s="3" t="s">
        <v>16</v>
      </c>
      <c r="K756">
        <f>IF(Data[[#This Row],[Estado]]="OPERATIVA",1,0)</f>
        <v>1</v>
      </c>
      <c r="L756">
        <f>IF(Data[[#This Row],[Estado]]="DAÑADA",1,0)</f>
        <v>0</v>
      </c>
      <c r="M756" t="s">
        <v>2272</v>
      </c>
      <c r="N756" t="s">
        <v>2273</v>
      </c>
    </row>
    <row r="757" spans="1:14" x14ac:dyDescent="0.25">
      <c r="A757" t="s">
        <v>12</v>
      </c>
      <c r="B757" t="s">
        <v>2274</v>
      </c>
      <c r="C757" t="s">
        <v>92</v>
      </c>
      <c r="D757" s="9">
        <v>519</v>
      </c>
      <c r="E757" s="11">
        <v>0</v>
      </c>
      <c r="F757" s="3">
        <v>0</v>
      </c>
      <c r="G757" s="25">
        <v>0</v>
      </c>
      <c r="H757" s="3">
        <v>0</v>
      </c>
      <c r="I757" s="3" t="s">
        <v>15</v>
      </c>
      <c r="J757" s="3" t="s">
        <v>16</v>
      </c>
      <c r="K757">
        <f>IF(Data[[#This Row],[Estado]]="OPERATIVA",1,0)</f>
        <v>1</v>
      </c>
      <c r="L757">
        <f>IF(Data[[#This Row],[Estado]]="DAÑADA",1,0)</f>
        <v>0</v>
      </c>
      <c r="M757" t="s">
        <v>2275</v>
      </c>
      <c r="N757" t="s">
        <v>2276</v>
      </c>
    </row>
    <row r="758" spans="1:14" x14ac:dyDescent="0.25">
      <c r="A758" t="s">
        <v>171</v>
      </c>
      <c r="B758" t="s">
        <v>5767</v>
      </c>
      <c r="C758" t="s">
        <v>20</v>
      </c>
      <c r="D758" s="9">
        <v>650</v>
      </c>
      <c r="E758" s="11">
        <v>0</v>
      </c>
      <c r="F758" s="3">
        <v>0</v>
      </c>
      <c r="G758" s="25">
        <v>0</v>
      </c>
      <c r="H758" s="3">
        <v>0</v>
      </c>
      <c r="I758" s="3" t="s">
        <v>28</v>
      </c>
      <c r="J758" s="3" t="s">
        <v>16</v>
      </c>
      <c r="K758">
        <f>IF(Data[[#This Row],[Estado]]="OPERATIVA",1,0)</f>
        <v>1</v>
      </c>
      <c r="L758">
        <f>IF(Data[[#This Row],[Estado]]="DAÑADA",1,0)</f>
        <v>0</v>
      </c>
      <c r="M758" t="s">
        <v>2278</v>
      </c>
      <c r="N758" t="s">
        <v>5768</v>
      </c>
    </row>
    <row r="759" spans="1:14" x14ac:dyDescent="0.25">
      <c r="A759" t="s">
        <v>1886</v>
      </c>
      <c r="B759" t="s">
        <v>2280</v>
      </c>
      <c r="C759" t="s">
        <v>20</v>
      </c>
      <c r="D759" s="9">
        <v>30</v>
      </c>
      <c r="E759" s="11">
        <v>0</v>
      </c>
      <c r="F759" s="3">
        <v>0</v>
      </c>
      <c r="G759" s="25">
        <v>0</v>
      </c>
      <c r="H759" s="3">
        <v>0</v>
      </c>
      <c r="I759" s="3" t="s">
        <v>28</v>
      </c>
      <c r="J759" s="3" t="s">
        <v>16</v>
      </c>
      <c r="K759">
        <f>IF(Data[[#This Row],[Estado]]="OPERATIVA",1,0)</f>
        <v>1</v>
      </c>
      <c r="L759">
        <f>IF(Data[[#This Row],[Estado]]="DAÑADA",1,0)</f>
        <v>0</v>
      </c>
      <c r="M759" t="s">
        <v>2281</v>
      </c>
      <c r="N759" t="s">
        <v>2282</v>
      </c>
    </row>
    <row r="760" spans="1:14" x14ac:dyDescent="0.25">
      <c r="A760" t="s">
        <v>23</v>
      </c>
      <c r="B760" t="s">
        <v>2283</v>
      </c>
      <c r="C760" t="s">
        <v>20</v>
      </c>
      <c r="D760" s="9">
        <v>70</v>
      </c>
      <c r="E760" s="11">
        <v>0</v>
      </c>
      <c r="F760" s="3">
        <v>0</v>
      </c>
      <c r="G760" s="25">
        <v>0</v>
      </c>
      <c r="H760" s="3">
        <v>0</v>
      </c>
      <c r="I760" s="3" t="s">
        <v>28</v>
      </c>
      <c r="J760" s="3" t="s">
        <v>16</v>
      </c>
      <c r="K760">
        <f>IF(Data[[#This Row],[Estado]]="OPERATIVA",1,0)</f>
        <v>1</v>
      </c>
      <c r="L760">
        <f>IF(Data[[#This Row],[Estado]]="DAÑADA",1,0)</f>
        <v>0</v>
      </c>
      <c r="M760" t="s">
        <v>2284</v>
      </c>
      <c r="N760" t="s">
        <v>2285</v>
      </c>
    </row>
    <row r="761" spans="1:14" x14ac:dyDescent="0.25">
      <c r="A761" t="s">
        <v>1876</v>
      </c>
      <c r="B761" t="s">
        <v>2286</v>
      </c>
      <c r="C761" t="s">
        <v>20</v>
      </c>
      <c r="D761" s="9">
        <v>150</v>
      </c>
      <c r="E761" s="11">
        <v>0</v>
      </c>
      <c r="F761" s="3">
        <v>0</v>
      </c>
      <c r="G761" s="25">
        <v>0</v>
      </c>
      <c r="H761" s="3">
        <v>0</v>
      </c>
      <c r="I761" s="3" t="s">
        <v>28</v>
      </c>
      <c r="J761" s="3" t="s">
        <v>16</v>
      </c>
      <c r="K761">
        <f>IF(Data[[#This Row],[Estado]]="OPERATIVA",1,0)</f>
        <v>1</v>
      </c>
      <c r="L761">
        <f>IF(Data[[#This Row],[Estado]]="DAÑADA",1,0)</f>
        <v>0</v>
      </c>
      <c r="M761" t="s">
        <v>2287</v>
      </c>
      <c r="N761" t="s">
        <v>2288</v>
      </c>
    </row>
    <row r="762" spans="1:14" x14ac:dyDescent="0.25">
      <c r="A762" t="s">
        <v>1876</v>
      </c>
      <c r="B762" t="s">
        <v>2289</v>
      </c>
      <c r="C762" t="s">
        <v>20</v>
      </c>
      <c r="D762" s="9">
        <v>10</v>
      </c>
      <c r="E762" s="11">
        <v>0</v>
      </c>
      <c r="F762" s="3">
        <v>0</v>
      </c>
      <c r="G762" s="25">
        <v>0</v>
      </c>
      <c r="H762" s="3">
        <v>0</v>
      </c>
      <c r="I762" s="3" t="s">
        <v>28</v>
      </c>
      <c r="J762" s="3" t="s">
        <v>1894</v>
      </c>
      <c r="K762">
        <f>IF(Data[[#This Row],[Estado]]="OPERATIVA",1,0)</f>
        <v>0</v>
      </c>
      <c r="L762">
        <f>IF(Data[[#This Row],[Estado]]="DAÑADA",1,0)</f>
        <v>1</v>
      </c>
      <c r="M762" t="s">
        <v>2290</v>
      </c>
      <c r="N762" t="s">
        <v>2291</v>
      </c>
    </row>
    <row r="763" spans="1:14" x14ac:dyDescent="0.25">
      <c r="A763" t="s">
        <v>141</v>
      </c>
      <c r="B763" t="s">
        <v>2292</v>
      </c>
      <c r="C763" t="s">
        <v>20</v>
      </c>
      <c r="D763" s="9">
        <v>199</v>
      </c>
      <c r="E763" s="11">
        <v>0</v>
      </c>
      <c r="F763" s="3">
        <v>0</v>
      </c>
      <c r="G763" s="25">
        <v>0</v>
      </c>
      <c r="H763" s="3">
        <v>0</v>
      </c>
      <c r="I763" s="3" t="s">
        <v>15</v>
      </c>
      <c r="J763" s="3" t="s">
        <v>16</v>
      </c>
      <c r="K763">
        <f>IF(Data[[#This Row],[Estado]]="OPERATIVA",1,0)</f>
        <v>1</v>
      </c>
      <c r="L763">
        <f>IF(Data[[#This Row],[Estado]]="DAÑADA",1,0)</f>
        <v>0</v>
      </c>
      <c r="M763" t="s">
        <v>2293</v>
      </c>
      <c r="N763" t="s">
        <v>2294</v>
      </c>
    </row>
    <row r="764" spans="1:14" x14ac:dyDescent="0.25">
      <c r="A764" t="s">
        <v>54</v>
      </c>
      <c r="B764" t="s">
        <v>2295</v>
      </c>
      <c r="C764" t="s">
        <v>20</v>
      </c>
      <c r="D764" s="9">
        <v>457</v>
      </c>
      <c r="E764" s="11">
        <v>0</v>
      </c>
      <c r="F764" s="3">
        <v>0</v>
      </c>
      <c r="G764" s="25">
        <v>0</v>
      </c>
      <c r="H764" s="3">
        <v>0</v>
      </c>
      <c r="I764" s="3" t="s">
        <v>15</v>
      </c>
      <c r="J764" s="3" t="s">
        <v>16</v>
      </c>
      <c r="K764">
        <f>IF(Data[[#This Row],[Estado]]="OPERATIVA",1,0)</f>
        <v>1</v>
      </c>
      <c r="L764">
        <f>IF(Data[[#This Row],[Estado]]="DAÑADA",1,0)</f>
        <v>0</v>
      </c>
      <c r="M764" t="s">
        <v>2296</v>
      </c>
      <c r="N764" t="s">
        <v>2297</v>
      </c>
    </row>
    <row r="765" spans="1:14" x14ac:dyDescent="0.25">
      <c r="A765" t="s">
        <v>662</v>
      </c>
      <c r="B765" t="s">
        <v>2298</v>
      </c>
      <c r="C765" t="s">
        <v>20</v>
      </c>
      <c r="D765" s="9">
        <v>40</v>
      </c>
      <c r="E765" s="11">
        <v>0</v>
      </c>
      <c r="F765" s="3">
        <v>0</v>
      </c>
      <c r="G765" s="25">
        <v>0</v>
      </c>
      <c r="H765" s="3">
        <v>0</v>
      </c>
      <c r="I765" s="3" t="s">
        <v>28</v>
      </c>
      <c r="J765" s="3" t="s">
        <v>16</v>
      </c>
      <c r="K765">
        <f>IF(Data[[#This Row],[Estado]]="OPERATIVA",1,0)</f>
        <v>1</v>
      </c>
      <c r="L765">
        <f>IF(Data[[#This Row],[Estado]]="DAÑADA",1,0)</f>
        <v>0</v>
      </c>
      <c r="M765" t="s">
        <v>2299</v>
      </c>
      <c r="N765" t="s">
        <v>2300</v>
      </c>
    </row>
    <row r="766" spans="1:14" x14ac:dyDescent="0.25">
      <c r="A766" t="s">
        <v>54</v>
      </c>
      <c r="B766" t="s">
        <v>2301</v>
      </c>
      <c r="C766" t="s">
        <v>20</v>
      </c>
      <c r="D766" s="9">
        <v>100</v>
      </c>
      <c r="E766" s="11">
        <v>0</v>
      </c>
      <c r="F766" s="3">
        <v>0</v>
      </c>
      <c r="G766" s="25">
        <v>0</v>
      </c>
      <c r="H766" s="3">
        <v>0</v>
      </c>
      <c r="I766" s="3" t="s">
        <v>28</v>
      </c>
      <c r="J766" s="3" t="s">
        <v>16</v>
      </c>
      <c r="K766">
        <f>IF(Data[[#This Row],[Estado]]="OPERATIVA",1,0)</f>
        <v>1</v>
      </c>
      <c r="L766">
        <f>IF(Data[[#This Row],[Estado]]="DAÑADA",1,0)</f>
        <v>0</v>
      </c>
      <c r="M766" t="s">
        <v>2302</v>
      </c>
      <c r="N766" t="s">
        <v>2303</v>
      </c>
    </row>
    <row r="767" spans="1:14" x14ac:dyDescent="0.25">
      <c r="A767" t="s">
        <v>54</v>
      </c>
      <c r="B767" t="s">
        <v>2304</v>
      </c>
      <c r="C767" t="s">
        <v>20</v>
      </c>
      <c r="D767" s="9">
        <v>55</v>
      </c>
      <c r="E767" s="11">
        <v>0</v>
      </c>
      <c r="F767" s="3">
        <v>0</v>
      </c>
      <c r="G767" s="25">
        <v>0</v>
      </c>
      <c r="H767" s="3">
        <v>0</v>
      </c>
      <c r="I767" s="3" t="s">
        <v>28</v>
      </c>
      <c r="J767" s="3" t="s">
        <v>16</v>
      </c>
      <c r="K767">
        <f>IF(Data[[#This Row],[Estado]]="OPERATIVA",1,0)</f>
        <v>1</v>
      </c>
      <c r="L767">
        <f>IF(Data[[#This Row],[Estado]]="DAÑADA",1,0)</f>
        <v>0</v>
      </c>
      <c r="M767" t="s">
        <v>2305</v>
      </c>
      <c r="N767" t="s">
        <v>2306</v>
      </c>
    </row>
    <row r="768" spans="1:14" x14ac:dyDescent="0.25">
      <c r="A768" t="s">
        <v>12</v>
      </c>
      <c r="B768" t="s">
        <v>2307</v>
      </c>
      <c r="C768" t="s">
        <v>20</v>
      </c>
      <c r="D768" s="9">
        <v>150</v>
      </c>
      <c r="E768" s="11">
        <v>0</v>
      </c>
      <c r="F768" s="3">
        <v>0</v>
      </c>
      <c r="G768" s="25">
        <v>0</v>
      </c>
      <c r="H768" s="3">
        <v>0</v>
      </c>
      <c r="I768" s="3" t="s">
        <v>28</v>
      </c>
      <c r="J768" s="3" t="s">
        <v>16</v>
      </c>
      <c r="K768">
        <f>IF(Data[[#This Row],[Estado]]="OPERATIVA",1,0)</f>
        <v>1</v>
      </c>
      <c r="L768">
        <f>IF(Data[[#This Row],[Estado]]="DAÑADA",1,0)</f>
        <v>0</v>
      </c>
      <c r="M768" t="s">
        <v>2308</v>
      </c>
      <c r="N768" t="s">
        <v>2309</v>
      </c>
    </row>
    <row r="769" spans="1:14" x14ac:dyDescent="0.25">
      <c r="A769" t="s">
        <v>1876</v>
      </c>
      <c r="B769" t="s">
        <v>2310</v>
      </c>
      <c r="C769" t="s">
        <v>20</v>
      </c>
      <c r="D769" s="9">
        <v>4</v>
      </c>
      <c r="E769" s="11">
        <v>0</v>
      </c>
      <c r="F769" s="3">
        <v>0</v>
      </c>
      <c r="G769" s="25">
        <v>0</v>
      </c>
      <c r="H769" s="3">
        <v>0</v>
      </c>
      <c r="I769" s="3" t="s">
        <v>28</v>
      </c>
      <c r="J769" s="3" t="s">
        <v>16</v>
      </c>
      <c r="K769">
        <f>IF(Data[[#This Row],[Estado]]="OPERATIVA",1,0)</f>
        <v>1</v>
      </c>
      <c r="L769">
        <f>IF(Data[[#This Row],[Estado]]="DAÑADA",1,0)</f>
        <v>0</v>
      </c>
      <c r="M769" t="s">
        <v>2311</v>
      </c>
      <c r="N769" t="s">
        <v>2312</v>
      </c>
    </row>
    <row r="770" spans="1:14" x14ac:dyDescent="0.25">
      <c r="A770" t="s">
        <v>12</v>
      </c>
      <c r="B770" t="s">
        <v>2313</v>
      </c>
      <c r="C770" t="s">
        <v>20</v>
      </c>
      <c r="D770" s="9">
        <v>250</v>
      </c>
      <c r="E770" s="11">
        <v>0</v>
      </c>
      <c r="F770" s="3">
        <v>0</v>
      </c>
      <c r="G770" s="25">
        <v>0</v>
      </c>
      <c r="H770" s="3">
        <v>0</v>
      </c>
      <c r="I770" s="3" t="s">
        <v>28</v>
      </c>
      <c r="J770" s="3" t="s">
        <v>16</v>
      </c>
      <c r="K770">
        <f>IF(Data[[#This Row],[Estado]]="OPERATIVA",1,0)</f>
        <v>1</v>
      </c>
      <c r="L770">
        <f>IF(Data[[#This Row],[Estado]]="DAÑADA",1,0)</f>
        <v>0</v>
      </c>
      <c r="M770" t="s">
        <v>2314</v>
      </c>
      <c r="N770" t="s">
        <v>2315</v>
      </c>
    </row>
    <row r="771" spans="1:14" x14ac:dyDescent="0.25">
      <c r="A771" t="s">
        <v>662</v>
      </c>
      <c r="B771" t="s">
        <v>2316</v>
      </c>
      <c r="C771" t="s">
        <v>20</v>
      </c>
      <c r="D771" s="9">
        <v>25</v>
      </c>
      <c r="E771" s="11">
        <v>0</v>
      </c>
      <c r="F771" s="3">
        <v>0</v>
      </c>
      <c r="G771" s="25">
        <v>0</v>
      </c>
      <c r="H771" s="3">
        <v>0</v>
      </c>
      <c r="I771" s="3" t="s">
        <v>28</v>
      </c>
      <c r="J771" s="3" t="s">
        <v>1894</v>
      </c>
      <c r="K771">
        <f>IF(Data[[#This Row],[Estado]]="OPERATIVA",1,0)</f>
        <v>0</v>
      </c>
      <c r="L771">
        <f>IF(Data[[#This Row],[Estado]]="DAÑADA",1,0)</f>
        <v>1</v>
      </c>
      <c r="M771" t="s">
        <v>2317</v>
      </c>
      <c r="N771" t="s">
        <v>2318</v>
      </c>
    </row>
    <row r="772" spans="1:14" x14ac:dyDescent="0.25">
      <c r="A772" t="s">
        <v>54</v>
      </c>
      <c r="B772" t="s">
        <v>2319</v>
      </c>
      <c r="C772" t="s">
        <v>20</v>
      </c>
      <c r="D772" s="9">
        <v>20</v>
      </c>
      <c r="E772" s="11">
        <v>0</v>
      </c>
      <c r="F772" s="3">
        <v>0</v>
      </c>
      <c r="G772" s="25">
        <v>0</v>
      </c>
      <c r="H772" s="3">
        <v>0</v>
      </c>
      <c r="I772" s="3" t="s">
        <v>28</v>
      </c>
      <c r="J772" s="3" t="s">
        <v>16</v>
      </c>
      <c r="K772">
        <f>IF(Data[[#This Row],[Estado]]="OPERATIVA",1,0)</f>
        <v>1</v>
      </c>
      <c r="L772">
        <f>IF(Data[[#This Row],[Estado]]="DAÑADA",1,0)</f>
        <v>0</v>
      </c>
      <c r="M772" t="s">
        <v>2320</v>
      </c>
      <c r="N772" t="s">
        <v>2321</v>
      </c>
    </row>
    <row r="773" spans="1:14" x14ac:dyDescent="0.25">
      <c r="A773" t="s">
        <v>662</v>
      </c>
      <c r="B773" t="s">
        <v>2322</v>
      </c>
      <c r="C773" t="s">
        <v>20</v>
      </c>
      <c r="D773" s="9">
        <v>30</v>
      </c>
      <c r="E773" s="11">
        <v>0</v>
      </c>
      <c r="F773" s="3">
        <v>0</v>
      </c>
      <c r="G773" s="25">
        <v>0</v>
      </c>
      <c r="H773" s="3">
        <v>0</v>
      </c>
      <c r="I773" s="3" t="s">
        <v>28</v>
      </c>
      <c r="J773" s="3" t="s">
        <v>1894</v>
      </c>
      <c r="K773">
        <f>IF(Data[[#This Row],[Estado]]="OPERATIVA",1,0)</f>
        <v>0</v>
      </c>
      <c r="L773">
        <f>IF(Data[[#This Row],[Estado]]="DAÑADA",1,0)</f>
        <v>1</v>
      </c>
      <c r="M773" t="s">
        <v>2323</v>
      </c>
      <c r="N773" t="s">
        <v>2324</v>
      </c>
    </row>
    <row r="774" spans="1:14" x14ac:dyDescent="0.25">
      <c r="A774" t="s">
        <v>1960</v>
      </c>
      <c r="B774" t="s">
        <v>2325</v>
      </c>
      <c r="C774" t="s">
        <v>20</v>
      </c>
      <c r="D774" s="9">
        <v>190</v>
      </c>
      <c r="E774" s="11">
        <v>0</v>
      </c>
      <c r="F774" s="3">
        <v>0</v>
      </c>
      <c r="G774" s="25">
        <v>0</v>
      </c>
      <c r="H774" s="3">
        <v>0</v>
      </c>
      <c r="I774" s="3" t="s">
        <v>28</v>
      </c>
      <c r="J774" s="3" t="s">
        <v>16</v>
      </c>
      <c r="K774">
        <f>IF(Data[[#This Row],[Estado]]="OPERATIVA",1,0)</f>
        <v>1</v>
      </c>
      <c r="L774">
        <f>IF(Data[[#This Row],[Estado]]="DAÑADA",1,0)</f>
        <v>0</v>
      </c>
      <c r="M774" t="s">
        <v>2326</v>
      </c>
      <c r="N774" t="s">
        <v>2327</v>
      </c>
    </row>
    <row r="775" spans="1:14" x14ac:dyDescent="0.25">
      <c r="A775" t="s">
        <v>64</v>
      </c>
      <c r="B775" t="s">
        <v>2328</v>
      </c>
      <c r="C775" t="s">
        <v>20</v>
      </c>
      <c r="D775" s="9">
        <v>1</v>
      </c>
      <c r="E775" s="11">
        <v>0</v>
      </c>
      <c r="F775" s="3">
        <v>0</v>
      </c>
      <c r="G775" s="25">
        <v>0</v>
      </c>
      <c r="H775" s="3">
        <v>0</v>
      </c>
      <c r="I775" s="3" t="s">
        <v>28</v>
      </c>
      <c r="J775" s="3" t="s">
        <v>16</v>
      </c>
      <c r="K775">
        <f>IF(Data[[#This Row],[Estado]]="OPERATIVA",1,0)</f>
        <v>1</v>
      </c>
      <c r="L775">
        <f>IF(Data[[#This Row],[Estado]]="DAÑADA",1,0)</f>
        <v>0</v>
      </c>
      <c r="M775" t="s">
        <v>2329</v>
      </c>
      <c r="N775" t="s">
        <v>2330</v>
      </c>
    </row>
    <row r="776" spans="1:14" x14ac:dyDescent="0.25">
      <c r="A776" t="s">
        <v>1886</v>
      </c>
      <c r="B776" t="s">
        <v>2331</v>
      </c>
      <c r="C776" t="s">
        <v>20</v>
      </c>
      <c r="D776" s="9">
        <v>308</v>
      </c>
      <c r="E776" s="11">
        <v>0</v>
      </c>
      <c r="F776" s="3">
        <v>0</v>
      </c>
      <c r="G776" s="25">
        <v>0</v>
      </c>
      <c r="H776" s="3">
        <v>0</v>
      </c>
      <c r="I776" s="3" t="s">
        <v>28</v>
      </c>
      <c r="J776" s="3" t="s">
        <v>16</v>
      </c>
      <c r="K776">
        <f>IF(Data[[#This Row],[Estado]]="OPERATIVA",1,0)</f>
        <v>1</v>
      </c>
      <c r="L776">
        <f>IF(Data[[#This Row],[Estado]]="DAÑADA",1,0)</f>
        <v>0</v>
      </c>
      <c r="M776" t="s">
        <v>2332</v>
      </c>
      <c r="N776" t="s">
        <v>2333</v>
      </c>
    </row>
    <row r="777" spans="1:14" x14ac:dyDescent="0.25">
      <c r="A777" t="s">
        <v>64</v>
      </c>
      <c r="B777" t="s">
        <v>2334</v>
      </c>
      <c r="C777" t="s">
        <v>20</v>
      </c>
      <c r="D777" s="9">
        <v>10</v>
      </c>
      <c r="E777" s="11">
        <v>0</v>
      </c>
      <c r="F777" s="3">
        <v>0</v>
      </c>
      <c r="G777" s="25">
        <v>0</v>
      </c>
      <c r="H777" s="3">
        <v>0</v>
      </c>
      <c r="I777" s="3" t="s">
        <v>28</v>
      </c>
      <c r="J777" s="3" t="s">
        <v>1894</v>
      </c>
      <c r="K777">
        <f>IF(Data[[#This Row],[Estado]]="OPERATIVA",1,0)</f>
        <v>0</v>
      </c>
      <c r="L777">
        <f>IF(Data[[#This Row],[Estado]]="DAÑADA",1,0)</f>
        <v>1</v>
      </c>
      <c r="M777" t="s">
        <v>2335</v>
      </c>
      <c r="N777" t="s">
        <v>2336</v>
      </c>
    </row>
    <row r="778" spans="1:14" x14ac:dyDescent="0.25">
      <c r="A778" t="s">
        <v>141</v>
      </c>
      <c r="B778" t="s">
        <v>2337</v>
      </c>
      <c r="C778" t="s">
        <v>20</v>
      </c>
      <c r="D778" s="9">
        <v>21</v>
      </c>
      <c r="E778" s="11">
        <v>0</v>
      </c>
      <c r="F778" s="3">
        <v>0</v>
      </c>
      <c r="G778" s="25">
        <v>0</v>
      </c>
      <c r="H778" s="3">
        <v>0</v>
      </c>
      <c r="I778" s="3" t="s">
        <v>28</v>
      </c>
      <c r="J778" s="3" t="s">
        <v>16</v>
      </c>
      <c r="K778">
        <f>IF(Data[[#This Row],[Estado]]="OPERATIVA",1,0)</f>
        <v>1</v>
      </c>
      <c r="L778">
        <f>IF(Data[[#This Row],[Estado]]="DAÑADA",1,0)</f>
        <v>0</v>
      </c>
      <c r="M778" t="s">
        <v>2338</v>
      </c>
      <c r="N778" t="s">
        <v>2339</v>
      </c>
    </row>
    <row r="779" spans="1:14" x14ac:dyDescent="0.25">
      <c r="A779" t="s">
        <v>64</v>
      </c>
      <c r="B779" t="s">
        <v>2340</v>
      </c>
      <c r="C779" t="s">
        <v>20</v>
      </c>
      <c r="D779" s="9">
        <v>21</v>
      </c>
      <c r="E779" s="11">
        <v>0</v>
      </c>
      <c r="F779" s="3">
        <v>0</v>
      </c>
      <c r="G779" s="25">
        <v>0</v>
      </c>
      <c r="H779" s="3">
        <v>0</v>
      </c>
      <c r="I779" s="3" t="s">
        <v>28</v>
      </c>
      <c r="J779" s="3" t="s">
        <v>16</v>
      </c>
      <c r="K779">
        <f>IF(Data[[#This Row],[Estado]]="OPERATIVA",1,0)</f>
        <v>1</v>
      </c>
      <c r="L779">
        <f>IF(Data[[#This Row],[Estado]]="DAÑADA",1,0)</f>
        <v>0</v>
      </c>
      <c r="M779" t="s">
        <v>2341</v>
      </c>
      <c r="N779" t="s">
        <v>2342</v>
      </c>
    </row>
    <row r="780" spans="1:14" x14ac:dyDescent="0.25">
      <c r="A780" t="s">
        <v>171</v>
      </c>
      <c r="B780" t="s">
        <v>5769</v>
      </c>
      <c r="C780" t="s">
        <v>20</v>
      </c>
      <c r="D780" s="9">
        <v>380</v>
      </c>
      <c r="E780" s="11">
        <v>0</v>
      </c>
      <c r="F780" s="3">
        <v>0</v>
      </c>
      <c r="G780" s="25">
        <v>0</v>
      </c>
      <c r="H780" s="3">
        <v>0</v>
      </c>
      <c r="I780" s="3" t="s">
        <v>28</v>
      </c>
      <c r="J780" s="3" t="s">
        <v>16</v>
      </c>
      <c r="K780">
        <f>IF(Data[[#This Row],[Estado]]="OPERATIVA",1,0)</f>
        <v>1</v>
      </c>
      <c r="L780">
        <f>IF(Data[[#This Row],[Estado]]="DAÑADA",1,0)</f>
        <v>0</v>
      </c>
      <c r="M780" t="s">
        <v>2344</v>
      </c>
      <c r="N780" t="s">
        <v>5770</v>
      </c>
    </row>
    <row r="781" spans="1:14" x14ac:dyDescent="0.25">
      <c r="A781" t="s">
        <v>23</v>
      </c>
      <c r="B781" t="s">
        <v>2346</v>
      </c>
      <c r="C781" t="s">
        <v>20</v>
      </c>
      <c r="D781" s="9">
        <v>21</v>
      </c>
      <c r="E781" s="11">
        <v>0</v>
      </c>
      <c r="F781" s="3">
        <v>0</v>
      </c>
      <c r="G781" s="25">
        <v>0</v>
      </c>
      <c r="H781" s="3">
        <v>0</v>
      </c>
      <c r="I781" s="3" t="s">
        <v>28</v>
      </c>
      <c r="J781" s="3" t="s">
        <v>1894</v>
      </c>
      <c r="K781">
        <f>IF(Data[[#This Row],[Estado]]="OPERATIVA",1,0)</f>
        <v>0</v>
      </c>
      <c r="L781">
        <f>IF(Data[[#This Row],[Estado]]="DAÑADA",1,0)</f>
        <v>1</v>
      </c>
      <c r="M781" t="s">
        <v>2347</v>
      </c>
      <c r="N781" t="s">
        <v>2348</v>
      </c>
    </row>
    <row r="782" spans="1:14" x14ac:dyDescent="0.25">
      <c r="A782" t="s">
        <v>54</v>
      </c>
      <c r="B782" t="s">
        <v>2349</v>
      </c>
      <c r="C782" t="s">
        <v>20</v>
      </c>
      <c r="D782" s="9">
        <v>5</v>
      </c>
      <c r="E782" s="11">
        <v>0</v>
      </c>
      <c r="F782" s="3">
        <v>0</v>
      </c>
      <c r="G782" s="25">
        <v>0</v>
      </c>
      <c r="H782" s="3">
        <v>0</v>
      </c>
      <c r="I782" s="3" t="s">
        <v>28</v>
      </c>
      <c r="J782" s="3" t="s">
        <v>1894</v>
      </c>
      <c r="K782">
        <f>IF(Data[[#This Row],[Estado]]="OPERATIVA",1,0)</f>
        <v>0</v>
      </c>
      <c r="L782">
        <f>IF(Data[[#This Row],[Estado]]="DAÑADA",1,0)</f>
        <v>1</v>
      </c>
      <c r="M782" t="s">
        <v>2350</v>
      </c>
      <c r="N782" t="s">
        <v>2351</v>
      </c>
    </row>
    <row r="783" spans="1:14" x14ac:dyDescent="0.25">
      <c r="A783" t="s">
        <v>12</v>
      </c>
      <c r="B783" t="s">
        <v>2352</v>
      </c>
      <c r="C783" t="s">
        <v>20</v>
      </c>
      <c r="D783" s="9">
        <v>99</v>
      </c>
      <c r="E783" s="11">
        <v>0</v>
      </c>
      <c r="F783" s="3">
        <v>0</v>
      </c>
      <c r="G783" s="25">
        <v>0</v>
      </c>
      <c r="H783" s="3">
        <v>0</v>
      </c>
      <c r="I783" s="3" t="s">
        <v>28</v>
      </c>
      <c r="J783" s="3" t="s">
        <v>16</v>
      </c>
      <c r="K783">
        <f>IF(Data[[#This Row],[Estado]]="OPERATIVA",1,0)</f>
        <v>1</v>
      </c>
      <c r="L783">
        <f>IF(Data[[#This Row],[Estado]]="DAÑADA",1,0)</f>
        <v>0</v>
      </c>
      <c r="M783" t="s">
        <v>2353</v>
      </c>
      <c r="N783" t="s">
        <v>2354</v>
      </c>
    </row>
    <row r="784" spans="1:14" x14ac:dyDescent="0.25">
      <c r="A784" t="s">
        <v>23</v>
      </c>
      <c r="B784" t="s">
        <v>2355</v>
      </c>
      <c r="C784" t="s">
        <v>20</v>
      </c>
      <c r="D784" s="9">
        <v>300</v>
      </c>
      <c r="E784" s="11">
        <v>0</v>
      </c>
      <c r="F784" s="3">
        <v>0</v>
      </c>
      <c r="G784" s="25">
        <v>0</v>
      </c>
      <c r="H784" s="3">
        <v>0</v>
      </c>
      <c r="I784" s="3" t="s">
        <v>28</v>
      </c>
      <c r="J784" s="3" t="s">
        <v>16</v>
      </c>
      <c r="K784">
        <f>IF(Data[[#This Row],[Estado]]="OPERATIVA",1,0)</f>
        <v>1</v>
      </c>
      <c r="L784">
        <f>IF(Data[[#This Row],[Estado]]="DAÑADA",1,0)</f>
        <v>0</v>
      </c>
      <c r="M784" t="s">
        <v>2356</v>
      </c>
      <c r="N784" t="s">
        <v>2357</v>
      </c>
    </row>
    <row r="785" spans="1:14" x14ac:dyDescent="0.25">
      <c r="A785" t="s">
        <v>54</v>
      </c>
      <c r="B785" t="s">
        <v>2358</v>
      </c>
      <c r="C785" t="s">
        <v>20</v>
      </c>
      <c r="D785" s="9">
        <v>10</v>
      </c>
      <c r="E785" s="11">
        <v>0</v>
      </c>
      <c r="F785" s="3">
        <v>0</v>
      </c>
      <c r="G785" s="25">
        <v>0</v>
      </c>
      <c r="H785" s="3">
        <v>0</v>
      </c>
      <c r="I785" s="3" t="s">
        <v>28</v>
      </c>
      <c r="J785" s="3" t="s">
        <v>16</v>
      </c>
      <c r="K785">
        <f>IF(Data[[#This Row],[Estado]]="OPERATIVA",1,0)</f>
        <v>1</v>
      </c>
      <c r="L785">
        <f>IF(Data[[#This Row],[Estado]]="DAÑADA",1,0)</f>
        <v>0</v>
      </c>
      <c r="M785" t="s">
        <v>2359</v>
      </c>
      <c r="N785" t="s">
        <v>2360</v>
      </c>
    </row>
    <row r="786" spans="1:14" x14ac:dyDescent="0.25">
      <c r="A786" t="s">
        <v>12</v>
      </c>
      <c r="B786" t="s">
        <v>2361</v>
      </c>
      <c r="C786" t="s">
        <v>20</v>
      </c>
      <c r="D786" s="9">
        <v>35</v>
      </c>
      <c r="E786" s="11">
        <v>0</v>
      </c>
      <c r="F786" s="3">
        <v>0</v>
      </c>
      <c r="G786" s="25">
        <v>0</v>
      </c>
      <c r="H786" s="3">
        <v>0</v>
      </c>
      <c r="I786" s="3" t="s">
        <v>28</v>
      </c>
      <c r="J786" s="3" t="s">
        <v>1894</v>
      </c>
      <c r="K786">
        <f>IF(Data[[#This Row],[Estado]]="OPERATIVA",1,0)</f>
        <v>0</v>
      </c>
      <c r="L786">
        <f>IF(Data[[#This Row],[Estado]]="DAÑADA",1,0)</f>
        <v>1</v>
      </c>
      <c r="M786" t="s">
        <v>2362</v>
      </c>
      <c r="N786" t="s">
        <v>2363</v>
      </c>
    </row>
    <row r="787" spans="1:14" x14ac:dyDescent="0.25">
      <c r="A787" t="s">
        <v>81</v>
      </c>
      <c r="B787" t="s">
        <v>2364</v>
      </c>
      <c r="C787" t="s">
        <v>20</v>
      </c>
      <c r="D787" s="9">
        <v>1</v>
      </c>
      <c r="E787" s="11">
        <v>0</v>
      </c>
      <c r="F787" s="3">
        <v>0</v>
      </c>
      <c r="G787" s="25">
        <v>0</v>
      </c>
      <c r="H787" s="3">
        <v>0</v>
      </c>
      <c r="I787" s="3" t="s">
        <v>15</v>
      </c>
      <c r="J787" s="3" t="s">
        <v>16</v>
      </c>
      <c r="K787">
        <f>IF(Data[[#This Row],[Estado]]="OPERATIVA",1,0)</f>
        <v>1</v>
      </c>
      <c r="L787">
        <f>IF(Data[[#This Row],[Estado]]="DAÑADA",1,0)</f>
        <v>0</v>
      </c>
      <c r="M787" t="s">
        <v>2365</v>
      </c>
      <c r="N787" t="s">
        <v>2366</v>
      </c>
    </row>
    <row r="788" spans="1:14" x14ac:dyDescent="0.25">
      <c r="A788" t="s">
        <v>2367</v>
      </c>
      <c r="B788" t="s">
        <v>2368</v>
      </c>
      <c r="C788" t="s">
        <v>20</v>
      </c>
      <c r="D788" s="9">
        <v>60</v>
      </c>
      <c r="E788" s="11">
        <v>0</v>
      </c>
      <c r="F788" s="3">
        <v>0</v>
      </c>
      <c r="G788" s="25">
        <v>0</v>
      </c>
      <c r="H788" s="3">
        <v>0</v>
      </c>
      <c r="I788" s="3" t="s">
        <v>28</v>
      </c>
      <c r="J788" s="3" t="s">
        <v>16</v>
      </c>
      <c r="K788">
        <f>IF(Data[[#This Row],[Estado]]="OPERATIVA",1,0)</f>
        <v>1</v>
      </c>
      <c r="L788">
        <f>IF(Data[[#This Row],[Estado]]="DAÑADA",1,0)</f>
        <v>0</v>
      </c>
      <c r="M788" t="s">
        <v>2369</v>
      </c>
      <c r="N788" t="s">
        <v>2370</v>
      </c>
    </row>
    <row r="789" spans="1:14" x14ac:dyDescent="0.25">
      <c r="A789" t="s">
        <v>12</v>
      </c>
      <c r="B789" t="s">
        <v>2371</v>
      </c>
      <c r="C789" t="s">
        <v>20</v>
      </c>
      <c r="D789" s="9">
        <v>350</v>
      </c>
      <c r="E789" s="11">
        <v>0</v>
      </c>
      <c r="F789" s="3">
        <v>0</v>
      </c>
      <c r="G789" s="25">
        <v>0</v>
      </c>
      <c r="H789" s="3">
        <v>0</v>
      </c>
      <c r="I789" s="3" t="s">
        <v>28</v>
      </c>
      <c r="J789" s="3" t="s">
        <v>16</v>
      </c>
      <c r="K789">
        <f>IF(Data[[#This Row],[Estado]]="OPERATIVA",1,0)</f>
        <v>1</v>
      </c>
      <c r="L789">
        <f>IF(Data[[#This Row],[Estado]]="DAÑADA",1,0)</f>
        <v>0</v>
      </c>
      <c r="M789" t="s">
        <v>2372</v>
      </c>
      <c r="N789" t="s">
        <v>2373</v>
      </c>
    </row>
    <row r="790" spans="1:14" x14ac:dyDescent="0.25">
      <c r="A790" t="s">
        <v>171</v>
      </c>
      <c r="B790" t="s">
        <v>2374</v>
      </c>
      <c r="C790" t="s">
        <v>20</v>
      </c>
      <c r="D790" s="9">
        <v>150</v>
      </c>
      <c r="E790" s="11">
        <v>0</v>
      </c>
      <c r="F790" s="3">
        <v>0</v>
      </c>
      <c r="G790" s="25">
        <v>0</v>
      </c>
      <c r="H790" s="3">
        <v>0</v>
      </c>
      <c r="I790" s="3" t="s">
        <v>28</v>
      </c>
      <c r="J790" s="3" t="s">
        <v>16</v>
      </c>
      <c r="K790">
        <f>IF(Data[[#This Row],[Estado]]="OPERATIVA",1,0)</f>
        <v>1</v>
      </c>
      <c r="L790">
        <f>IF(Data[[#This Row],[Estado]]="DAÑADA",1,0)</f>
        <v>0</v>
      </c>
      <c r="M790" t="s">
        <v>2375</v>
      </c>
      <c r="N790" t="s">
        <v>2376</v>
      </c>
    </row>
    <row r="791" spans="1:14" x14ac:dyDescent="0.25">
      <c r="A791" t="s">
        <v>54</v>
      </c>
      <c r="B791" t="s">
        <v>2377</v>
      </c>
      <c r="C791" t="s">
        <v>20</v>
      </c>
      <c r="D791" s="9">
        <v>45</v>
      </c>
      <c r="E791" s="11">
        <v>0</v>
      </c>
      <c r="F791" s="3">
        <v>0</v>
      </c>
      <c r="G791" s="25">
        <v>0</v>
      </c>
      <c r="H791" s="3">
        <v>0</v>
      </c>
      <c r="I791" s="3" t="s">
        <v>28</v>
      </c>
      <c r="J791" s="3" t="s">
        <v>1894</v>
      </c>
      <c r="K791">
        <f>IF(Data[[#This Row],[Estado]]="OPERATIVA",1,0)</f>
        <v>0</v>
      </c>
      <c r="L791">
        <f>IF(Data[[#This Row],[Estado]]="DAÑADA",1,0)</f>
        <v>1</v>
      </c>
      <c r="M791" t="s">
        <v>2378</v>
      </c>
      <c r="N791" t="s">
        <v>2379</v>
      </c>
    </row>
    <row r="792" spans="1:14" x14ac:dyDescent="0.25">
      <c r="A792" t="s">
        <v>12</v>
      </c>
      <c r="B792" t="s">
        <v>2380</v>
      </c>
      <c r="C792" t="s">
        <v>20</v>
      </c>
      <c r="D792" s="9">
        <v>265</v>
      </c>
      <c r="E792" s="11">
        <v>0</v>
      </c>
      <c r="F792" s="3">
        <v>0</v>
      </c>
      <c r="G792" s="25">
        <v>0</v>
      </c>
      <c r="H792" s="3">
        <v>0</v>
      </c>
      <c r="I792" s="3" t="s">
        <v>28</v>
      </c>
      <c r="J792" s="3" t="s">
        <v>16</v>
      </c>
      <c r="K792">
        <f>IF(Data[[#This Row],[Estado]]="OPERATIVA",1,0)</f>
        <v>1</v>
      </c>
      <c r="L792">
        <f>IF(Data[[#This Row],[Estado]]="DAÑADA",1,0)</f>
        <v>0</v>
      </c>
      <c r="M792" t="s">
        <v>2381</v>
      </c>
      <c r="N792" t="s">
        <v>2382</v>
      </c>
    </row>
    <row r="793" spans="1:14" x14ac:dyDescent="0.25">
      <c r="A793" t="s">
        <v>23</v>
      </c>
      <c r="B793" t="s">
        <v>2383</v>
      </c>
      <c r="C793" t="s">
        <v>20</v>
      </c>
      <c r="D793" s="9">
        <v>750</v>
      </c>
      <c r="E793" s="11">
        <v>0</v>
      </c>
      <c r="F793" s="3">
        <v>0</v>
      </c>
      <c r="G793" s="25">
        <v>0</v>
      </c>
      <c r="H793" s="3">
        <v>0</v>
      </c>
      <c r="I793" s="3" t="s">
        <v>15</v>
      </c>
      <c r="J793" s="3" t="s">
        <v>16</v>
      </c>
      <c r="K793">
        <f>IF(Data[[#This Row],[Estado]]="OPERATIVA",1,0)</f>
        <v>1</v>
      </c>
      <c r="L793">
        <f>IF(Data[[#This Row],[Estado]]="DAÑADA",1,0)</f>
        <v>0</v>
      </c>
      <c r="M793" t="s">
        <v>2384</v>
      </c>
      <c r="N793" t="s">
        <v>2385</v>
      </c>
    </row>
    <row r="794" spans="1:14" x14ac:dyDescent="0.25">
      <c r="A794" t="s">
        <v>23</v>
      </c>
      <c r="B794" t="s">
        <v>2386</v>
      </c>
      <c r="C794" t="s">
        <v>20</v>
      </c>
      <c r="D794" s="9">
        <v>500</v>
      </c>
      <c r="E794" s="11">
        <v>0</v>
      </c>
      <c r="F794" s="3">
        <v>0</v>
      </c>
      <c r="G794" s="25">
        <v>0</v>
      </c>
      <c r="H794" s="3">
        <v>0</v>
      </c>
      <c r="I794" s="3" t="s">
        <v>28</v>
      </c>
      <c r="J794" s="3" t="s">
        <v>16</v>
      </c>
      <c r="K794">
        <f>IF(Data[[#This Row],[Estado]]="OPERATIVA",1,0)</f>
        <v>1</v>
      </c>
      <c r="L794">
        <f>IF(Data[[#This Row],[Estado]]="DAÑADA",1,0)</f>
        <v>0</v>
      </c>
      <c r="M794" t="s">
        <v>2387</v>
      </c>
      <c r="N794" t="s">
        <v>2388</v>
      </c>
    </row>
    <row r="795" spans="1:14" x14ac:dyDescent="0.25">
      <c r="A795" t="s">
        <v>141</v>
      </c>
      <c r="B795" t="s">
        <v>2389</v>
      </c>
      <c r="C795" t="s">
        <v>20</v>
      </c>
      <c r="D795" s="9">
        <v>80</v>
      </c>
      <c r="E795" s="11">
        <v>0</v>
      </c>
      <c r="F795" s="3">
        <v>0</v>
      </c>
      <c r="G795" s="25">
        <v>0</v>
      </c>
      <c r="H795" s="3">
        <v>0</v>
      </c>
      <c r="I795" s="3" t="s">
        <v>28</v>
      </c>
      <c r="J795" s="3" t="s">
        <v>16</v>
      </c>
      <c r="K795">
        <f>IF(Data[[#This Row],[Estado]]="OPERATIVA",1,0)</f>
        <v>1</v>
      </c>
      <c r="L795">
        <f>IF(Data[[#This Row],[Estado]]="DAÑADA",1,0)</f>
        <v>0</v>
      </c>
      <c r="M795" t="s">
        <v>2390</v>
      </c>
      <c r="N795" t="s">
        <v>2391</v>
      </c>
    </row>
    <row r="796" spans="1:14" x14ac:dyDescent="0.25">
      <c r="A796" t="s">
        <v>23</v>
      </c>
      <c r="B796" t="s">
        <v>2392</v>
      </c>
      <c r="C796" t="s">
        <v>20</v>
      </c>
      <c r="D796" s="9">
        <v>10</v>
      </c>
      <c r="E796" s="11">
        <v>0</v>
      </c>
      <c r="F796" s="3">
        <v>0</v>
      </c>
      <c r="G796" s="25">
        <v>0</v>
      </c>
      <c r="H796" s="3">
        <v>0</v>
      </c>
      <c r="I796" s="3" t="s">
        <v>28</v>
      </c>
      <c r="J796" s="3" t="s">
        <v>1894</v>
      </c>
      <c r="K796">
        <f>IF(Data[[#This Row],[Estado]]="OPERATIVA",1,0)</f>
        <v>0</v>
      </c>
      <c r="L796">
        <f>IF(Data[[#This Row],[Estado]]="DAÑADA",1,0)</f>
        <v>1</v>
      </c>
      <c r="M796" t="s">
        <v>2393</v>
      </c>
      <c r="N796" t="s">
        <v>2394</v>
      </c>
    </row>
    <row r="797" spans="1:14" x14ac:dyDescent="0.25">
      <c r="A797" t="s">
        <v>23</v>
      </c>
      <c r="B797" t="s">
        <v>2395</v>
      </c>
      <c r="C797" t="s">
        <v>20</v>
      </c>
      <c r="D797" s="9">
        <v>700</v>
      </c>
      <c r="E797" s="11">
        <v>0</v>
      </c>
      <c r="F797" s="3">
        <v>0</v>
      </c>
      <c r="G797" s="25">
        <v>0</v>
      </c>
      <c r="H797" s="3">
        <v>0</v>
      </c>
      <c r="I797" s="3" t="s">
        <v>28</v>
      </c>
      <c r="J797" s="3" t="s">
        <v>16</v>
      </c>
      <c r="K797">
        <f>IF(Data[[#This Row],[Estado]]="OPERATIVA",1,0)</f>
        <v>1</v>
      </c>
      <c r="L797">
        <f>IF(Data[[#This Row],[Estado]]="DAÑADA",1,0)</f>
        <v>0</v>
      </c>
      <c r="M797" t="s">
        <v>2396</v>
      </c>
      <c r="N797" t="s">
        <v>2397</v>
      </c>
    </row>
    <row r="798" spans="1:14" x14ac:dyDescent="0.25">
      <c r="A798" t="s">
        <v>141</v>
      </c>
      <c r="B798" t="s">
        <v>2398</v>
      </c>
      <c r="C798" t="s">
        <v>20</v>
      </c>
      <c r="D798" s="9">
        <v>10</v>
      </c>
      <c r="E798" s="11">
        <v>0</v>
      </c>
      <c r="F798" s="3">
        <v>0</v>
      </c>
      <c r="G798" s="25">
        <v>0</v>
      </c>
      <c r="H798" s="3">
        <v>0</v>
      </c>
      <c r="I798" s="3" t="s">
        <v>28</v>
      </c>
      <c r="J798" s="3" t="s">
        <v>1894</v>
      </c>
      <c r="K798">
        <f>IF(Data[[#This Row],[Estado]]="OPERATIVA",1,0)</f>
        <v>0</v>
      </c>
      <c r="L798">
        <f>IF(Data[[#This Row],[Estado]]="DAÑADA",1,0)</f>
        <v>1</v>
      </c>
      <c r="M798" t="s">
        <v>2399</v>
      </c>
      <c r="N798" t="s">
        <v>2400</v>
      </c>
    </row>
    <row r="799" spans="1:14" x14ac:dyDescent="0.25">
      <c r="A799" t="s">
        <v>662</v>
      </c>
      <c r="B799" t="s">
        <v>2401</v>
      </c>
      <c r="C799" t="s">
        <v>20</v>
      </c>
      <c r="D799" s="9">
        <v>5</v>
      </c>
      <c r="E799" s="11">
        <v>0</v>
      </c>
      <c r="F799" s="3">
        <v>0</v>
      </c>
      <c r="G799" s="25">
        <v>0</v>
      </c>
      <c r="H799" s="3">
        <v>0</v>
      </c>
      <c r="I799" s="3" t="s">
        <v>28</v>
      </c>
      <c r="J799" s="3" t="s">
        <v>1894</v>
      </c>
      <c r="K799">
        <f>IF(Data[[#This Row],[Estado]]="OPERATIVA",1,0)</f>
        <v>0</v>
      </c>
      <c r="L799">
        <f>IF(Data[[#This Row],[Estado]]="DAÑADA",1,0)</f>
        <v>1</v>
      </c>
      <c r="M799" t="s">
        <v>2402</v>
      </c>
      <c r="N799" t="s">
        <v>2403</v>
      </c>
    </row>
    <row r="800" spans="1:14" x14ac:dyDescent="0.25">
      <c r="A800" t="s">
        <v>54</v>
      </c>
      <c r="B800" t="s">
        <v>2404</v>
      </c>
      <c r="C800" t="s">
        <v>20</v>
      </c>
      <c r="D800" s="9">
        <v>80</v>
      </c>
      <c r="E800" s="11">
        <v>0</v>
      </c>
      <c r="F800" s="3">
        <v>0</v>
      </c>
      <c r="G800" s="25">
        <v>0</v>
      </c>
      <c r="H800" s="3">
        <v>0</v>
      </c>
      <c r="I800" s="3" t="s">
        <v>28</v>
      </c>
      <c r="J800" s="3" t="s">
        <v>16</v>
      </c>
      <c r="K800">
        <f>IF(Data[[#This Row],[Estado]]="OPERATIVA",1,0)</f>
        <v>1</v>
      </c>
      <c r="L800">
        <f>IF(Data[[#This Row],[Estado]]="DAÑADA",1,0)</f>
        <v>0</v>
      </c>
      <c r="M800" t="s">
        <v>2405</v>
      </c>
      <c r="N800" t="s">
        <v>2406</v>
      </c>
    </row>
    <row r="801" spans="1:14" x14ac:dyDescent="0.25">
      <c r="A801" t="s">
        <v>12</v>
      </c>
      <c r="B801" t="s">
        <v>2407</v>
      </c>
      <c r="C801" t="s">
        <v>20</v>
      </c>
      <c r="D801" s="9">
        <v>527</v>
      </c>
      <c r="E801" s="11">
        <v>0</v>
      </c>
      <c r="F801" s="3">
        <v>0</v>
      </c>
      <c r="G801" s="25">
        <v>0</v>
      </c>
      <c r="H801" s="3">
        <v>0</v>
      </c>
      <c r="I801" s="3" t="s">
        <v>15</v>
      </c>
      <c r="J801" s="3" t="s">
        <v>16</v>
      </c>
      <c r="K801">
        <f>IF(Data[[#This Row],[Estado]]="OPERATIVA",1,0)</f>
        <v>1</v>
      </c>
      <c r="L801">
        <f>IF(Data[[#This Row],[Estado]]="DAÑADA",1,0)</f>
        <v>0</v>
      </c>
      <c r="M801" t="s">
        <v>2408</v>
      </c>
      <c r="N801" t="s">
        <v>2409</v>
      </c>
    </row>
    <row r="802" spans="1:14" x14ac:dyDescent="0.25">
      <c r="A802" t="s">
        <v>23</v>
      </c>
      <c r="B802" t="s">
        <v>2410</v>
      </c>
      <c r="C802" t="s">
        <v>20</v>
      </c>
      <c r="D802" s="9">
        <v>10</v>
      </c>
      <c r="E802" s="11">
        <v>0</v>
      </c>
      <c r="F802" s="3">
        <v>0</v>
      </c>
      <c r="G802" s="25">
        <v>0</v>
      </c>
      <c r="H802" s="3">
        <v>0</v>
      </c>
      <c r="I802" s="3" t="s">
        <v>28</v>
      </c>
      <c r="J802" s="3" t="s">
        <v>1894</v>
      </c>
      <c r="K802">
        <f>IF(Data[[#This Row],[Estado]]="OPERATIVA",1,0)</f>
        <v>0</v>
      </c>
      <c r="L802">
        <f>IF(Data[[#This Row],[Estado]]="DAÑADA",1,0)</f>
        <v>1</v>
      </c>
      <c r="M802" t="s">
        <v>2411</v>
      </c>
      <c r="N802" t="s">
        <v>2412</v>
      </c>
    </row>
    <row r="803" spans="1:14" x14ac:dyDescent="0.25">
      <c r="A803" t="s">
        <v>1886</v>
      </c>
      <c r="B803" t="s">
        <v>2413</v>
      </c>
      <c r="C803" t="s">
        <v>20</v>
      </c>
      <c r="D803" s="9">
        <v>75</v>
      </c>
      <c r="E803" s="11">
        <v>0</v>
      </c>
      <c r="F803" s="3">
        <v>0</v>
      </c>
      <c r="G803" s="25">
        <v>0</v>
      </c>
      <c r="H803" s="3">
        <v>0</v>
      </c>
      <c r="I803" s="3" t="s">
        <v>28</v>
      </c>
      <c r="J803" s="3" t="s">
        <v>16</v>
      </c>
      <c r="K803">
        <f>IF(Data[[#This Row],[Estado]]="OPERATIVA",1,0)</f>
        <v>1</v>
      </c>
      <c r="L803">
        <f>IF(Data[[#This Row],[Estado]]="DAÑADA",1,0)</f>
        <v>0</v>
      </c>
      <c r="M803" t="s">
        <v>2414</v>
      </c>
      <c r="N803" t="s">
        <v>2415</v>
      </c>
    </row>
    <row r="804" spans="1:14" x14ac:dyDescent="0.25">
      <c r="A804" t="s">
        <v>1876</v>
      </c>
      <c r="B804" t="s">
        <v>2416</v>
      </c>
      <c r="C804" t="s">
        <v>20</v>
      </c>
      <c r="D804" s="9">
        <v>120</v>
      </c>
      <c r="E804" s="11">
        <v>0</v>
      </c>
      <c r="F804" s="3">
        <v>0</v>
      </c>
      <c r="G804" s="25">
        <v>0</v>
      </c>
      <c r="H804" s="3">
        <v>0</v>
      </c>
      <c r="I804" s="3" t="s">
        <v>28</v>
      </c>
      <c r="J804" s="3" t="s">
        <v>16</v>
      </c>
      <c r="K804">
        <f>IF(Data[[#This Row],[Estado]]="OPERATIVA",1,0)</f>
        <v>1</v>
      </c>
      <c r="L804">
        <f>IF(Data[[#This Row],[Estado]]="DAÑADA",1,0)</f>
        <v>0</v>
      </c>
      <c r="M804" t="s">
        <v>2417</v>
      </c>
      <c r="N804" t="s">
        <v>2418</v>
      </c>
    </row>
    <row r="805" spans="1:14" x14ac:dyDescent="0.25">
      <c r="A805" t="s">
        <v>12</v>
      </c>
      <c r="B805" t="s">
        <v>2419</v>
      </c>
      <c r="C805" t="s">
        <v>20</v>
      </c>
      <c r="D805" s="9">
        <v>120</v>
      </c>
      <c r="E805" s="11">
        <v>0</v>
      </c>
      <c r="F805" s="3">
        <v>0</v>
      </c>
      <c r="G805" s="25">
        <v>0</v>
      </c>
      <c r="H805" s="3">
        <v>0</v>
      </c>
      <c r="I805" s="3" t="s">
        <v>15</v>
      </c>
      <c r="J805" s="3" t="s">
        <v>16</v>
      </c>
      <c r="K805">
        <f>IF(Data[[#This Row],[Estado]]="OPERATIVA",1,0)</f>
        <v>1</v>
      </c>
      <c r="L805">
        <f>IF(Data[[#This Row],[Estado]]="DAÑADA",1,0)</f>
        <v>0</v>
      </c>
      <c r="M805" t="s">
        <v>2420</v>
      </c>
      <c r="N805" t="s">
        <v>2421</v>
      </c>
    </row>
    <row r="806" spans="1:14" x14ac:dyDescent="0.25">
      <c r="A806" t="s">
        <v>141</v>
      </c>
      <c r="B806" t="s">
        <v>2422</v>
      </c>
      <c r="C806" t="s">
        <v>20</v>
      </c>
      <c r="D806" s="9">
        <v>21</v>
      </c>
      <c r="E806" s="11">
        <v>0</v>
      </c>
      <c r="F806" s="3">
        <v>0</v>
      </c>
      <c r="G806" s="25">
        <v>0</v>
      </c>
      <c r="H806" s="3">
        <v>0</v>
      </c>
      <c r="I806" s="3" t="s">
        <v>28</v>
      </c>
      <c r="J806" s="3" t="s">
        <v>16</v>
      </c>
      <c r="K806">
        <f>IF(Data[[#This Row],[Estado]]="OPERATIVA",1,0)</f>
        <v>1</v>
      </c>
      <c r="L806">
        <f>IF(Data[[#This Row],[Estado]]="DAÑADA",1,0)</f>
        <v>0</v>
      </c>
      <c r="M806" t="s">
        <v>2423</v>
      </c>
      <c r="N806" t="s">
        <v>2424</v>
      </c>
    </row>
    <row r="807" spans="1:14" x14ac:dyDescent="0.25">
      <c r="A807" t="s">
        <v>1785</v>
      </c>
      <c r="B807" t="s">
        <v>2425</v>
      </c>
      <c r="C807" t="s">
        <v>20</v>
      </c>
      <c r="D807" s="9">
        <v>40</v>
      </c>
      <c r="E807" s="11">
        <v>0</v>
      </c>
      <c r="F807" s="3">
        <v>0</v>
      </c>
      <c r="G807" s="25">
        <v>0</v>
      </c>
      <c r="H807" s="3">
        <v>0</v>
      </c>
      <c r="I807" s="3" t="s">
        <v>28</v>
      </c>
      <c r="J807" s="3" t="s">
        <v>16</v>
      </c>
      <c r="K807">
        <f>IF(Data[[#This Row],[Estado]]="OPERATIVA",1,0)</f>
        <v>1</v>
      </c>
      <c r="L807">
        <f>IF(Data[[#This Row],[Estado]]="DAÑADA",1,0)</f>
        <v>0</v>
      </c>
      <c r="M807" t="s">
        <v>2426</v>
      </c>
      <c r="N807" t="s">
        <v>2427</v>
      </c>
    </row>
    <row r="808" spans="1:14" x14ac:dyDescent="0.25">
      <c r="A808" t="s">
        <v>12</v>
      </c>
      <c r="B808" t="s">
        <v>2428</v>
      </c>
      <c r="C808" t="s">
        <v>20</v>
      </c>
      <c r="D808" s="9">
        <v>349</v>
      </c>
      <c r="E808" s="11">
        <v>0</v>
      </c>
      <c r="F808" s="3">
        <v>0</v>
      </c>
      <c r="G808" s="25">
        <v>0</v>
      </c>
      <c r="H808" s="3">
        <v>0</v>
      </c>
      <c r="I808" s="3" t="s">
        <v>15</v>
      </c>
      <c r="J808" s="3" t="s">
        <v>16</v>
      </c>
      <c r="K808">
        <f>IF(Data[[#This Row],[Estado]]="OPERATIVA",1,0)</f>
        <v>1</v>
      </c>
      <c r="L808">
        <f>IF(Data[[#This Row],[Estado]]="DAÑADA",1,0)</f>
        <v>0</v>
      </c>
      <c r="M808" t="s">
        <v>2429</v>
      </c>
      <c r="N808" t="s">
        <v>2430</v>
      </c>
    </row>
    <row r="809" spans="1:14" x14ac:dyDescent="0.25">
      <c r="A809" t="s">
        <v>12</v>
      </c>
      <c r="B809" t="s">
        <v>2431</v>
      </c>
      <c r="C809" t="s">
        <v>20</v>
      </c>
      <c r="D809" s="9">
        <v>160</v>
      </c>
      <c r="E809" s="11">
        <v>0</v>
      </c>
      <c r="F809" s="3">
        <v>0</v>
      </c>
      <c r="G809" s="25">
        <v>0</v>
      </c>
      <c r="H809" s="3">
        <v>0</v>
      </c>
      <c r="I809" s="3" t="s">
        <v>28</v>
      </c>
      <c r="J809" s="3" t="s">
        <v>16</v>
      </c>
      <c r="K809">
        <f>IF(Data[[#This Row],[Estado]]="OPERATIVA",1,0)</f>
        <v>1</v>
      </c>
      <c r="L809">
        <f>IF(Data[[#This Row],[Estado]]="DAÑADA",1,0)</f>
        <v>0</v>
      </c>
      <c r="M809" t="s">
        <v>2432</v>
      </c>
      <c r="N809" t="s">
        <v>2433</v>
      </c>
    </row>
    <row r="810" spans="1:14" x14ac:dyDescent="0.25">
      <c r="A810" t="s">
        <v>171</v>
      </c>
      <c r="B810" t="s">
        <v>5771</v>
      </c>
      <c r="C810" t="s">
        <v>20</v>
      </c>
      <c r="D810" s="9">
        <v>450</v>
      </c>
      <c r="E810" s="11">
        <v>0</v>
      </c>
      <c r="F810" s="3">
        <v>0</v>
      </c>
      <c r="G810" s="25">
        <v>0</v>
      </c>
      <c r="H810" s="3">
        <v>0</v>
      </c>
      <c r="I810" s="3" t="s">
        <v>28</v>
      </c>
      <c r="J810" s="3" t="s">
        <v>16</v>
      </c>
      <c r="K810">
        <f>IF(Data[[#This Row],[Estado]]="OPERATIVA",1,0)</f>
        <v>1</v>
      </c>
      <c r="L810">
        <f>IF(Data[[#This Row],[Estado]]="DAÑADA",1,0)</f>
        <v>0</v>
      </c>
      <c r="M810" t="s">
        <v>2435</v>
      </c>
      <c r="N810" t="s">
        <v>5772</v>
      </c>
    </row>
    <row r="811" spans="1:14" x14ac:dyDescent="0.25">
      <c r="A811" t="s">
        <v>64</v>
      </c>
      <c r="B811" t="s">
        <v>2437</v>
      </c>
      <c r="C811" t="s">
        <v>20</v>
      </c>
      <c r="D811" s="9">
        <v>21</v>
      </c>
      <c r="E811" s="11">
        <v>0</v>
      </c>
      <c r="F811" s="3">
        <v>0</v>
      </c>
      <c r="G811" s="25">
        <v>0</v>
      </c>
      <c r="H811" s="3">
        <v>0</v>
      </c>
      <c r="I811" s="3" t="s">
        <v>28</v>
      </c>
      <c r="J811" s="3" t="s">
        <v>1894</v>
      </c>
      <c r="K811">
        <f>IF(Data[[#This Row],[Estado]]="OPERATIVA",1,0)</f>
        <v>0</v>
      </c>
      <c r="L811">
        <f>IF(Data[[#This Row],[Estado]]="DAÑADA",1,0)</f>
        <v>1</v>
      </c>
      <c r="M811" t="s">
        <v>2438</v>
      </c>
      <c r="N811" t="s">
        <v>2439</v>
      </c>
    </row>
    <row r="812" spans="1:14" x14ac:dyDescent="0.25">
      <c r="A812" t="s">
        <v>54</v>
      </c>
      <c r="B812" t="s">
        <v>2440</v>
      </c>
      <c r="C812" t="s">
        <v>20</v>
      </c>
      <c r="D812" s="9">
        <v>18</v>
      </c>
      <c r="E812" s="11">
        <v>0</v>
      </c>
      <c r="F812" s="3">
        <v>0</v>
      </c>
      <c r="G812" s="25">
        <v>0</v>
      </c>
      <c r="H812" s="3">
        <v>0</v>
      </c>
      <c r="I812" s="3" t="s">
        <v>28</v>
      </c>
      <c r="J812" s="3" t="s">
        <v>16</v>
      </c>
      <c r="K812">
        <f>IF(Data[[#This Row],[Estado]]="OPERATIVA",1,0)</f>
        <v>1</v>
      </c>
      <c r="L812">
        <f>IF(Data[[#This Row],[Estado]]="DAÑADA",1,0)</f>
        <v>0</v>
      </c>
      <c r="M812" t="s">
        <v>2441</v>
      </c>
      <c r="N812" t="s">
        <v>2442</v>
      </c>
    </row>
    <row r="813" spans="1:14" x14ac:dyDescent="0.25">
      <c r="A813" t="s">
        <v>171</v>
      </c>
      <c r="B813" t="s">
        <v>5773</v>
      </c>
      <c r="C813" t="s">
        <v>20</v>
      </c>
      <c r="D813" s="9">
        <v>65</v>
      </c>
      <c r="E813" s="11">
        <v>0</v>
      </c>
      <c r="F813" s="3">
        <v>0</v>
      </c>
      <c r="G813" s="25">
        <v>0</v>
      </c>
      <c r="H813" s="3">
        <v>0</v>
      </c>
      <c r="I813" s="3" t="s">
        <v>28</v>
      </c>
      <c r="J813" s="3" t="s">
        <v>16</v>
      </c>
      <c r="K813">
        <f>IF(Data[[#This Row],[Estado]]="OPERATIVA",1,0)</f>
        <v>1</v>
      </c>
      <c r="L813">
        <f>IF(Data[[#This Row],[Estado]]="DAÑADA",1,0)</f>
        <v>0</v>
      </c>
      <c r="M813" t="s">
        <v>2444</v>
      </c>
      <c r="N813" t="s">
        <v>5774</v>
      </c>
    </row>
    <row r="814" spans="1:14" x14ac:dyDescent="0.25">
      <c r="A814" t="s">
        <v>171</v>
      </c>
      <c r="B814" t="s">
        <v>5775</v>
      </c>
      <c r="C814" t="s">
        <v>20</v>
      </c>
      <c r="D814" s="9">
        <v>250</v>
      </c>
      <c r="E814" s="11">
        <v>0</v>
      </c>
      <c r="F814" s="3">
        <v>0</v>
      </c>
      <c r="G814" s="25">
        <v>0</v>
      </c>
      <c r="H814" s="3">
        <v>0</v>
      </c>
      <c r="I814" s="3" t="s">
        <v>28</v>
      </c>
      <c r="J814" s="3" t="s">
        <v>16</v>
      </c>
      <c r="K814">
        <f>IF(Data[[#This Row],[Estado]]="OPERATIVA",1,0)</f>
        <v>1</v>
      </c>
      <c r="L814">
        <f>IF(Data[[#This Row],[Estado]]="DAÑADA",1,0)</f>
        <v>0</v>
      </c>
      <c r="M814" t="s">
        <v>2447</v>
      </c>
      <c r="N814" t="s">
        <v>5776</v>
      </c>
    </row>
    <row r="815" spans="1:14" x14ac:dyDescent="0.25">
      <c r="A815" t="s">
        <v>266</v>
      </c>
      <c r="B815" t="s">
        <v>2449</v>
      </c>
      <c r="C815" t="s">
        <v>20</v>
      </c>
      <c r="D815" s="9">
        <v>299</v>
      </c>
      <c r="E815" s="11">
        <v>0</v>
      </c>
      <c r="F815" s="3">
        <v>0</v>
      </c>
      <c r="G815" s="25">
        <v>0</v>
      </c>
      <c r="H815" s="3">
        <v>0</v>
      </c>
      <c r="I815" s="3" t="s">
        <v>28</v>
      </c>
      <c r="J815" s="3" t="s">
        <v>16</v>
      </c>
      <c r="K815">
        <f>IF(Data[[#This Row],[Estado]]="OPERATIVA",1,0)</f>
        <v>1</v>
      </c>
      <c r="L815">
        <f>IF(Data[[#This Row],[Estado]]="DAÑADA",1,0)</f>
        <v>0</v>
      </c>
      <c r="M815" t="s">
        <v>2450</v>
      </c>
      <c r="N815" t="s">
        <v>2451</v>
      </c>
    </row>
    <row r="816" spans="1:14" x14ac:dyDescent="0.25">
      <c r="A816" t="s">
        <v>171</v>
      </c>
      <c r="B816" t="s">
        <v>5777</v>
      </c>
      <c r="C816" t="s">
        <v>20</v>
      </c>
      <c r="D816" s="9">
        <v>333</v>
      </c>
      <c r="E816" s="11">
        <v>0</v>
      </c>
      <c r="F816" s="3">
        <v>0</v>
      </c>
      <c r="G816" s="25">
        <v>0</v>
      </c>
      <c r="H816" s="3">
        <v>0</v>
      </c>
      <c r="I816" s="3" t="s">
        <v>28</v>
      </c>
      <c r="J816" s="3" t="s">
        <v>16</v>
      </c>
      <c r="K816">
        <f>IF(Data[[#This Row],[Estado]]="OPERATIVA",1,0)</f>
        <v>1</v>
      </c>
      <c r="L816">
        <f>IF(Data[[#This Row],[Estado]]="DAÑADA",1,0)</f>
        <v>0</v>
      </c>
      <c r="M816" t="s">
        <v>2453</v>
      </c>
      <c r="N816" t="s">
        <v>5778</v>
      </c>
    </row>
    <row r="817" spans="1:14" x14ac:dyDescent="0.25">
      <c r="A817" t="s">
        <v>1785</v>
      </c>
      <c r="B817" t="s">
        <v>2455</v>
      </c>
      <c r="C817" t="s">
        <v>20</v>
      </c>
      <c r="D817" s="9">
        <v>50</v>
      </c>
      <c r="E817" s="11">
        <v>0</v>
      </c>
      <c r="F817" s="3">
        <v>0</v>
      </c>
      <c r="G817" s="25">
        <v>0</v>
      </c>
      <c r="H817" s="3">
        <v>0</v>
      </c>
      <c r="I817" s="3" t="s">
        <v>28</v>
      </c>
      <c r="J817" s="3" t="s">
        <v>1894</v>
      </c>
      <c r="K817">
        <f>IF(Data[[#This Row],[Estado]]="OPERATIVA",1,0)</f>
        <v>0</v>
      </c>
      <c r="L817">
        <f>IF(Data[[#This Row],[Estado]]="DAÑADA",1,0)</f>
        <v>1</v>
      </c>
      <c r="M817" t="s">
        <v>2456</v>
      </c>
      <c r="N817" t="s">
        <v>2457</v>
      </c>
    </row>
    <row r="818" spans="1:14" x14ac:dyDescent="0.25">
      <c r="A818" t="s">
        <v>12</v>
      </c>
      <c r="B818" t="s">
        <v>2458</v>
      </c>
      <c r="C818" t="s">
        <v>20</v>
      </c>
      <c r="D818" s="9">
        <v>140</v>
      </c>
      <c r="E818" s="11">
        <v>0</v>
      </c>
      <c r="F818" s="3">
        <v>0</v>
      </c>
      <c r="G818" s="25">
        <v>0</v>
      </c>
      <c r="H818" s="3">
        <v>0</v>
      </c>
      <c r="I818" s="3" t="s">
        <v>15</v>
      </c>
      <c r="J818" s="3" t="s">
        <v>16</v>
      </c>
      <c r="K818">
        <f>IF(Data[[#This Row],[Estado]]="OPERATIVA",1,0)</f>
        <v>1</v>
      </c>
      <c r="L818">
        <f>IF(Data[[#This Row],[Estado]]="DAÑADA",1,0)</f>
        <v>0</v>
      </c>
      <c r="M818" t="s">
        <v>2459</v>
      </c>
      <c r="N818" t="s">
        <v>2460</v>
      </c>
    </row>
    <row r="819" spans="1:14" x14ac:dyDescent="0.25">
      <c r="A819" t="s">
        <v>12</v>
      </c>
      <c r="B819" t="s">
        <v>2461</v>
      </c>
      <c r="C819" t="s">
        <v>20</v>
      </c>
      <c r="D819" s="9">
        <v>199</v>
      </c>
      <c r="E819" s="11">
        <v>0</v>
      </c>
      <c r="F819" s="3">
        <v>0</v>
      </c>
      <c r="G819" s="25">
        <v>0</v>
      </c>
      <c r="H819" s="3">
        <v>0</v>
      </c>
      <c r="I819" s="3" t="s">
        <v>28</v>
      </c>
      <c r="J819" s="3" t="s">
        <v>16</v>
      </c>
      <c r="K819">
        <f>IF(Data[[#This Row],[Estado]]="OPERATIVA",1,0)</f>
        <v>1</v>
      </c>
      <c r="L819">
        <f>IF(Data[[#This Row],[Estado]]="DAÑADA",1,0)</f>
        <v>0</v>
      </c>
      <c r="M819" t="s">
        <v>2462</v>
      </c>
      <c r="N819" t="s">
        <v>2463</v>
      </c>
    </row>
    <row r="820" spans="1:14" x14ac:dyDescent="0.25">
      <c r="A820" t="s">
        <v>141</v>
      </c>
      <c r="B820" t="s">
        <v>2464</v>
      </c>
      <c r="C820" t="s">
        <v>20</v>
      </c>
      <c r="D820" s="9">
        <v>25</v>
      </c>
      <c r="E820" s="11">
        <v>0</v>
      </c>
      <c r="F820" s="3">
        <v>0</v>
      </c>
      <c r="G820" s="25">
        <v>0</v>
      </c>
      <c r="H820" s="3">
        <v>0</v>
      </c>
      <c r="I820" s="3" t="s">
        <v>28</v>
      </c>
      <c r="J820" s="3" t="s">
        <v>1894</v>
      </c>
      <c r="K820">
        <f>IF(Data[[#This Row],[Estado]]="OPERATIVA",1,0)</f>
        <v>0</v>
      </c>
      <c r="L820">
        <f>IF(Data[[#This Row],[Estado]]="DAÑADA",1,0)</f>
        <v>1</v>
      </c>
      <c r="M820" t="s">
        <v>2465</v>
      </c>
      <c r="N820" t="s">
        <v>2466</v>
      </c>
    </row>
    <row r="821" spans="1:14" x14ac:dyDescent="0.25">
      <c r="A821" t="s">
        <v>12</v>
      </c>
      <c r="B821" t="s">
        <v>2467</v>
      </c>
      <c r="C821" t="s">
        <v>2250</v>
      </c>
      <c r="D821" s="9">
        <v>494</v>
      </c>
      <c r="E821" s="11">
        <v>0</v>
      </c>
      <c r="F821" s="3">
        <v>0</v>
      </c>
      <c r="G821" s="25">
        <v>0</v>
      </c>
      <c r="H821" s="3">
        <v>0</v>
      </c>
      <c r="I821" s="3" t="s">
        <v>15</v>
      </c>
      <c r="J821" s="3" t="s">
        <v>16</v>
      </c>
      <c r="K821">
        <f>IF(Data[[#This Row],[Estado]]="OPERATIVA",1,0)</f>
        <v>1</v>
      </c>
      <c r="L821">
        <f>IF(Data[[#This Row],[Estado]]="DAÑADA",1,0)</f>
        <v>0</v>
      </c>
      <c r="M821" t="s">
        <v>2468</v>
      </c>
      <c r="N821" t="s">
        <v>2469</v>
      </c>
    </row>
    <row r="822" spans="1:14" x14ac:dyDescent="0.25">
      <c r="A822" t="s">
        <v>64</v>
      </c>
      <c r="B822" t="s">
        <v>2470</v>
      </c>
      <c r="C822" t="s">
        <v>20</v>
      </c>
      <c r="D822" s="9">
        <v>900</v>
      </c>
      <c r="E822" s="11">
        <v>0</v>
      </c>
      <c r="F822" s="3">
        <v>0</v>
      </c>
      <c r="G822" s="25">
        <v>0</v>
      </c>
      <c r="H822" s="3">
        <v>0</v>
      </c>
      <c r="I822" s="3" t="s">
        <v>28</v>
      </c>
      <c r="J822" s="3" t="s">
        <v>16</v>
      </c>
      <c r="K822">
        <f>IF(Data[[#This Row],[Estado]]="OPERATIVA",1,0)</f>
        <v>1</v>
      </c>
      <c r="L822">
        <f>IF(Data[[#This Row],[Estado]]="DAÑADA",1,0)</f>
        <v>0</v>
      </c>
      <c r="M822" t="s">
        <v>2471</v>
      </c>
      <c r="N822" t="s">
        <v>2472</v>
      </c>
    </row>
    <row r="823" spans="1:14" x14ac:dyDescent="0.25">
      <c r="A823" t="s">
        <v>141</v>
      </c>
      <c r="B823" t="s">
        <v>2473</v>
      </c>
      <c r="C823" t="s">
        <v>20</v>
      </c>
      <c r="D823" s="9">
        <v>50</v>
      </c>
      <c r="E823" s="11">
        <v>0</v>
      </c>
      <c r="F823" s="3">
        <v>0</v>
      </c>
      <c r="G823" s="25">
        <v>0</v>
      </c>
      <c r="H823" s="3">
        <v>0</v>
      </c>
      <c r="I823" s="3" t="s">
        <v>28</v>
      </c>
      <c r="J823" s="3" t="s">
        <v>16</v>
      </c>
      <c r="K823">
        <f>IF(Data[[#This Row],[Estado]]="OPERATIVA",1,0)</f>
        <v>1</v>
      </c>
      <c r="L823">
        <f>IF(Data[[#This Row],[Estado]]="DAÑADA",1,0)</f>
        <v>0</v>
      </c>
      <c r="M823" t="s">
        <v>2474</v>
      </c>
      <c r="N823" t="s">
        <v>2475</v>
      </c>
    </row>
    <row r="824" spans="1:14" x14ac:dyDescent="0.25">
      <c r="A824" t="s">
        <v>23</v>
      </c>
      <c r="B824" t="s">
        <v>2476</v>
      </c>
      <c r="C824" t="s">
        <v>2477</v>
      </c>
      <c r="D824" s="9">
        <v>109</v>
      </c>
      <c r="E824" s="11">
        <v>0</v>
      </c>
      <c r="F824" s="3">
        <v>0</v>
      </c>
      <c r="G824" s="25">
        <v>0</v>
      </c>
      <c r="H824" s="3">
        <v>0</v>
      </c>
      <c r="I824" s="3" t="s">
        <v>15</v>
      </c>
      <c r="J824" s="3" t="s">
        <v>16</v>
      </c>
      <c r="K824">
        <f>IF(Data[[#This Row],[Estado]]="OPERATIVA",1,0)</f>
        <v>1</v>
      </c>
      <c r="L824">
        <f>IF(Data[[#This Row],[Estado]]="DAÑADA",1,0)</f>
        <v>0</v>
      </c>
      <c r="M824" t="s">
        <v>2478</v>
      </c>
      <c r="N824" t="s">
        <v>2479</v>
      </c>
    </row>
    <row r="825" spans="1:14" x14ac:dyDescent="0.25">
      <c r="A825" t="s">
        <v>23</v>
      </c>
      <c r="B825" t="s">
        <v>2480</v>
      </c>
      <c r="C825" t="s">
        <v>20</v>
      </c>
      <c r="D825" s="9">
        <v>300</v>
      </c>
      <c r="E825" s="11">
        <v>0</v>
      </c>
      <c r="F825" s="3">
        <v>0</v>
      </c>
      <c r="G825" s="25">
        <v>0</v>
      </c>
      <c r="H825" s="3">
        <v>0</v>
      </c>
      <c r="I825" s="3" t="s">
        <v>28</v>
      </c>
      <c r="J825" s="3" t="s">
        <v>16</v>
      </c>
      <c r="K825">
        <f>IF(Data[[#This Row],[Estado]]="OPERATIVA",1,0)</f>
        <v>1</v>
      </c>
      <c r="L825">
        <f>IF(Data[[#This Row],[Estado]]="DAÑADA",1,0)</f>
        <v>0</v>
      </c>
      <c r="M825" t="s">
        <v>2481</v>
      </c>
      <c r="N825" t="s">
        <v>2482</v>
      </c>
    </row>
    <row r="826" spans="1:14" x14ac:dyDescent="0.25">
      <c r="A826" t="s">
        <v>54</v>
      </c>
      <c r="B826" t="s">
        <v>2483</v>
      </c>
      <c r="C826" t="s">
        <v>20</v>
      </c>
      <c r="D826" s="9">
        <v>20</v>
      </c>
      <c r="E826" s="11">
        <v>0</v>
      </c>
      <c r="F826" s="3">
        <v>0</v>
      </c>
      <c r="G826" s="25">
        <v>0</v>
      </c>
      <c r="H826" s="3">
        <v>0</v>
      </c>
      <c r="I826" s="3" t="s">
        <v>28</v>
      </c>
      <c r="J826" s="3" t="s">
        <v>1894</v>
      </c>
      <c r="K826">
        <f>IF(Data[[#This Row],[Estado]]="OPERATIVA",1,0)</f>
        <v>0</v>
      </c>
      <c r="L826">
        <f>IF(Data[[#This Row],[Estado]]="DAÑADA",1,0)</f>
        <v>1</v>
      </c>
      <c r="M826" t="s">
        <v>2484</v>
      </c>
      <c r="N826" t="s">
        <v>2485</v>
      </c>
    </row>
    <row r="827" spans="1:14" x14ac:dyDescent="0.25">
      <c r="A827" t="s">
        <v>12</v>
      </c>
      <c r="B827" t="s">
        <v>2486</v>
      </c>
      <c r="C827" t="s">
        <v>20</v>
      </c>
      <c r="D827" s="9">
        <v>499</v>
      </c>
      <c r="E827" s="11">
        <v>0</v>
      </c>
      <c r="F827" s="3">
        <v>0</v>
      </c>
      <c r="G827" s="25">
        <v>0</v>
      </c>
      <c r="H827" s="3">
        <v>0</v>
      </c>
      <c r="I827" s="3" t="s">
        <v>15</v>
      </c>
      <c r="J827" s="3" t="s">
        <v>16</v>
      </c>
      <c r="K827">
        <f>IF(Data[[#This Row],[Estado]]="OPERATIVA",1,0)</f>
        <v>1</v>
      </c>
      <c r="L827">
        <f>IF(Data[[#This Row],[Estado]]="DAÑADA",1,0)</f>
        <v>0</v>
      </c>
      <c r="M827" t="s">
        <v>2487</v>
      </c>
      <c r="N827" t="s">
        <v>2488</v>
      </c>
    </row>
    <row r="828" spans="1:14" x14ac:dyDescent="0.25">
      <c r="A828" t="s">
        <v>23</v>
      </c>
      <c r="B828" t="s">
        <v>2489</v>
      </c>
      <c r="C828" t="s">
        <v>20</v>
      </c>
      <c r="D828" s="9">
        <v>15</v>
      </c>
      <c r="E828" s="11">
        <v>0</v>
      </c>
      <c r="F828" s="3">
        <v>0</v>
      </c>
      <c r="G828" s="25">
        <v>0</v>
      </c>
      <c r="H828" s="3">
        <v>0</v>
      </c>
      <c r="I828" s="3" t="s">
        <v>28</v>
      </c>
      <c r="J828" s="3" t="s">
        <v>1894</v>
      </c>
      <c r="K828">
        <f>IF(Data[[#This Row],[Estado]]="OPERATIVA",1,0)</f>
        <v>0</v>
      </c>
      <c r="L828">
        <f>IF(Data[[#This Row],[Estado]]="DAÑADA",1,0)</f>
        <v>1</v>
      </c>
      <c r="M828" t="s">
        <v>2490</v>
      </c>
      <c r="N828" t="s">
        <v>2491</v>
      </c>
    </row>
    <row r="829" spans="1:14" x14ac:dyDescent="0.25">
      <c r="A829" t="s">
        <v>1960</v>
      </c>
      <c r="B829" t="s">
        <v>2492</v>
      </c>
      <c r="C829" t="s">
        <v>20</v>
      </c>
      <c r="D829" s="9">
        <v>80</v>
      </c>
      <c r="E829" s="11">
        <v>0</v>
      </c>
      <c r="F829" s="3">
        <v>0</v>
      </c>
      <c r="G829" s="25">
        <v>0</v>
      </c>
      <c r="H829" s="3">
        <v>0</v>
      </c>
      <c r="I829" s="3" t="s">
        <v>28</v>
      </c>
      <c r="J829" s="3" t="s">
        <v>1894</v>
      </c>
      <c r="K829">
        <f>IF(Data[[#This Row],[Estado]]="OPERATIVA",1,0)</f>
        <v>0</v>
      </c>
      <c r="L829">
        <f>IF(Data[[#This Row],[Estado]]="DAÑADA",1,0)</f>
        <v>1</v>
      </c>
      <c r="M829" t="s">
        <v>2493</v>
      </c>
      <c r="N829" t="s">
        <v>2494</v>
      </c>
    </row>
    <row r="830" spans="1:14" x14ac:dyDescent="0.25">
      <c r="A830" t="s">
        <v>1485</v>
      </c>
      <c r="B830" t="s">
        <v>2495</v>
      </c>
      <c r="C830" t="s">
        <v>20</v>
      </c>
      <c r="D830" s="9">
        <v>90</v>
      </c>
      <c r="E830" s="11">
        <v>0</v>
      </c>
      <c r="F830" s="3">
        <v>0</v>
      </c>
      <c r="G830" s="25">
        <v>0</v>
      </c>
      <c r="H830" s="3">
        <v>0</v>
      </c>
      <c r="I830" s="3" t="s">
        <v>28</v>
      </c>
      <c r="J830" s="3" t="s">
        <v>16</v>
      </c>
      <c r="K830">
        <f>IF(Data[[#This Row],[Estado]]="OPERATIVA",1,0)</f>
        <v>1</v>
      </c>
      <c r="L830">
        <f>IF(Data[[#This Row],[Estado]]="DAÑADA",1,0)</f>
        <v>0</v>
      </c>
      <c r="M830" t="s">
        <v>2496</v>
      </c>
      <c r="N830" t="s">
        <v>2497</v>
      </c>
    </row>
    <row r="831" spans="1:14" x14ac:dyDescent="0.25">
      <c r="A831" t="s">
        <v>54</v>
      </c>
      <c r="B831" t="s">
        <v>2498</v>
      </c>
      <c r="C831" t="s">
        <v>20</v>
      </c>
      <c r="D831" s="9">
        <v>20</v>
      </c>
      <c r="E831" s="11">
        <v>0</v>
      </c>
      <c r="F831" s="3">
        <v>0</v>
      </c>
      <c r="G831" s="25">
        <v>0</v>
      </c>
      <c r="H831" s="3">
        <v>0</v>
      </c>
      <c r="I831" s="3" t="s">
        <v>28</v>
      </c>
      <c r="J831" s="3" t="s">
        <v>1894</v>
      </c>
      <c r="K831">
        <f>IF(Data[[#This Row],[Estado]]="OPERATIVA",1,0)</f>
        <v>0</v>
      </c>
      <c r="L831">
        <f>IF(Data[[#This Row],[Estado]]="DAÑADA",1,0)</f>
        <v>1</v>
      </c>
      <c r="M831" t="s">
        <v>2499</v>
      </c>
      <c r="N831" t="s">
        <v>2500</v>
      </c>
    </row>
    <row r="832" spans="1:14" x14ac:dyDescent="0.25">
      <c r="A832" t="s">
        <v>12</v>
      </c>
      <c r="B832" t="s">
        <v>2501</v>
      </c>
      <c r="C832" t="s">
        <v>20</v>
      </c>
      <c r="D832" s="9">
        <v>190</v>
      </c>
      <c r="E832" s="11">
        <v>0</v>
      </c>
      <c r="F832" s="3">
        <v>0</v>
      </c>
      <c r="G832" s="25">
        <v>0</v>
      </c>
      <c r="H832" s="3">
        <v>0</v>
      </c>
      <c r="I832" s="3" t="s">
        <v>15</v>
      </c>
      <c r="J832" s="3" t="s">
        <v>16</v>
      </c>
      <c r="K832">
        <f>IF(Data[[#This Row],[Estado]]="OPERATIVA",1,0)</f>
        <v>1</v>
      </c>
      <c r="L832">
        <f>IF(Data[[#This Row],[Estado]]="DAÑADA",1,0)</f>
        <v>0</v>
      </c>
      <c r="M832" t="s">
        <v>2502</v>
      </c>
      <c r="N832" t="s">
        <v>2503</v>
      </c>
    </row>
    <row r="833" spans="1:14" x14ac:dyDescent="0.25">
      <c r="A833" t="s">
        <v>171</v>
      </c>
      <c r="B833" t="s">
        <v>5779</v>
      </c>
      <c r="C833" t="s">
        <v>20</v>
      </c>
      <c r="D833" s="9">
        <v>150</v>
      </c>
      <c r="E833" s="11">
        <v>0</v>
      </c>
      <c r="F833" s="3">
        <v>0</v>
      </c>
      <c r="G833" s="25">
        <v>0</v>
      </c>
      <c r="H833" s="3">
        <v>0</v>
      </c>
      <c r="I833" s="3" t="s">
        <v>28</v>
      </c>
      <c r="J833" s="3" t="s">
        <v>16</v>
      </c>
      <c r="K833">
        <f>IF(Data[[#This Row],[Estado]]="OPERATIVA",1,0)</f>
        <v>1</v>
      </c>
      <c r="L833">
        <f>IF(Data[[#This Row],[Estado]]="DAÑADA",1,0)</f>
        <v>0</v>
      </c>
      <c r="M833" t="s">
        <v>2505</v>
      </c>
      <c r="N833" t="s">
        <v>5780</v>
      </c>
    </row>
    <row r="834" spans="1:14" x14ac:dyDescent="0.25">
      <c r="A834" t="s">
        <v>141</v>
      </c>
      <c r="B834" t="s">
        <v>2507</v>
      </c>
      <c r="C834" t="s">
        <v>20</v>
      </c>
      <c r="D834" s="9">
        <v>60</v>
      </c>
      <c r="E834" s="11">
        <v>0</v>
      </c>
      <c r="F834" s="3">
        <v>0</v>
      </c>
      <c r="G834" s="25">
        <v>0</v>
      </c>
      <c r="H834" s="3">
        <v>0</v>
      </c>
      <c r="I834" s="3" t="s">
        <v>28</v>
      </c>
      <c r="J834" s="3" t="s">
        <v>1894</v>
      </c>
      <c r="K834">
        <f>IF(Data[[#This Row],[Estado]]="OPERATIVA",1,0)</f>
        <v>0</v>
      </c>
      <c r="L834">
        <f>IF(Data[[#This Row],[Estado]]="DAÑADA",1,0)</f>
        <v>1</v>
      </c>
      <c r="M834" t="s">
        <v>2508</v>
      </c>
      <c r="N834" t="s">
        <v>2509</v>
      </c>
    </row>
    <row r="835" spans="1:14" x14ac:dyDescent="0.25">
      <c r="A835" t="s">
        <v>12</v>
      </c>
      <c r="B835" t="s">
        <v>2510</v>
      </c>
      <c r="C835" t="s">
        <v>20</v>
      </c>
      <c r="D835" s="9">
        <v>249</v>
      </c>
      <c r="E835" s="11">
        <v>0</v>
      </c>
      <c r="F835" s="3">
        <v>0</v>
      </c>
      <c r="G835" s="25">
        <v>0</v>
      </c>
      <c r="H835" s="3">
        <v>0</v>
      </c>
      <c r="I835" s="3" t="s">
        <v>28</v>
      </c>
      <c r="J835" s="3" t="s">
        <v>16</v>
      </c>
      <c r="K835">
        <f>IF(Data[[#This Row],[Estado]]="OPERATIVA",1,0)</f>
        <v>1</v>
      </c>
      <c r="L835">
        <f>IF(Data[[#This Row],[Estado]]="DAÑADA",1,0)</f>
        <v>0</v>
      </c>
      <c r="M835" t="s">
        <v>2511</v>
      </c>
      <c r="N835" t="s">
        <v>2512</v>
      </c>
    </row>
    <row r="836" spans="1:14" x14ac:dyDescent="0.25">
      <c r="A836" t="s">
        <v>662</v>
      </c>
      <c r="B836" t="s">
        <v>2513</v>
      </c>
      <c r="C836" t="s">
        <v>20</v>
      </c>
      <c r="D836" s="9">
        <v>10</v>
      </c>
      <c r="E836" s="11">
        <v>0</v>
      </c>
      <c r="F836" s="3">
        <v>0</v>
      </c>
      <c r="G836" s="25">
        <v>0</v>
      </c>
      <c r="H836" s="3">
        <v>0</v>
      </c>
      <c r="I836" s="3" t="s">
        <v>28</v>
      </c>
      <c r="J836" s="3" t="s">
        <v>1894</v>
      </c>
      <c r="K836">
        <f>IF(Data[[#This Row],[Estado]]="OPERATIVA",1,0)</f>
        <v>0</v>
      </c>
      <c r="L836">
        <f>IF(Data[[#This Row],[Estado]]="DAÑADA",1,0)</f>
        <v>1</v>
      </c>
      <c r="M836" t="s">
        <v>2514</v>
      </c>
      <c r="N836" t="s">
        <v>2515</v>
      </c>
    </row>
    <row r="837" spans="1:14" x14ac:dyDescent="0.25">
      <c r="A837" t="s">
        <v>64</v>
      </c>
      <c r="B837" t="s">
        <v>2516</v>
      </c>
      <c r="C837" t="s">
        <v>20</v>
      </c>
      <c r="D837" s="9">
        <v>150</v>
      </c>
      <c r="E837" s="11">
        <v>0</v>
      </c>
      <c r="F837" s="3">
        <v>0</v>
      </c>
      <c r="G837" s="25">
        <v>0</v>
      </c>
      <c r="H837" s="3">
        <v>0</v>
      </c>
      <c r="I837" s="3" t="s">
        <v>28</v>
      </c>
      <c r="J837" s="3" t="s">
        <v>16</v>
      </c>
      <c r="K837">
        <f>IF(Data[[#This Row],[Estado]]="OPERATIVA",1,0)</f>
        <v>1</v>
      </c>
      <c r="L837">
        <f>IF(Data[[#This Row],[Estado]]="DAÑADA",1,0)</f>
        <v>0</v>
      </c>
      <c r="M837" t="s">
        <v>2517</v>
      </c>
      <c r="N837" t="s">
        <v>2518</v>
      </c>
    </row>
    <row r="838" spans="1:14" x14ac:dyDescent="0.25">
      <c r="A838" t="s">
        <v>1886</v>
      </c>
      <c r="B838" t="s">
        <v>2519</v>
      </c>
      <c r="C838" t="s">
        <v>20</v>
      </c>
      <c r="D838" s="9">
        <v>20</v>
      </c>
      <c r="E838" s="11">
        <v>0</v>
      </c>
      <c r="F838" s="3">
        <v>0</v>
      </c>
      <c r="G838" s="25">
        <v>0</v>
      </c>
      <c r="H838" s="3">
        <v>0</v>
      </c>
      <c r="I838" s="3" t="s">
        <v>28</v>
      </c>
      <c r="J838" s="3" t="s">
        <v>1894</v>
      </c>
      <c r="K838">
        <f>IF(Data[[#This Row],[Estado]]="OPERATIVA",1,0)</f>
        <v>0</v>
      </c>
      <c r="L838">
        <f>IF(Data[[#This Row],[Estado]]="DAÑADA",1,0)</f>
        <v>1</v>
      </c>
      <c r="M838" t="s">
        <v>2520</v>
      </c>
      <c r="N838" t="s">
        <v>2521</v>
      </c>
    </row>
    <row r="839" spans="1:14" x14ac:dyDescent="0.25">
      <c r="A839" t="s">
        <v>64</v>
      </c>
      <c r="B839" t="s">
        <v>2522</v>
      </c>
      <c r="C839" t="s">
        <v>20</v>
      </c>
      <c r="D839" s="9">
        <v>750</v>
      </c>
      <c r="E839" s="11">
        <v>0</v>
      </c>
      <c r="F839" s="3">
        <v>0</v>
      </c>
      <c r="G839" s="25">
        <v>0</v>
      </c>
      <c r="H839" s="3">
        <v>0</v>
      </c>
      <c r="I839" s="3" t="s">
        <v>28</v>
      </c>
      <c r="J839" s="3" t="s">
        <v>16</v>
      </c>
      <c r="K839">
        <f>IF(Data[[#This Row],[Estado]]="OPERATIVA",1,0)</f>
        <v>1</v>
      </c>
      <c r="L839">
        <f>IF(Data[[#This Row],[Estado]]="DAÑADA",1,0)</f>
        <v>0</v>
      </c>
      <c r="M839" t="s">
        <v>2523</v>
      </c>
      <c r="N839" t="s">
        <v>2524</v>
      </c>
    </row>
    <row r="840" spans="1:14" x14ac:dyDescent="0.25">
      <c r="A840" t="s">
        <v>2009</v>
      </c>
      <c r="B840" t="s">
        <v>2525</v>
      </c>
      <c r="C840" t="s">
        <v>20</v>
      </c>
      <c r="D840" s="9">
        <v>10</v>
      </c>
      <c r="E840" s="11">
        <v>0</v>
      </c>
      <c r="F840" s="3">
        <v>0</v>
      </c>
      <c r="G840" s="25">
        <v>0</v>
      </c>
      <c r="H840" s="3">
        <v>0</v>
      </c>
      <c r="I840" s="3" t="s">
        <v>28</v>
      </c>
      <c r="J840" s="3" t="s">
        <v>1894</v>
      </c>
      <c r="K840">
        <f>IF(Data[[#This Row],[Estado]]="OPERATIVA",1,0)</f>
        <v>0</v>
      </c>
      <c r="L840">
        <f>IF(Data[[#This Row],[Estado]]="DAÑADA",1,0)</f>
        <v>1</v>
      </c>
      <c r="M840" t="s">
        <v>2526</v>
      </c>
      <c r="N840" t="s">
        <v>2527</v>
      </c>
    </row>
    <row r="841" spans="1:14" x14ac:dyDescent="0.25">
      <c r="A841" t="s">
        <v>54</v>
      </c>
      <c r="B841" t="s">
        <v>2528</v>
      </c>
      <c r="C841" t="s">
        <v>20</v>
      </c>
      <c r="D841" s="9">
        <v>10</v>
      </c>
      <c r="E841" s="11">
        <v>0</v>
      </c>
      <c r="F841" s="3">
        <v>0</v>
      </c>
      <c r="G841" s="25">
        <v>0</v>
      </c>
      <c r="H841" s="3">
        <v>0</v>
      </c>
      <c r="I841" s="3" t="s">
        <v>28</v>
      </c>
      <c r="J841" s="3" t="s">
        <v>1894</v>
      </c>
      <c r="K841">
        <f>IF(Data[[#This Row],[Estado]]="OPERATIVA",1,0)</f>
        <v>0</v>
      </c>
      <c r="L841">
        <f>IF(Data[[#This Row],[Estado]]="DAÑADA",1,0)</f>
        <v>1</v>
      </c>
      <c r="M841" t="s">
        <v>2529</v>
      </c>
      <c r="N841" t="s">
        <v>2530</v>
      </c>
    </row>
    <row r="842" spans="1:14" x14ac:dyDescent="0.25">
      <c r="A842" t="s">
        <v>23</v>
      </c>
      <c r="B842" t="s">
        <v>2531</v>
      </c>
      <c r="C842" t="s">
        <v>20</v>
      </c>
      <c r="D842" s="9">
        <v>150</v>
      </c>
      <c r="E842" s="11">
        <v>0</v>
      </c>
      <c r="F842" s="3">
        <v>0</v>
      </c>
      <c r="G842" s="25">
        <v>0</v>
      </c>
      <c r="H842" s="3">
        <v>0</v>
      </c>
      <c r="I842" s="3" t="s">
        <v>28</v>
      </c>
      <c r="J842" s="3" t="s">
        <v>16</v>
      </c>
      <c r="K842">
        <f>IF(Data[[#This Row],[Estado]]="OPERATIVA",1,0)</f>
        <v>1</v>
      </c>
      <c r="L842">
        <f>IF(Data[[#This Row],[Estado]]="DAÑADA",1,0)</f>
        <v>0</v>
      </c>
      <c r="M842" t="s">
        <v>2532</v>
      </c>
      <c r="N842" t="s">
        <v>2533</v>
      </c>
    </row>
    <row r="843" spans="1:14" x14ac:dyDescent="0.25">
      <c r="A843" t="s">
        <v>23</v>
      </c>
      <c r="B843" t="s">
        <v>2534</v>
      </c>
      <c r="C843" t="s">
        <v>20</v>
      </c>
      <c r="D843" s="9">
        <v>800</v>
      </c>
      <c r="E843" s="11">
        <v>0</v>
      </c>
      <c r="F843" s="3">
        <v>0</v>
      </c>
      <c r="G843" s="25">
        <v>0</v>
      </c>
      <c r="H843" s="3">
        <v>0</v>
      </c>
      <c r="I843" s="3" t="s">
        <v>28</v>
      </c>
      <c r="J843" s="3" t="s">
        <v>16</v>
      </c>
      <c r="K843">
        <f>IF(Data[[#This Row],[Estado]]="OPERATIVA",1,0)</f>
        <v>1</v>
      </c>
      <c r="L843">
        <f>IF(Data[[#This Row],[Estado]]="DAÑADA",1,0)</f>
        <v>0</v>
      </c>
      <c r="M843" t="s">
        <v>2535</v>
      </c>
      <c r="N843" t="s">
        <v>2536</v>
      </c>
    </row>
    <row r="844" spans="1:14" x14ac:dyDescent="0.25">
      <c r="A844" t="s">
        <v>662</v>
      </c>
      <c r="B844" t="s">
        <v>2537</v>
      </c>
      <c r="C844" t="s">
        <v>20</v>
      </c>
      <c r="D844" s="9">
        <v>500</v>
      </c>
      <c r="E844" s="11">
        <v>0</v>
      </c>
      <c r="F844" s="3">
        <v>0</v>
      </c>
      <c r="G844" s="25">
        <v>0</v>
      </c>
      <c r="H844" s="3">
        <v>0</v>
      </c>
      <c r="I844" s="3" t="s">
        <v>28</v>
      </c>
      <c r="J844" s="3" t="s">
        <v>16</v>
      </c>
      <c r="K844">
        <f>IF(Data[[#This Row],[Estado]]="OPERATIVA",1,0)</f>
        <v>1</v>
      </c>
      <c r="L844">
        <f>IF(Data[[#This Row],[Estado]]="DAÑADA",1,0)</f>
        <v>0</v>
      </c>
      <c r="M844" t="s">
        <v>2538</v>
      </c>
      <c r="N844" t="s">
        <v>2539</v>
      </c>
    </row>
    <row r="845" spans="1:14" x14ac:dyDescent="0.25">
      <c r="A845" t="s">
        <v>1886</v>
      </c>
      <c r="B845" t="s">
        <v>2540</v>
      </c>
      <c r="C845" t="s">
        <v>20</v>
      </c>
      <c r="D845" s="9">
        <v>21</v>
      </c>
      <c r="E845" s="11">
        <v>0</v>
      </c>
      <c r="F845" s="3">
        <v>0</v>
      </c>
      <c r="G845" s="25">
        <v>0</v>
      </c>
      <c r="H845" s="3">
        <v>0</v>
      </c>
      <c r="I845" s="3" t="s">
        <v>28</v>
      </c>
      <c r="J845" s="3" t="s">
        <v>1894</v>
      </c>
      <c r="K845">
        <f>IF(Data[[#This Row],[Estado]]="OPERATIVA",1,0)</f>
        <v>0</v>
      </c>
      <c r="L845">
        <f>IF(Data[[#This Row],[Estado]]="DAÑADA",1,0)</f>
        <v>1</v>
      </c>
      <c r="M845" t="s">
        <v>2541</v>
      </c>
      <c r="N845" t="s">
        <v>2542</v>
      </c>
    </row>
    <row r="846" spans="1:14" x14ac:dyDescent="0.25">
      <c r="A846" t="s">
        <v>12</v>
      </c>
      <c r="B846" t="s">
        <v>2543</v>
      </c>
      <c r="C846" t="s">
        <v>2250</v>
      </c>
      <c r="D846" s="9">
        <v>607</v>
      </c>
      <c r="E846" s="11">
        <v>0</v>
      </c>
      <c r="F846" s="3">
        <v>0</v>
      </c>
      <c r="G846" s="25">
        <v>0</v>
      </c>
      <c r="H846" s="3">
        <v>0</v>
      </c>
      <c r="I846" s="3" t="s">
        <v>15</v>
      </c>
      <c r="J846" s="3" t="s">
        <v>16</v>
      </c>
      <c r="K846">
        <f>IF(Data[[#This Row],[Estado]]="OPERATIVA",1,0)</f>
        <v>1</v>
      </c>
      <c r="L846">
        <f>IF(Data[[#This Row],[Estado]]="DAÑADA",1,0)</f>
        <v>0</v>
      </c>
      <c r="M846" t="s">
        <v>2544</v>
      </c>
      <c r="N846" t="s">
        <v>2545</v>
      </c>
    </row>
    <row r="847" spans="1:14" x14ac:dyDescent="0.25">
      <c r="A847" t="s">
        <v>12</v>
      </c>
      <c r="B847" t="s">
        <v>2546</v>
      </c>
      <c r="C847" t="s">
        <v>20</v>
      </c>
      <c r="D847" s="9">
        <v>60</v>
      </c>
      <c r="E847" s="11">
        <v>0</v>
      </c>
      <c r="F847" s="3">
        <v>0</v>
      </c>
      <c r="G847" s="25">
        <v>0</v>
      </c>
      <c r="H847" s="3">
        <v>0</v>
      </c>
      <c r="I847" s="3" t="s">
        <v>15</v>
      </c>
      <c r="J847" s="3" t="s">
        <v>1894</v>
      </c>
      <c r="K847">
        <f>IF(Data[[#This Row],[Estado]]="OPERATIVA",1,0)</f>
        <v>0</v>
      </c>
      <c r="L847">
        <f>IF(Data[[#This Row],[Estado]]="DAÑADA",1,0)</f>
        <v>1</v>
      </c>
      <c r="M847" t="s">
        <v>2547</v>
      </c>
      <c r="N847" t="s">
        <v>2548</v>
      </c>
    </row>
    <row r="848" spans="1:14" x14ac:dyDescent="0.25">
      <c r="A848" t="s">
        <v>23</v>
      </c>
      <c r="B848" t="s">
        <v>2549</v>
      </c>
      <c r="C848" t="s">
        <v>20</v>
      </c>
      <c r="D848" s="9">
        <v>20</v>
      </c>
      <c r="E848" s="11">
        <v>0</v>
      </c>
      <c r="F848" s="3">
        <v>0</v>
      </c>
      <c r="G848" s="25">
        <v>0</v>
      </c>
      <c r="H848" s="3">
        <v>0</v>
      </c>
      <c r="I848" s="3" t="s">
        <v>28</v>
      </c>
      <c r="J848" s="3" t="s">
        <v>1894</v>
      </c>
      <c r="K848">
        <f>IF(Data[[#This Row],[Estado]]="OPERATIVA",1,0)</f>
        <v>0</v>
      </c>
      <c r="L848">
        <f>IF(Data[[#This Row],[Estado]]="DAÑADA",1,0)</f>
        <v>1</v>
      </c>
      <c r="M848" t="s">
        <v>2550</v>
      </c>
      <c r="N848" t="s">
        <v>2551</v>
      </c>
    </row>
    <row r="849" spans="1:14" x14ac:dyDescent="0.25">
      <c r="A849" t="s">
        <v>1785</v>
      </c>
      <c r="B849" t="s">
        <v>2552</v>
      </c>
      <c r="C849" t="s">
        <v>20</v>
      </c>
      <c r="D849" s="9">
        <v>25</v>
      </c>
      <c r="E849" s="11">
        <v>0</v>
      </c>
      <c r="F849" s="3">
        <v>0</v>
      </c>
      <c r="G849" s="25">
        <v>0</v>
      </c>
      <c r="H849" s="3">
        <v>0</v>
      </c>
      <c r="I849" s="3" t="s">
        <v>28</v>
      </c>
      <c r="J849" s="3" t="s">
        <v>1894</v>
      </c>
      <c r="K849">
        <f>IF(Data[[#This Row],[Estado]]="OPERATIVA",1,0)</f>
        <v>0</v>
      </c>
      <c r="L849">
        <f>IF(Data[[#This Row],[Estado]]="DAÑADA",1,0)</f>
        <v>1</v>
      </c>
      <c r="M849" t="s">
        <v>2553</v>
      </c>
      <c r="N849" t="s">
        <v>2554</v>
      </c>
    </row>
    <row r="850" spans="1:14" x14ac:dyDescent="0.25">
      <c r="A850" t="s">
        <v>23</v>
      </c>
      <c r="B850" t="s">
        <v>2555</v>
      </c>
      <c r="C850" t="s">
        <v>99</v>
      </c>
      <c r="D850" s="9">
        <v>504</v>
      </c>
      <c r="E850" s="11">
        <v>0</v>
      </c>
      <c r="F850" s="3">
        <v>0</v>
      </c>
      <c r="G850" s="25">
        <v>0</v>
      </c>
      <c r="H850" s="3">
        <v>0</v>
      </c>
      <c r="I850" s="3" t="s">
        <v>28</v>
      </c>
      <c r="J850" s="3" t="s">
        <v>16</v>
      </c>
      <c r="K850">
        <f>IF(Data[[#This Row],[Estado]]="OPERATIVA",1,0)</f>
        <v>1</v>
      </c>
      <c r="L850">
        <f>IF(Data[[#This Row],[Estado]]="DAÑADA",1,0)</f>
        <v>0</v>
      </c>
      <c r="M850" t="s">
        <v>2556</v>
      </c>
      <c r="N850" t="s">
        <v>2557</v>
      </c>
    </row>
    <row r="851" spans="1:14" x14ac:dyDescent="0.25">
      <c r="A851" t="s">
        <v>12</v>
      </c>
      <c r="B851" t="s">
        <v>2558</v>
      </c>
      <c r="C851" t="s">
        <v>20</v>
      </c>
      <c r="D851" s="9">
        <v>320</v>
      </c>
      <c r="E851" s="11">
        <v>0</v>
      </c>
      <c r="F851" s="3">
        <v>0</v>
      </c>
      <c r="G851" s="25">
        <v>0</v>
      </c>
      <c r="H851" s="3">
        <v>0</v>
      </c>
      <c r="I851" s="3" t="s">
        <v>15</v>
      </c>
      <c r="J851" s="3" t="s">
        <v>16</v>
      </c>
      <c r="K851">
        <f>IF(Data[[#This Row],[Estado]]="OPERATIVA",1,0)</f>
        <v>1</v>
      </c>
      <c r="L851">
        <f>IF(Data[[#This Row],[Estado]]="DAÑADA",1,0)</f>
        <v>0</v>
      </c>
      <c r="M851" t="s">
        <v>2559</v>
      </c>
      <c r="N851" t="s">
        <v>2560</v>
      </c>
    </row>
    <row r="852" spans="1:14" x14ac:dyDescent="0.25">
      <c r="A852" t="s">
        <v>23</v>
      </c>
      <c r="B852" t="s">
        <v>2561</v>
      </c>
      <c r="C852" t="s">
        <v>20</v>
      </c>
      <c r="D852" s="9">
        <v>899</v>
      </c>
      <c r="E852" s="11">
        <v>0</v>
      </c>
      <c r="F852" s="3">
        <v>0</v>
      </c>
      <c r="G852" s="25">
        <v>0</v>
      </c>
      <c r="H852" s="3">
        <v>0</v>
      </c>
      <c r="I852" s="3" t="s">
        <v>28</v>
      </c>
      <c r="J852" s="3" t="s">
        <v>16</v>
      </c>
      <c r="K852">
        <f>IF(Data[[#This Row],[Estado]]="OPERATIVA",1,0)</f>
        <v>1</v>
      </c>
      <c r="L852">
        <f>IF(Data[[#This Row],[Estado]]="DAÑADA",1,0)</f>
        <v>0</v>
      </c>
      <c r="M852" t="s">
        <v>2562</v>
      </c>
      <c r="N852" t="s">
        <v>2563</v>
      </c>
    </row>
    <row r="853" spans="1:14" x14ac:dyDescent="0.25">
      <c r="A853" t="s">
        <v>1876</v>
      </c>
      <c r="B853" t="s">
        <v>2564</v>
      </c>
      <c r="C853" t="s">
        <v>20</v>
      </c>
      <c r="D853" s="9">
        <v>250</v>
      </c>
      <c r="E853" s="11">
        <v>0</v>
      </c>
      <c r="F853" s="3">
        <v>0</v>
      </c>
      <c r="G853" s="25">
        <v>0</v>
      </c>
      <c r="H853" s="3">
        <v>0</v>
      </c>
      <c r="I853" s="3" t="s">
        <v>28</v>
      </c>
      <c r="J853" s="3" t="s">
        <v>16</v>
      </c>
      <c r="K853">
        <f>IF(Data[[#This Row],[Estado]]="OPERATIVA",1,0)</f>
        <v>1</v>
      </c>
      <c r="L853">
        <f>IF(Data[[#This Row],[Estado]]="DAÑADA",1,0)</f>
        <v>0</v>
      </c>
      <c r="M853" t="s">
        <v>2565</v>
      </c>
      <c r="N853" t="s">
        <v>2566</v>
      </c>
    </row>
    <row r="854" spans="1:14" x14ac:dyDescent="0.25">
      <c r="A854" t="s">
        <v>1960</v>
      </c>
      <c r="B854" t="s">
        <v>2567</v>
      </c>
      <c r="C854" t="s">
        <v>20</v>
      </c>
      <c r="D854" s="9">
        <v>40</v>
      </c>
      <c r="E854" s="11">
        <v>0</v>
      </c>
      <c r="F854" s="3">
        <v>0</v>
      </c>
      <c r="G854" s="25">
        <v>0</v>
      </c>
      <c r="H854" s="3">
        <v>0</v>
      </c>
      <c r="I854" s="3" t="s">
        <v>15</v>
      </c>
      <c r="J854" s="3" t="s">
        <v>1894</v>
      </c>
      <c r="K854">
        <f>IF(Data[[#This Row],[Estado]]="OPERATIVA",1,0)</f>
        <v>0</v>
      </c>
      <c r="L854">
        <f>IF(Data[[#This Row],[Estado]]="DAÑADA",1,0)</f>
        <v>1</v>
      </c>
      <c r="M854" t="s">
        <v>2568</v>
      </c>
      <c r="N854" t="s">
        <v>2569</v>
      </c>
    </row>
    <row r="855" spans="1:14" x14ac:dyDescent="0.25">
      <c r="A855" t="s">
        <v>12</v>
      </c>
      <c r="B855" t="s">
        <v>2570</v>
      </c>
      <c r="C855" t="s">
        <v>20</v>
      </c>
      <c r="D855" s="9">
        <v>300</v>
      </c>
      <c r="E855" s="11">
        <v>0</v>
      </c>
      <c r="F855" s="3">
        <v>0</v>
      </c>
      <c r="G855" s="25">
        <v>0</v>
      </c>
      <c r="H855" s="3">
        <v>0</v>
      </c>
      <c r="I855" s="3" t="s">
        <v>28</v>
      </c>
      <c r="J855" s="3" t="s">
        <v>16</v>
      </c>
      <c r="K855">
        <f>IF(Data[[#This Row],[Estado]]="OPERATIVA",1,0)</f>
        <v>1</v>
      </c>
      <c r="L855">
        <f>IF(Data[[#This Row],[Estado]]="DAÑADA",1,0)</f>
        <v>0</v>
      </c>
      <c r="M855" t="s">
        <v>2571</v>
      </c>
      <c r="N855" t="s">
        <v>2572</v>
      </c>
    </row>
    <row r="856" spans="1:14" x14ac:dyDescent="0.25">
      <c r="A856" t="s">
        <v>23</v>
      </c>
      <c r="B856" t="s">
        <v>2573</v>
      </c>
      <c r="C856" t="s">
        <v>20</v>
      </c>
      <c r="D856" s="9">
        <v>30</v>
      </c>
      <c r="E856" s="11">
        <v>0</v>
      </c>
      <c r="F856" s="3">
        <v>0</v>
      </c>
      <c r="G856" s="25">
        <v>0</v>
      </c>
      <c r="H856" s="3">
        <v>0</v>
      </c>
      <c r="I856" s="3" t="s">
        <v>28</v>
      </c>
      <c r="J856" s="3" t="s">
        <v>1894</v>
      </c>
      <c r="K856">
        <f>IF(Data[[#This Row],[Estado]]="OPERATIVA",1,0)</f>
        <v>0</v>
      </c>
      <c r="L856">
        <f>IF(Data[[#This Row],[Estado]]="DAÑADA",1,0)</f>
        <v>1</v>
      </c>
      <c r="M856" t="s">
        <v>2574</v>
      </c>
      <c r="N856" t="s">
        <v>2575</v>
      </c>
    </row>
    <row r="857" spans="1:14" x14ac:dyDescent="0.25">
      <c r="A857" t="s">
        <v>23</v>
      </c>
      <c r="B857" t="s">
        <v>2576</v>
      </c>
      <c r="C857" t="s">
        <v>20</v>
      </c>
      <c r="D857" s="9">
        <v>10</v>
      </c>
      <c r="E857" s="11">
        <v>0</v>
      </c>
      <c r="F857" s="3">
        <v>0</v>
      </c>
      <c r="G857" s="25">
        <v>0</v>
      </c>
      <c r="H857" s="3">
        <v>0</v>
      </c>
      <c r="I857" s="3" t="s">
        <v>28</v>
      </c>
      <c r="J857" s="3" t="s">
        <v>1894</v>
      </c>
      <c r="K857">
        <f>IF(Data[[#This Row],[Estado]]="OPERATIVA",1,0)</f>
        <v>0</v>
      </c>
      <c r="L857">
        <f>IF(Data[[#This Row],[Estado]]="DAÑADA",1,0)</f>
        <v>1</v>
      </c>
      <c r="M857" t="s">
        <v>2577</v>
      </c>
      <c r="N857" t="s">
        <v>2578</v>
      </c>
    </row>
    <row r="858" spans="1:14" x14ac:dyDescent="0.25">
      <c r="A858" t="s">
        <v>23</v>
      </c>
      <c r="B858" t="s">
        <v>2579</v>
      </c>
      <c r="C858" t="s">
        <v>20</v>
      </c>
      <c r="D858" s="9">
        <v>65</v>
      </c>
      <c r="E858" s="11">
        <v>0</v>
      </c>
      <c r="F858" s="3">
        <v>0</v>
      </c>
      <c r="G858" s="25">
        <v>0</v>
      </c>
      <c r="H858" s="3">
        <v>0</v>
      </c>
      <c r="I858" s="3" t="s">
        <v>28</v>
      </c>
      <c r="J858" s="3" t="s">
        <v>16</v>
      </c>
      <c r="K858">
        <f>IF(Data[[#This Row],[Estado]]="OPERATIVA",1,0)</f>
        <v>1</v>
      </c>
      <c r="L858">
        <f>IF(Data[[#This Row],[Estado]]="DAÑADA",1,0)</f>
        <v>0</v>
      </c>
      <c r="M858" t="s">
        <v>2580</v>
      </c>
      <c r="N858" t="s">
        <v>2581</v>
      </c>
    </row>
    <row r="859" spans="1:14" x14ac:dyDescent="0.25">
      <c r="A859" t="s">
        <v>171</v>
      </c>
      <c r="B859" t="s">
        <v>5781</v>
      </c>
      <c r="C859" t="s">
        <v>20</v>
      </c>
      <c r="D859" s="9">
        <v>299</v>
      </c>
      <c r="E859" s="11">
        <v>0</v>
      </c>
      <c r="F859" s="3">
        <v>0</v>
      </c>
      <c r="G859" s="25">
        <v>0</v>
      </c>
      <c r="H859" s="3">
        <v>0</v>
      </c>
      <c r="I859" s="3" t="s">
        <v>15</v>
      </c>
      <c r="J859" s="3" t="s">
        <v>16</v>
      </c>
      <c r="K859">
        <f>IF(Data[[#This Row],[Estado]]="OPERATIVA",1,0)</f>
        <v>1</v>
      </c>
      <c r="L859">
        <f>IF(Data[[#This Row],[Estado]]="DAÑADA",1,0)</f>
        <v>0</v>
      </c>
      <c r="M859" t="s">
        <v>2583</v>
      </c>
      <c r="N859" t="s">
        <v>5782</v>
      </c>
    </row>
    <row r="860" spans="1:14" x14ac:dyDescent="0.25">
      <c r="A860" t="s">
        <v>54</v>
      </c>
      <c r="B860" t="s">
        <v>2585</v>
      </c>
      <c r="C860" t="s">
        <v>20</v>
      </c>
      <c r="D860" s="9">
        <v>4</v>
      </c>
      <c r="E860" s="11">
        <v>0</v>
      </c>
      <c r="F860" s="3">
        <v>0</v>
      </c>
      <c r="G860" s="25">
        <v>0</v>
      </c>
      <c r="H860" s="3">
        <v>0</v>
      </c>
      <c r="I860" s="3" t="s">
        <v>28</v>
      </c>
      <c r="J860" s="3" t="s">
        <v>16</v>
      </c>
      <c r="K860">
        <f>IF(Data[[#This Row],[Estado]]="OPERATIVA",1,0)</f>
        <v>1</v>
      </c>
      <c r="L860">
        <f>IF(Data[[#This Row],[Estado]]="DAÑADA",1,0)</f>
        <v>0</v>
      </c>
      <c r="M860" t="s">
        <v>2586</v>
      </c>
      <c r="N860" t="s">
        <v>2587</v>
      </c>
    </row>
    <row r="861" spans="1:14" x14ac:dyDescent="0.25">
      <c r="A861" t="s">
        <v>23</v>
      </c>
      <c r="B861" t="s">
        <v>2588</v>
      </c>
      <c r="C861" t="s">
        <v>20</v>
      </c>
      <c r="D861" s="9">
        <v>299</v>
      </c>
      <c r="E861" s="11">
        <v>0</v>
      </c>
      <c r="F861" s="3">
        <v>0</v>
      </c>
      <c r="G861" s="25">
        <v>0</v>
      </c>
      <c r="H861" s="3">
        <v>0</v>
      </c>
      <c r="I861" s="3" t="s">
        <v>15</v>
      </c>
      <c r="J861" s="3" t="s">
        <v>16</v>
      </c>
      <c r="K861">
        <f>IF(Data[[#This Row],[Estado]]="OPERATIVA",1,0)</f>
        <v>1</v>
      </c>
      <c r="L861">
        <f>IF(Data[[#This Row],[Estado]]="DAÑADA",1,0)</f>
        <v>0</v>
      </c>
      <c r="M861" t="s">
        <v>2589</v>
      </c>
      <c r="N861" t="s">
        <v>2590</v>
      </c>
    </row>
    <row r="862" spans="1:14" x14ac:dyDescent="0.25">
      <c r="A862" t="s">
        <v>12</v>
      </c>
      <c r="B862" t="s">
        <v>2591</v>
      </c>
      <c r="C862" t="s">
        <v>20</v>
      </c>
      <c r="D862" s="9">
        <v>602</v>
      </c>
      <c r="E862" s="11">
        <v>0</v>
      </c>
      <c r="F862" s="3">
        <v>0</v>
      </c>
      <c r="G862" s="25">
        <v>0</v>
      </c>
      <c r="H862" s="3">
        <v>0</v>
      </c>
      <c r="I862" s="3" t="s">
        <v>15</v>
      </c>
      <c r="J862" s="3" t="s">
        <v>16</v>
      </c>
      <c r="K862">
        <f>IF(Data[[#This Row],[Estado]]="OPERATIVA",1,0)</f>
        <v>1</v>
      </c>
      <c r="L862">
        <f>IF(Data[[#This Row],[Estado]]="DAÑADA",1,0)</f>
        <v>0</v>
      </c>
      <c r="M862" t="s">
        <v>2592</v>
      </c>
      <c r="N862" t="s">
        <v>2593</v>
      </c>
    </row>
    <row r="863" spans="1:14" x14ac:dyDescent="0.25">
      <c r="A863" t="s">
        <v>54</v>
      </c>
      <c r="B863" t="s">
        <v>2594</v>
      </c>
      <c r="C863" t="s">
        <v>20</v>
      </c>
      <c r="D863" s="9">
        <v>21</v>
      </c>
      <c r="E863" s="11">
        <v>0</v>
      </c>
      <c r="F863" s="3">
        <v>0</v>
      </c>
      <c r="G863" s="25">
        <v>0</v>
      </c>
      <c r="H863" s="3">
        <v>0</v>
      </c>
      <c r="I863" s="3" t="s">
        <v>28</v>
      </c>
      <c r="J863" s="3" t="s">
        <v>16</v>
      </c>
      <c r="K863">
        <f>IF(Data[[#This Row],[Estado]]="OPERATIVA",1,0)</f>
        <v>1</v>
      </c>
      <c r="L863">
        <f>IF(Data[[#This Row],[Estado]]="DAÑADA",1,0)</f>
        <v>0</v>
      </c>
      <c r="M863" t="s">
        <v>2595</v>
      </c>
      <c r="N863" t="s">
        <v>2596</v>
      </c>
    </row>
    <row r="864" spans="1:14" x14ac:dyDescent="0.25">
      <c r="A864" t="s">
        <v>54</v>
      </c>
      <c r="B864" t="s">
        <v>2597</v>
      </c>
      <c r="C864" t="s">
        <v>20</v>
      </c>
      <c r="D864" s="9">
        <v>50</v>
      </c>
      <c r="E864" s="11">
        <v>0</v>
      </c>
      <c r="F864" s="3">
        <v>0</v>
      </c>
      <c r="G864" s="25">
        <v>0</v>
      </c>
      <c r="H864" s="3">
        <v>0</v>
      </c>
      <c r="I864" s="3" t="s">
        <v>28</v>
      </c>
      <c r="J864" s="3" t="s">
        <v>1894</v>
      </c>
      <c r="K864">
        <f>IF(Data[[#This Row],[Estado]]="OPERATIVA",1,0)</f>
        <v>0</v>
      </c>
      <c r="L864">
        <f>IF(Data[[#This Row],[Estado]]="DAÑADA",1,0)</f>
        <v>1</v>
      </c>
      <c r="M864" t="s">
        <v>2598</v>
      </c>
      <c r="N864" t="s">
        <v>2599</v>
      </c>
    </row>
    <row r="865" spans="1:14" x14ac:dyDescent="0.25">
      <c r="A865" t="s">
        <v>12</v>
      </c>
      <c r="B865" t="s">
        <v>2600</v>
      </c>
      <c r="C865" t="s">
        <v>20</v>
      </c>
      <c r="D865" s="9">
        <v>130</v>
      </c>
      <c r="E865" s="11">
        <v>0</v>
      </c>
      <c r="F865" s="3">
        <v>0</v>
      </c>
      <c r="G865" s="25">
        <v>0</v>
      </c>
      <c r="H865" s="3">
        <v>0</v>
      </c>
      <c r="I865" s="3" t="s">
        <v>15</v>
      </c>
      <c r="J865" s="3" t="s">
        <v>16</v>
      </c>
      <c r="K865">
        <f>IF(Data[[#This Row],[Estado]]="OPERATIVA",1,0)</f>
        <v>1</v>
      </c>
      <c r="L865">
        <f>IF(Data[[#This Row],[Estado]]="DAÑADA",1,0)</f>
        <v>0</v>
      </c>
      <c r="M865" t="s">
        <v>2601</v>
      </c>
      <c r="N865" t="s">
        <v>2602</v>
      </c>
    </row>
    <row r="866" spans="1:14" x14ac:dyDescent="0.25">
      <c r="A866" t="s">
        <v>64</v>
      </c>
      <c r="B866" t="s">
        <v>2603</v>
      </c>
      <c r="C866" t="s">
        <v>20</v>
      </c>
      <c r="D866" s="9">
        <v>495</v>
      </c>
      <c r="E866" s="11">
        <v>0</v>
      </c>
      <c r="F866" s="3">
        <v>0</v>
      </c>
      <c r="G866" s="25">
        <v>0</v>
      </c>
      <c r="H866" s="3">
        <v>0</v>
      </c>
      <c r="I866" s="3" t="s">
        <v>28</v>
      </c>
      <c r="J866" s="3" t="s">
        <v>16</v>
      </c>
      <c r="K866">
        <f>IF(Data[[#This Row],[Estado]]="OPERATIVA",1,0)</f>
        <v>1</v>
      </c>
      <c r="L866">
        <f>IF(Data[[#This Row],[Estado]]="DAÑADA",1,0)</f>
        <v>0</v>
      </c>
      <c r="M866" t="s">
        <v>2604</v>
      </c>
      <c r="N866" t="s">
        <v>2605</v>
      </c>
    </row>
    <row r="867" spans="1:14" x14ac:dyDescent="0.25">
      <c r="A867" t="s">
        <v>1960</v>
      </c>
      <c r="B867" t="s">
        <v>2606</v>
      </c>
      <c r="C867" t="s">
        <v>20</v>
      </c>
      <c r="D867" s="9">
        <v>185</v>
      </c>
      <c r="E867" s="11">
        <v>0</v>
      </c>
      <c r="F867" s="3">
        <v>0</v>
      </c>
      <c r="G867" s="25">
        <v>0</v>
      </c>
      <c r="H867" s="3">
        <v>0</v>
      </c>
      <c r="I867" s="3" t="s">
        <v>15</v>
      </c>
      <c r="J867" s="3" t="s">
        <v>16</v>
      </c>
      <c r="K867">
        <f>IF(Data[[#This Row],[Estado]]="OPERATIVA",1,0)</f>
        <v>1</v>
      </c>
      <c r="L867">
        <f>IF(Data[[#This Row],[Estado]]="DAÑADA",1,0)</f>
        <v>0</v>
      </c>
      <c r="M867" t="s">
        <v>2607</v>
      </c>
      <c r="N867" t="s">
        <v>2608</v>
      </c>
    </row>
    <row r="868" spans="1:14" x14ac:dyDescent="0.25">
      <c r="A868" t="s">
        <v>12</v>
      </c>
      <c r="B868" t="s">
        <v>2609</v>
      </c>
      <c r="C868" t="s">
        <v>20</v>
      </c>
      <c r="D868" s="9">
        <v>15</v>
      </c>
      <c r="E868" s="11">
        <v>0</v>
      </c>
      <c r="F868" s="3">
        <v>0</v>
      </c>
      <c r="G868" s="25">
        <v>0</v>
      </c>
      <c r="H868" s="3">
        <v>0</v>
      </c>
      <c r="I868" s="3" t="s">
        <v>28</v>
      </c>
      <c r="J868" s="3" t="s">
        <v>1894</v>
      </c>
      <c r="K868">
        <f>IF(Data[[#This Row],[Estado]]="OPERATIVA",1,0)</f>
        <v>0</v>
      </c>
      <c r="L868">
        <f>IF(Data[[#This Row],[Estado]]="DAÑADA",1,0)</f>
        <v>1</v>
      </c>
      <c r="M868" t="s">
        <v>2610</v>
      </c>
      <c r="N868" t="s">
        <v>2611</v>
      </c>
    </row>
    <row r="869" spans="1:14" x14ac:dyDescent="0.25">
      <c r="A869" t="s">
        <v>171</v>
      </c>
      <c r="B869" t="s">
        <v>5783</v>
      </c>
      <c r="C869" t="s">
        <v>20</v>
      </c>
      <c r="D869" s="9">
        <v>15</v>
      </c>
      <c r="E869" s="11">
        <v>0</v>
      </c>
      <c r="F869" s="3">
        <v>0</v>
      </c>
      <c r="G869" s="25">
        <v>0</v>
      </c>
      <c r="H869" s="3">
        <v>0</v>
      </c>
      <c r="I869" s="3" t="s">
        <v>15</v>
      </c>
      <c r="J869" s="3" t="s">
        <v>16</v>
      </c>
      <c r="K869">
        <f>IF(Data[[#This Row],[Estado]]="OPERATIVA",1,0)</f>
        <v>1</v>
      </c>
      <c r="L869">
        <f>IF(Data[[#This Row],[Estado]]="DAÑADA",1,0)</f>
        <v>0</v>
      </c>
      <c r="M869" t="s">
        <v>2613</v>
      </c>
      <c r="N869" t="s">
        <v>5784</v>
      </c>
    </row>
    <row r="870" spans="1:14" x14ac:dyDescent="0.25">
      <c r="A870" t="s">
        <v>171</v>
      </c>
      <c r="B870" t="s">
        <v>5785</v>
      </c>
      <c r="C870" t="s">
        <v>20</v>
      </c>
      <c r="D870" s="9">
        <v>950</v>
      </c>
      <c r="E870" s="11">
        <v>0</v>
      </c>
      <c r="F870" s="3">
        <v>0</v>
      </c>
      <c r="G870" s="25">
        <v>0</v>
      </c>
      <c r="H870" s="3">
        <v>0</v>
      </c>
      <c r="I870" s="3" t="s">
        <v>28</v>
      </c>
      <c r="J870" s="3" t="s">
        <v>16</v>
      </c>
      <c r="K870">
        <f>IF(Data[[#This Row],[Estado]]="OPERATIVA",1,0)</f>
        <v>1</v>
      </c>
      <c r="L870">
        <f>IF(Data[[#This Row],[Estado]]="DAÑADA",1,0)</f>
        <v>0</v>
      </c>
      <c r="M870" t="s">
        <v>2616</v>
      </c>
      <c r="N870" t="s">
        <v>5786</v>
      </c>
    </row>
    <row r="871" spans="1:14" x14ac:dyDescent="0.25">
      <c r="A871" t="s">
        <v>12</v>
      </c>
      <c r="B871" t="s">
        <v>2618</v>
      </c>
      <c r="C871" t="s">
        <v>2250</v>
      </c>
      <c r="D871" s="9">
        <v>457</v>
      </c>
      <c r="E871" s="11">
        <v>0</v>
      </c>
      <c r="F871" s="3">
        <v>0</v>
      </c>
      <c r="G871" s="25">
        <v>0</v>
      </c>
      <c r="H871" s="3">
        <v>0</v>
      </c>
      <c r="I871" s="3" t="s">
        <v>15</v>
      </c>
      <c r="J871" s="3" t="s">
        <v>16</v>
      </c>
      <c r="K871">
        <f>IF(Data[[#This Row],[Estado]]="OPERATIVA",1,0)</f>
        <v>1</v>
      </c>
      <c r="L871">
        <f>IF(Data[[#This Row],[Estado]]="DAÑADA",1,0)</f>
        <v>0</v>
      </c>
      <c r="M871" t="s">
        <v>2619</v>
      </c>
      <c r="N871" t="s">
        <v>2620</v>
      </c>
    </row>
    <row r="872" spans="1:14" x14ac:dyDescent="0.25">
      <c r="A872" t="s">
        <v>141</v>
      </c>
      <c r="B872" t="s">
        <v>2621</v>
      </c>
      <c r="C872" t="s">
        <v>20</v>
      </c>
      <c r="D872" s="9">
        <v>139</v>
      </c>
      <c r="E872" s="11">
        <v>0</v>
      </c>
      <c r="F872" s="3">
        <v>0</v>
      </c>
      <c r="G872" s="25">
        <v>0</v>
      </c>
      <c r="H872" s="3">
        <v>0</v>
      </c>
      <c r="I872" s="3" t="s">
        <v>15</v>
      </c>
      <c r="J872" s="3" t="s">
        <v>16</v>
      </c>
      <c r="K872">
        <f>IF(Data[[#This Row],[Estado]]="OPERATIVA",1,0)</f>
        <v>1</v>
      </c>
      <c r="L872">
        <f>IF(Data[[#This Row],[Estado]]="DAÑADA",1,0)</f>
        <v>0</v>
      </c>
      <c r="M872" t="s">
        <v>2622</v>
      </c>
      <c r="N872" t="s">
        <v>2623</v>
      </c>
    </row>
    <row r="873" spans="1:14" x14ac:dyDescent="0.25">
      <c r="A873" t="s">
        <v>64</v>
      </c>
      <c r="B873" t="s">
        <v>2624</v>
      </c>
      <c r="C873" t="s">
        <v>20</v>
      </c>
      <c r="D873" s="9">
        <v>265</v>
      </c>
      <c r="E873" s="11">
        <v>0</v>
      </c>
      <c r="F873" s="3">
        <v>0</v>
      </c>
      <c r="G873" s="25">
        <v>0</v>
      </c>
      <c r="H873" s="3">
        <v>0</v>
      </c>
      <c r="I873" s="3" t="s">
        <v>28</v>
      </c>
      <c r="J873" s="3" t="s">
        <v>16</v>
      </c>
      <c r="K873">
        <f>IF(Data[[#This Row],[Estado]]="OPERATIVA",1,0)</f>
        <v>1</v>
      </c>
      <c r="L873">
        <f>IF(Data[[#This Row],[Estado]]="DAÑADA",1,0)</f>
        <v>0</v>
      </c>
      <c r="M873" t="s">
        <v>2625</v>
      </c>
      <c r="N873" t="s">
        <v>2626</v>
      </c>
    </row>
    <row r="874" spans="1:14" x14ac:dyDescent="0.25">
      <c r="A874" t="s">
        <v>23</v>
      </c>
      <c r="B874" t="s">
        <v>2627</v>
      </c>
      <c r="C874" t="s">
        <v>20</v>
      </c>
      <c r="D874" s="9">
        <v>25</v>
      </c>
      <c r="E874" s="11">
        <v>0</v>
      </c>
      <c r="F874" s="3">
        <v>0</v>
      </c>
      <c r="G874" s="25">
        <v>0</v>
      </c>
      <c r="H874" s="3">
        <v>0</v>
      </c>
      <c r="I874" s="3" t="s">
        <v>28</v>
      </c>
      <c r="J874" s="3" t="s">
        <v>1894</v>
      </c>
      <c r="K874">
        <f>IF(Data[[#This Row],[Estado]]="OPERATIVA",1,0)</f>
        <v>0</v>
      </c>
      <c r="L874">
        <f>IF(Data[[#This Row],[Estado]]="DAÑADA",1,0)</f>
        <v>1</v>
      </c>
      <c r="M874" t="s">
        <v>2628</v>
      </c>
      <c r="N874" t="s">
        <v>2629</v>
      </c>
    </row>
    <row r="875" spans="1:14" x14ac:dyDescent="0.25">
      <c r="A875" t="s">
        <v>23</v>
      </c>
      <c r="B875" t="s">
        <v>2630</v>
      </c>
      <c r="C875" t="s">
        <v>20</v>
      </c>
      <c r="D875" s="9">
        <v>419</v>
      </c>
      <c r="E875" s="11">
        <v>0</v>
      </c>
      <c r="F875" s="3">
        <v>0</v>
      </c>
      <c r="G875" s="25">
        <v>0</v>
      </c>
      <c r="H875" s="3">
        <v>0</v>
      </c>
      <c r="I875" s="3" t="s">
        <v>28</v>
      </c>
      <c r="J875" s="3" t="s">
        <v>16</v>
      </c>
      <c r="K875">
        <f>IF(Data[[#This Row],[Estado]]="OPERATIVA",1,0)</f>
        <v>1</v>
      </c>
      <c r="L875">
        <f>IF(Data[[#This Row],[Estado]]="DAÑADA",1,0)</f>
        <v>0</v>
      </c>
      <c r="M875" t="s">
        <v>25</v>
      </c>
      <c r="N875" t="s">
        <v>2631</v>
      </c>
    </row>
    <row r="876" spans="1:14" x14ac:dyDescent="0.25">
      <c r="A876" t="s">
        <v>81</v>
      </c>
      <c r="B876" t="s">
        <v>2632</v>
      </c>
      <c r="C876" t="s">
        <v>20</v>
      </c>
      <c r="D876" s="9">
        <v>650</v>
      </c>
      <c r="E876" s="11">
        <v>0</v>
      </c>
      <c r="F876" s="3">
        <v>0</v>
      </c>
      <c r="G876" s="25">
        <v>0</v>
      </c>
      <c r="H876" s="3">
        <v>0</v>
      </c>
      <c r="I876" s="3" t="s">
        <v>28</v>
      </c>
      <c r="J876" s="3" t="s">
        <v>16</v>
      </c>
      <c r="K876">
        <f>IF(Data[[#This Row],[Estado]]="OPERATIVA",1,0)</f>
        <v>1</v>
      </c>
      <c r="L876">
        <f>IF(Data[[#This Row],[Estado]]="DAÑADA",1,0)</f>
        <v>0</v>
      </c>
      <c r="M876" t="s">
        <v>2633</v>
      </c>
      <c r="N876" t="s">
        <v>2634</v>
      </c>
    </row>
    <row r="877" spans="1:14" x14ac:dyDescent="0.25">
      <c r="A877" t="s">
        <v>54</v>
      </c>
      <c r="B877" t="s">
        <v>2635</v>
      </c>
      <c r="C877" t="s">
        <v>20</v>
      </c>
      <c r="D877" s="9">
        <v>80</v>
      </c>
      <c r="E877" s="11">
        <v>0</v>
      </c>
      <c r="F877" s="3">
        <v>0</v>
      </c>
      <c r="G877" s="25">
        <v>0</v>
      </c>
      <c r="H877" s="3">
        <v>0</v>
      </c>
      <c r="I877" s="3" t="s">
        <v>28</v>
      </c>
      <c r="J877" s="3" t="s">
        <v>16</v>
      </c>
      <c r="K877">
        <f>IF(Data[[#This Row],[Estado]]="OPERATIVA",1,0)</f>
        <v>1</v>
      </c>
      <c r="L877">
        <f>IF(Data[[#This Row],[Estado]]="DAÑADA",1,0)</f>
        <v>0</v>
      </c>
      <c r="M877" t="s">
        <v>2636</v>
      </c>
      <c r="N877" t="s">
        <v>2637</v>
      </c>
    </row>
    <row r="878" spans="1:14" x14ac:dyDescent="0.25">
      <c r="A878" t="s">
        <v>23</v>
      </c>
      <c r="B878" t="s">
        <v>2638</v>
      </c>
      <c r="C878" t="s">
        <v>20</v>
      </c>
      <c r="D878" s="9">
        <v>200</v>
      </c>
      <c r="E878" s="11">
        <v>0</v>
      </c>
      <c r="F878" s="3">
        <v>0</v>
      </c>
      <c r="G878" s="25">
        <v>0</v>
      </c>
      <c r="H878" s="3">
        <v>0</v>
      </c>
      <c r="I878" s="3" t="s">
        <v>15</v>
      </c>
      <c r="J878" s="3" t="s">
        <v>16</v>
      </c>
      <c r="K878">
        <f>IF(Data[[#This Row],[Estado]]="OPERATIVA",1,0)</f>
        <v>1</v>
      </c>
      <c r="L878">
        <f>IF(Data[[#This Row],[Estado]]="DAÑADA",1,0)</f>
        <v>0</v>
      </c>
      <c r="M878" t="s">
        <v>2639</v>
      </c>
      <c r="N878" t="s">
        <v>2640</v>
      </c>
    </row>
    <row r="879" spans="1:14" x14ac:dyDescent="0.25">
      <c r="A879" t="s">
        <v>54</v>
      </c>
      <c r="B879" t="s">
        <v>2641</v>
      </c>
      <c r="C879" t="s">
        <v>20</v>
      </c>
      <c r="D879" s="9">
        <v>75</v>
      </c>
      <c r="E879" s="11">
        <v>0</v>
      </c>
      <c r="F879" s="3">
        <v>0</v>
      </c>
      <c r="G879" s="25">
        <v>0</v>
      </c>
      <c r="H879" s="3">
        <v>0</v>
      </c>
      <c r="I879" s="3" t="s">
        <v>15</v>
      </c>
      <c r="J879" s="3" t="s">
        <v>16</v>
      </c>
      <c r="K879">
        <f>IF(Data[[#This Row],[Estado]]="OPERATIVA",1,0)</f>
        <v>1</v>
      </c>
      <c r="L879">
        <f>IF(Data[[#This Row],[Estado]]="DAÑADA",1,0)</f>
        <v>0</v>
      </c>
      <c r="M879" t="s">
        <v>2642</v>
      </c>
      <c r="N879" t="s">
        <v>2643</v>
      </c>
    </row>
    <row r="880" spans="1:14" x14ac:dyDescent="0.25">
      <c r="A880" t="s">
        <v>23</v>
      </c>
      <c r="B880" t="s">
        <v>2644</v>
      </c>
      <c r="C880" t="s">
        <v>20</v>
      </c>
      <c r="D880" s="9">
        <v>19</v>
      </c>
      <c r="E880" s="11">
        <v>0</v>
      </c>
      <c r="F880" s="3">
        <v>0</v>
      </c>
      <c r="G880" s="25">
        <v>0</v>
      </c>
      <c r="H880" s="3">
        <v>0</v>
      </c>
      <c r="I880" s="3" t="s">
        <v>28</v>
      </c>
      <c r="J880" s="3" t="s">
        <v>1894</v>
      </c>
      <c r="K880">
        <f>IF(Data[[#This Row],[Estado]]="OPERATIVA",1,0)</f>
        <v>0</v>
      </c>
      <c r="L880">
        <f>IF(Data[[#This Row],[Estado]]="DAÑADA",1,0)</f>
        <v>1</v>
      </c>
      <c r="M880" t="s">
        <v>2645</v>
      </c>
      <c r="N880" t="s">
        <v>2646</v>
      </c>
    </row>
    <row r="881" spans="1:14" x14ac:dyDescent="0.25">
      <c r="A881" t="s">
        <v>54</v>
      </c>
      <c r="B881" t="s">
        <v>2647</v>
      </c>
      <c r="C881" t="s">
        <v>20</v>
      </c>
      <c r="D881" s="9">
        <v>367</v>
      </c>
      <c r="E881" s="11">
        <v>0</v>
      </c>
      <c r="F881" s="3">
        <v>0</v>
      </c>
      <c r="G881" s="25">
        <v>0</v>
      </c>
      <c r="H881" s="3">
        <v>0</v>
      </c>
      <c r="I881" s="3" t="s">
        <v>28</v>
      </c>
      <c r="J881" s="3" t="s">
        <v>16</v>
      </c>
      <c r="K881">
        <f>IF(Data[[#This Row],[Estado]]="OPERATIVA",1,0)</f>
        <v>1</v>
      </c>
      <c r="L881">
        <f>IF(Data[[#This Row],[Estado]]="DAÑADA",1,0)</f>
        <v>0</v>
      </c>
      <c r="M881" t="s">
        <v>2648</v>
      </c>
      <c r="N881" t="s">
        <v>2649</v>
      </c>
    </row>
    <row r="882" spans="1:14" x14ac:dyDescent="0.25">
      <c r="A882" t="s">
        <v>2009</v>
      </c>
      <c r="B882" t="s">
        <v>2650</v>
      </c>
      <c r="C882" t="s">
        <v>20</v>
      </c>
      <c r="D882" s="9">
        <v>25</v>
      </c>
      <c r="E882" s="11">
        <v>0</v>
      </c>
      <c r="F882" s="3">
        <v>0</v>
      </c>
      <c r="G882" s="25">
        <v>0</v>
      </c>
      <c r="H882" s="3">
        <v>0</v>
      </c>
      <c r="I882" s="3" t="s">
        <v>28</v>
      </c>
      <c r="J882" s="3" t="s">
        <v>1894</v>
      </c>
      <c r="K882">
        <f>IF(Data[[#This Row],[Estado]]="OPERATIVA",1,0)</f>
        <v>0</v>
      </c>
      <c r="L882">
        <f>IF(Data[[#This Row],[Estado]]="DAÑADA",1,0)</f>
        <v>1</v>
      </c>
      <c r="M882" t="s">
        <v>2651</v>
      </c>
      <c r="N882" t="s">
        <v>2652</v>
      </c>
    </row>
    <row r="883" spans="1:14" x14ac:dyDescent="0.25">
      <c r="A883" t="s">
        <v>54</v>
      </c>
      <c r="B883" t="s">
        <v>2653</v>
      </c>
      <c r="C883" t="s">
        <v>20</v>
      </c>
      <c r="D883" s="9">
        <v>120</v>
      </c>
      <c r="E883" s="11">
        <v>0</v>
      </c>
      <c r="F883" s="3">
        <v>0</v>
      </c>
      <c r="G883" s="25">
        <v>0</v>
      </c>
      <c r="H883" s="3">
        <v>0</v>
      </c>
      <c r="I883" s="3" t="s">
        <v>28</v>
      </c>
      <c r="J883" s="3" t="s">
        <v>16</v>
      </c>
      <c r="K883">
        <f>IF(Data[[#This Row],[Estado]]="OPERATIVA",1,0)</f>
        <v>1</v>
      </c>
      <c r="L883">
        <f>IF(Data[[#This Row],[Estado]]="DAÑADA",1,0)</f>
        <v>0</v>
      </c>
      <c r="M883" t="s">
        <v>2654</v>
      </c>
      <c r="N883" t="s">
        <v>2655</v>
      </c>
    </row>
    <row r="884" spans="1:14" x14ac:dyDescent="0.25">
      <c r="A884" t="s">
        <v>54</v>
      </c>
      <c r="B884" t="s">
        <v>2656</v>
      </c>
      <c r="C884" t="s">
        <v>20</v>
      </c>
      <c r="D884" s="9">
        <v>160</v>
      </c>
      <c r="E884" s="11">
        <v>0</v>
      </c>
      <c r="F884" s="3">
        <v>0</v>
      </c>
      <c r="G884" s="25">
        <v>0</v>
      </c>
      <c r="H884" s="3">
        <v>0</v>
      </c>
      <c r="I884" s="3" t="s">
        <v>15</v>
      </c>
      <c r="J884" s="3" t="s">
        <v>16</v>
      </c>
      <c r="K884">
        <f>IF(Data[[#This Row],[Estado]]="OPERATIVA",1,0)</f>
        <v>1</v>
      </c>
      <c r="L884">
        <f>IF(Data[[#This Row],[Estado]]="DAÑADA",1,0)</f>
        <v>0</v>
      </c>
      <c r="M884" t="s">
        <v>2657</v>
      </c>
      <c r="N884" t="s">
        <v>2658</v>
      </c>
    </row>
    <row r="885" spans="1:14" x14ac:dyDescent="0.25">
      <c r="A885" t="s">
        <v>23</v>
      </c>
      <c r="B885" t="s">
        <v>2659</v>
      </c>
      <c r="C885" t="s">
        <v>20</v>
      </c>
      <c r="D885" s="9">
        <v>309</v>
      </c>
      <c r="E885" s="11">
        <v>0</v>
      </c>
      <c r="F885" s="3">
        <v>0</v>
      </c>
      <c r="G885" s="25">
        <v>0</v>
      </c>
      <c r="H885" s="3">
        <v>0</v>
      </c>
      <c r="I885" s="3" t="s">
        <v>15</v>
      </c>
      <c r="J885" s="3" t="s">
        <v>16</v>
      </c>
      <c r="K885">
        <f>IF(Data[[#This Row],[Estado]]="OPERATIVA",1,0)</f>
        <v>1</v>
      </c>
      <c r="L885">
        <f>IF(Data[[#This Row],[Estado]]="DAÑADA",1,0)</f>
        <v>0</v>
      </c>
      <c r="M885" t="s">
        <v>2660</v>
      </c>
      <c r="N885" t="s">
        <v>2661</v>
      </c>
    </row>
    <row r="886" spans="1:14" x14ac:dyDescent="0.25">
      <c r="A886" t="s">
        <v>54</v>
      </c>
      <c r="B886" t="s">
        <v>2662</v>
      </c>
      <c r="C886" t="s">
        <v>20</v>
      </c>
      <c r="D886" s="9">
        <v>5</v>
      </c>
      <c r="E886" s="11">
        <v>0</v>
      </c>
      <c r="F886" s="3">
        <v>0</v>
      </c>
      <c r="G886" s="25">
        <v>0</v>
      </c>
      <c r="H886" s="3">
        <v>0</v>
      </c>
      <c r="I886" s="3" t="s">
        <v>28</v>
      </c>
      <c r="J886" s="3" t="s">
        <v>16</v>
      </c>
      <c r="K886">
        <f>IF(Data[[#This Row],[Estado]]="OPERATIVA",1,0)</f>
        <v>1</v>
      </c>
      <c r="L886">
        <f>IF(Data[[#This Row],[Estado]]="DAÑADA",1,0)</f>
        <v>0</v>
      </c>
      <c r="M886" t="s">
        <v>2663</v>
      </c>
      <c r="N886" t="s">
        <v>2664</v>
      </c>
    </row>
    <row r="887" spans="1:14" x14ac:dyDescent="0.25">
      <c r="A887" t="s">
        <v>23</v>
      </c>
      <c r="B887" t="s">
        <v>2665</v>
      </c>
      <c r="C887" t="s">
        <v>20</v>
      </c>
      <c r="D887" s="9">
        <v>140</v>
      </c>
      <c r="E887" s="11">
        <v>0</v>
      </c>
      <c r="F887" s="3">
        <v>0</v>
      </c>
      <c r="G887" s="25">
        <v>0</v>
      </c>
      <c r="H887" s="3">
        <v>0</v>
      </c>
      <c r="I887" s="3" t="s">
        <v>28</v>
      </c>
      <c r="J887" s="3" t="s">
        <v>16</v>
      </c>
      <c r="K887">
        <f>IF(Data[[#This Row],[Estado]]="OPERATIVA",1,0)</f>
        <v>1</v>
      </c>
      <c r="L887">
        <f>IF(Data[[#This Row],[Estado]]="DAÑADA",1,0)</f>
        <v>0</v>
      </c>
      <c r="M887" t="s">
        <v>2666</v>
      </c>
      <c r="N887" t="s">
        <v>2667</v>
      </c>
    </row>
    <row r="888" spans="1:14" x14ac:dyDescent="0.25">
      <c r="A888" t="s">
        <v>54</v>
      </c>
      <c r="B888" t="s">
        <v>2668</v>
      </c>
      <c r="C888" t="s">
        <v>20</v>
      </c>
      <c r="D888" s="9">
        <v>80</v>
      </c>
      <c r="E888" s="11">
        <v>0</v>
      </c>
      <c r="F888" s="3">
        <v>0</v>
      </c>
      <c r="G888" s="25">
        <v>0</v>
      </c>
      <c r="H888" s="3">
        <v>0</v>
      </c>
      <c r="I888" s="3" t="s">
        <v>28</v>
      </c>
      <c r="J888" s="3" t="s">
        <v>16</v>
      </c>
      <c r="K888">
        <f>IF(Data[[#This Row],[Estado]]="OPERATIVA",1,0)</f>
        <v>1</v>
      </c>
      <c r="L888">
        <f>IF(Data[[#This Row],[Estado]]="DAÑADA",1,0)</f>
        <v>0</v>
      </c>
      <c r="M888" t="s">
        <v>2669</v>
      </c>
      <c r="N888" t="s">
        <v>2670</v>
      </c>
    </row>
    <row r="889" spans="1:14" x14ac:dyDescent="0.25">
      <c r="A889" t="s">
        <v>2009</v>
      </c>
      <c r="B889" t="s">
        <v>2671</v>
      </c>
      <c r="C889" t="s">
        <v>20</v>
      </c>
      <c r="D889" s="9">
        <v>10</v>
      </c>
      <c r="E889" s="11">
        <v>0</v>
      </c>
      <c r="F889" s="3">
        <v>0</v>
      </c>
      <c r="G889" s="25">
        <v>0</v>
      </c>
      <c r="H889" s="3">
        <v>0</v>
      </c>
      <c r="I889" s="3" t="s">
        <v>28</v>
      </c>
      <c r="J889" s="3" t="s">
        <v>16</v>
      </c>
      <c r="K889">
        <f>IF(Data[[#This Row],[Estado]]="OPERATIVA",1,0)</f>
        <v>1</v>
      </c>
      <c r="L889">
        <f>IF(Data[[#This Row],[Estado]]="DAÑADA",1,0)</f>
        <v>0</v>
      </c>
      <c r="M889" t="s">
        <v>2672</v>
      </c>
      <c r="N889" t="s">
        <v>2673</v>
      </c>
    </row>
    <row r="890" spans="1:14" x14ac:dyDescent="0.25">
      <c r="A890" t="s">
        <v>662</v>
      </c>
      <c r="B890" t="s">
        <v>2674</v>
      </c>
      <c r="C890" t="s">
        <v>20</v>
      </c>
      <c r="D890" s="9">
        <v>100</v>
      </c>
      <c r="E890" s="11">
        <v>0</v>
      </c>
      <c r="F890" s="3">
        <v>0</v>
      </c>
      <c r="G890" s="25">
        <v>0</v>
      </c>
      <c r="H890" s="3">
        <v>0</v>
      </c>
      <c r="I890" s="3" t="s">
        <v>28</v>
      </c>
      <c r="J890" s="3" t="s">
        <v>16</v>
      </c>
      <c r="K890">
        <f>IF(Data[[#This Row],[Estado]]="OPERATIVA",1,0)</f>
        <v>1</v>
      </c>
      <c r="L890">
        <f>IF(Data[[#This Row],[Estado]]="DAÑADA",1,0)</f>
        <v>0</v>
      </c>
      <c r="M890" t="s">
        <v>2675</v>
      </c>
      <c r="N890" t="s">
        <v>2676</v>
      </c>
    </row>
    <row r="891" spans="1:14" x14ac:dyDescent="0.25">
      <c r="A891" t="s">
        <v>12</v>
      </c>
      <c r="B891" t="s">
        <v>2677</v>
      </c>
      <c r="C891" t="s">
        <v>2250</v>
      </c>
      <c r="D891" s="9">
        <v>586</v>
      </c>
      <c r="E891" s="11">
        <v>0</v>
      </c>
      <c r="F891" s="3">
        <v>0</v>
      </c>
      <c r="G891" s="25">
        <v>0</v>
      </c>
      <c r="H891" s="3">
        <v>0</v>
      </c>
      <c r="I891" s="3" t="s">
        <v>15</v>
      </c>
      <c r="J891" s="3" t="s">
        <v>16</v>
      </c>
      <c r="K891">
        <f>IF(Data[[#This Row],[Estado]]="OPERATIVA",1,0)</f>
        <v>1</v>
      </c>
      <c r="L891">
        <f>IF(Data[[#This Row],[Estado]]="DAÑADA",1,0)</f>
        <v>0</v>
      </c>
      <c r="M891" t="s">
        <v>2678</v>
      </c>
      <c r="N891" t="s">
        <v>2679</v>
      </c>
    </row>
    <row r="892" spans="1:14" x14ac:dyDescent="0.25">
      <c r="A892" t="s">
        <v>12</v>
      </c>
      <c r="B892" t="s">
        <v>2680</v>
      </c>
      <c r="C892" t="s">
        <v>20</v>
      </c>
      <c r="D892" s="9">
        <v>340</v>
      </c>
      <c r="E892" s="11">
        <v>0</v>
      </c>
      <c r="F892" s="3">
        <v>0</v>
      </c>
      <c r="G892" s="25">
        <v>0</v>
      </c>
      <c r="H892" s="3">
        <v>0</v>
      </c>
      <c r="I892" s="3" t="s">
        <v>28</v>
      </c>
      <c r="J892" s="3" t="s">
        <v>16</v>
      </c>
      <c r="K892">
        <f>IF(Data[[#This Row],[Estado]]="OPERATIVA",1,0)</f>
        <v>1</v>
      </c>
      <c r="L892">
        <f>IF(Data[[#This Row],[Estado]]="DAÑADA",1,0)</f>
        <v>0</v>
      </c>
      <c r="M892" t="s">
        <v>2681</v>
      </c>
      <c r="N892" t="s">
        <v>2682</v>
      </c>
    </row>
    <row r="893" spans="1:14" x14ac:dyDescent="0.25">
      <c r="A893" t="s">
        <v>54</v>
      </c>
      <c r="B893" t="s">
        <v>2683</v>
      </c>
      <c r="C893" t="s">
        <v>20</v>
      </c>
      <c r="D893" s="9">
        <v>100</v>
      </c>
      <c r="E893" s="11">
        <v>0</v>
      </c>
      <c r="F893" s="3">
        <v>0</v>
      </c>
      <c r="G893" s="25">
        <v>0</v>
      </c>
      <c r="H893" s="3">
        <v>0</v>
      </c>
      <c r="I893" s="3" t="s">
        <v>28</v>
      </c>
      <c r="J893" s="3" t="s">
        <v>16</v>
      </c>
      <c r="K893">
        <f>IF(Data[[#This Row],[Estado]]="OPERATIVA",1,0)</f>
        <v>1</v>
      </c>
      <c r="L893">
        <f>IF(Data[[#This Row],[Estado]]="DAÑADA",1,0)</f>
        <v>0</v>
      </c>
      <c r="M893" t="s">
        <v>2684</v>
      </c>
      <c r="N893" t="s">
        <v>2685</v>
      </c>
    </row>
    <row r="894" spans="1:14" x14ac:dyDescent="0.25">
      <c r="A894" t="s">
        <v>12</v>
      </c>
      <c r="B894" t="s">
        <v>2686</v>
      </c>
      <c r="C894" t="s">
        <v>20</v>
      </c>
      <c r="D894" s="9">
        <v>55</v>
      </c>
      <c r="E894" s="11">
        <v>0</v>
      </c>
      <c r="F894" s="3">
        <v>0</v>
      </c>
      <c r="G894" s="25">
        <v>0</v>
      </c>
      <c r="H894" s="3">
        <v>0</v>
      </c>
      <c r="I894" s="3" t="s">
        <v>28</v>
      </c>
      <c r="J894" s="3" t="s">
        <v>16</v>
      </c>
      <c r="K894">
        <f>IF(Data[[#This Row],[Estado]]="OPERATIVA",1,0)</f>
        <v>1</v>
      </c>
      <c r="L894">
        <f>IF(Data[[#This Row],[Estado]]="DAÑADA",1,0)</f>
        <v>0</v>
      </c>
      <c r="M894" t="s">
        <v>2687</v>
      </c>
      <c r="N894" t="s">
        <v>2688</v>
      </c>
    </row>
    <row r="895" spans="1:14" x14ac:dyDescent="0.25">
      <c r="A895" t="s">
        <v>54</v>
      </c>
      <c r="B895" t="s">
        <v>2689</v>
      </c>
      <c r="C895" t="s">
        <v>20</v>
      </c>
      <c r="D895" s="9">
        <v>50</v>
      </c>
      <c r="E895" s="11">
        <v>0</v>
      </c>
      <c r="F895" s="3">
        <v>0</v>
      </c>
      <c r="G895" s="25">
        <v>0</v>
      </c>
      <c r="H895" s="3">
        <v>0</v>
      </c>
      <c r="I895" s="3" t="s">
        <v>28</v>
      </c>
      <c r="J895" s="3" t="s">
        <v>1894</v>
      </c>
      <c r="K895">
        <f>IF(Data[[#This Row],[Estado]]="OPERATIVA",1,0)</f>
        <v>0</v>
      </c>
      <c r="L895">
        <f>IF(Data[[#This Row],[Estado]]="DAÑADA",1,0)</f>
        <v>1</v>
      </c>
      <c r="M895" t="s">
        <v>2690</v>
      </c>
      <c r="N895" t="s">
        <v>2691</v>
      </c>
    </row>
    <row r="896" spans="1:14" x14ac:dyDescent="0.25">
      <c r="A896" t="s">
        <v>1485</v>
      </c>
      <c r="B896" t="s">
        <v>2692</v>
      </c>
      <c r="C896" t="s">
        <v>20</v>
      </c>
      <c r="D896" s="9">
        <v>65</v>
      </c>
      <c r="E896" s="11">
        <v>0</v>
      </c>
      <c r="F896" s="3">
        <v>0</v>
      </c>
      <c r="G896" s="25">
        <v>0</v>
      </c>
      <c r="H896" s="3">
        <v>0</v>
      </c>
      <c r="I896" s="3" t="s">
        <v>28</v>
      </c>
      <c r="J896" s="3" t="s">
        <v>16</v>
      </c>
      <c r="K896">
        <f>IF(Data[[#This Row],[Estado]]="OPERATIVA",1,0)</f>
        <v>1</v>
      </c>
      <c r="L896">
        <f>IF(Data[[#This Row],[Estado]]="DAÑADA",1,0)</f>
        <v>0</v>
      </c>
      <c r="M896" t="s">
        <v>2693</v>
      </c>
      <c r="N896" t="s">
        <v>2694</v>
      </c>
    </row>
    <row r="897" spans="1:14" x14ac:dyDescent="0.25">
      <c r="A897" t="s">
        <v>23</v>
      </c>
      <c r="B897" t="s">
        <v>2695</v>
      </c>
      <c r="C897" t="s">
        <v>20</v>
      </c>
      <c r="D897" s="9">
        <v>21</v>
      </c>
      <c r="E897" s="11">
        <v>0</v>
      </c>
      <c r="F897" s="3">
        <v>0</v>
      </c>
      <c r="G897" s="25">
        <v>0</v>
      </c>
      <c r="H897" s="3">
        <v>0</v>
      </c>
      <c r="I897" s="3" t="s">
        <v>28</v>
      </c>
      <c r="J897" s="3" t="s">
        <v>16</v>
      </c>
      <c r="K897">
        <f>IF(Data[[#This Row],[Estado]]="OPERATIVA",1,0)</f>
        <v>1</v>
      </c>
      <c r="L897">
        <f>IF(Data[[#This Row],[Estado]]="DAÑADA",1,0)</f>
        <v>0</v>
      </c>
      <c r="M897" t="s">
        <v>2696</v>
      </c>
      <c r="N897" t="s">
        <v>2697</v>
      </c>
    </row>
    <row r="898" spans="1:14" x14ac:dyDescent="0.25">
      <c r="A898" t="s">
        <v>23</v>
      </c>
      <c r="B898" t="s">
        <v>2698</v>
      </c>
      <c r="C898" t="s">
        <v>20</v>
      </c>
      <c r="D898" s="9">
        <v>90</v>
      </c>
      <c r="E898" s="11">
        <v>0</v>
      </c>
      <c r="F898" s="3">
        <v>0</v>
      </c>
      <c r="G898" s="25">
        <v>0</v>
      </c>
      <c r="H898" s="3">
        <v>0</v>
      </c>
      <c r="I898" s="3" t="s">
        <v>28</v>
      </c>
      <c r="J898" s="3" t="s">
        <v>16</v>
      </c>
      <c r="K898">
        <f>IF(Data[[#This Row],[Estado]]="OPERATIVA",1,0)</f>
        <v>1</v>
      </c>
      <c r="L898">
        <f>IF(Data[[#This Row],[Estado]]="DAÑADA",1,0)</f>
        <v>0</v>
      </c>
      <c r="M898" t="s">
        <v>2699</v>
      </c>
      <c r="N898" t="s">
        <v>2700</v>
      </c>
    </row>
    <row r="899" spans="1:14" x14ac:dyDescent="0.25">
      <c r="A899" t="s">
        <v>171</v>
      </c>
      <c r="B899" t="s">
        <v>5787</v>
      </c>
      <c r="C899" t="s">
        <v>20</v>
      </c>
      <c r="D899" s="9">
        <v>550</v>
      </c>
      <c r="E899" s="11">
        <v>0</v>
      </c>
      <c r="F899" s="3">
        <v>0</v>
      </c>
      <c r="G899" s="25">
        <v>0</v>
      </c>
      <c r="H899" s="3">
        <v>0</v>
      </c>
      <c r="I899" s="3" t="s">
        <v>28</v>
      </c>
      <c r="J899" s="3" t="s">
        <v>16</v>
      </c>
      <c r="K899">
        <f>IF(Data[[#This Row],[Estado]]="OPERATIVA",1,0)</f>
        <v>1</v>
      </c>
      <c r="L899">
        <f>IF(Data[[#This Row],[Estado]]="DAÑADA",1,0)</f>
        <v>0</v>
      </c>
      <c r="M899" t="s">
        <v>2702</v>
      </c>
      <c r="N899" t="s">
        <v>5788</v>
      </c>
    </row>
    <row r="900" spans="1:14" x14ac:dyDescent="0.25">
      <c r="A900" t="s">
        <v>171</v>
      </c>
      <c r="B900" t="s">
        <v>5789</v>
      </c>
      <c r="C900" t="s">
        <v>20</v>
      </c>
      <c r="D900" s="9">
        <v>350</v>
      </c>
      <c r="E900" s="11">
        <v>0</v>
      </c>
      <c r="F900" s="3">
        <v>0</v>
      </c>
      <c r="G900" s="25">
        <v>0</v>
      </c>
      <c r="H900" s="3">
        <v>0</v>
      </c>
      <c r="I900" s="3" t="s">
        <v>28</v>
      </c>
      <c r="J900" s="3" t="s">
        <v>16</v>
      </c>
      <c r="K900">
        <f>IF(Data[[#This Row],[Estado]]="OPERATIVA",1,0)</f>
        <v>1</v>
      </c>
      <c r="L900">
        <f>IF(Data[[#This Row],[Estado]]="DAÑADA",1,0)</f>
        <v>0</v>
      </c>
      <c r="M900" t="s">
        <v>2705</v>
      </c>
      <c r="N900" t="s">
        <v>5790</v>
      </c>
    </row>
    <row r="901" spans="1:14" x14ac:dyDescent="0.25">
      <c r="A901" t="s">
        <v>1785</v>
      </c>
      <c r="B901" t="s">
        <v>2707</v>
      </c>
      <c r="C901" t="s">
        <v>20</v>
      </c>
      <c r="D901" s="9">
        <v>5</v>
      </c>
      <c r="E901" s="11">
        <v>0</v>
      </c>
      <c r="F901" s="3">
        <v>0</v>
      </c>
      <c r="G901" s="25">
        <v>0</v>
      </c>
      <c r="H901" s="3">
        <v>0</v>
      </c>
      <c r="I901" s="3" t="s">
        <v>28</v>
      </c>
      <c r="J901" s="3" t="s">
        <v>1894</v>
      </c>
      <c r="K901">
        <f>IF(Data[[#This Row],[Estado]]="OPERATIVA",1,0)</f>
        <v>0</v>
      </c>
      <c r="L901">
        <f>IF(Data[[#This Row],[Estado]]="DAÑADA",1,0)</f>
        <v>1</v>
      </c>
      <c r="M901" t="s">
        <v>2708</v>
      </c>
      <c r="N901" t="s">
        <v>2709</v>
      </c>
    </row>
    <row r="902" spans="1:14" x14ac:dyDescent="0.25">
      <c r="A902" t="s">
        <v>1886</v>
      </c>
      <c r="B902" t="s">
        <v>2710</v>
      </c>
      <c r="C902" t="s">
        <v>20</v>
      </c>
      <c r="D902" s="9">
        <v>70</v>
      </c>
      <c r="E902" s="11">
        <v>0</v>
      </c>
      <c r="F902" s="3">
        <v>0</v>
      </c>
      <c r="G902" s="25">
        <v>0</v>
      </c>
      <c r="H902" s="3">
        <v>0</v>
      </c>
      <c r="I902" s="3" t="s">
        <v>28</v>
      </c>
      <c r="J902" s="3" t="s">
        <v>1894</v>
      </c>
      <c r="K902">
        <f>IF(Data[[#This Row],[Estado]]="OPERATIVA",1,0)</f>
        <v>0</v>
      </c>
      <c r="L902">
        <f>IF(Data[[#This Row],[Estado]]="DAÑADA",1,0)</f>
        <v>1</v>
      </c>
      <c r="M902" t="s">
        <v>2711</v>
      </c>
      <c r="N902" t="s">
        <v>2712</v>
      </c>
    </row>
    <row r="903" spans="1:14" x14ac:dyDescent="0.25">
      <c r="A903" t="s">
        <v>1886</v>
      </c>
      <c r="B903" t="s">
        <v>2713</v>
      </c>
      <c r="C903" t="s">
        <v>20</v>
      </c>
      <c r="D903" s="9">
        <v>55</v>
      </c>
      <c r="E903" s="11">
        <v>0</v>
      </c>
      <c r="F903" s="3">
        <v>0</v>
      </c>
      <c r="G903" s="25">
        <v>0</v>
      </c>
      <c r="H903" s="3">
        <v>0</v>
      </c>
      <c r="I903" s="3" t="s">
        <v>28</v>
      </c>
      <c r="J903" s="3" t="s">
        <v>16</v>
      </c>
      <c r="K903">
        <f>IF(Data[[#This Row],[Estado]]="OPERATIVA",1,0)</f>
        <v>1</v>
      </c>
      <c r="L903">
        <f>IF(Data[[#This Row],[Estado]]="DAÑADA",1,0)</f>
        <v>0</v>
      </c>
      <c r="M903" t="s">
        <v>2714</v>
      </c>
      <c r="N903" t="s">
        <v>2715</v>
      </c>
    </row>
    <row r="904" spans="1:14" x14ac:dyDescent="0.25">
      <c r="A904" t="s">
        <v>1485</v>
      </c>
      <c r="B904" t="s">
        <v>2716</v>
      </c>
      <c r="C904" t="s">
        <v>20</v>
      </c>
      <c r="D904" s="9">
        <v>95</v>
      </c>
      <c r="E904" s="11">
        <v>0</v>
      </c>
      <c r="F904" s="3">
        <v>0</v>
      </c>
      <c r="G904" s="25">
        <v>0</v>
      </c>
      <c r="H904" s="3">
        <v>0</v>
      </c>
      <c r="I904" s="3" t="s">
        <v>28</v>
      </c>
      <c r="J904" s="3" t="s">
        <v>16</v>
      </c>
      <c r="K904">
        <f>IF(Data[[#This Row],[Estado]]="OPERATIVA",1,0)</f>
        <v>1</v>
      </c>
      <c r="L904">
        <f>IF(Data[[#This Row],[Estado]]="DAÑADA",1,0)</f>
        <v>0</v>
      </c>
      <c r="M904" t="s">
        <v>2717</v>
      </c>
      <c r="N904" t="s">
        <v>2718</v>
      </c>
    </row>
    <row r="905" spans="1:14" x14ac:dyDescent="0.25">
      <c r="A905" t="s">
        <v>23</v>
      </c>
      <c r="B905" t="s">
        <v>2719</v>
      </c>
      <c r="C905" t="s">
        <v>20</v>
      </c>
      <c r="D905" s="9">
        <v>250</v>
      </c>
      <c r="E905" s="11">
        <v>0</v>
      </c>
      <c r="F905" s="3">
        <v>0</v>
      </c>
      <c r="G905" s="25">
        <v>0</v>
      </c>
      <c r="H905" s="3">
        <v>0</v>
      </c>
      <c r="I905" s="3" t="s">
        <v>28</v>
      </c>
      <c r="J905" s="3" t="s">
        <v>16</v>
      </c>
      <c r="K905">
        <f>IF(Data[[#This Row],[Estado]]="OPERATIVA",1,0)</f>
        <v>1</v>
      </c>
      <c r="L905">
        <f>IF(Data[[#This Row],[Estado]]="DAÑADA",1,0)</f>
        <v>0</v>
      </c>
      <c r="M905" t="s">
        <v>410</v>
      </c>
      <c r="N905" t="s">
        <v>2720</v>
      </c>
    </row>
    <row r="906" spans="1:14" x14ac:dyDescent="0.25">
      <c r="A906" t="s">
        <v>1876</v>
      </c>
      <c r="B906" t="s">
        <v>2721</v>
      </c>
      <c r="C906" t="s">
        <v>20</v>
      </c>
      <c r="D906" s="9">
        <v>350</v>
      </c>
      <c r="E906" s="11">
        <v>0</v>
      </c>
      <c r="F906" s="3">
        <v>0</v>
      </c>
      <c r="G906" s="25">
        <v>0</v>
      </c>
      <c r="H906" s="3">
        <v>0</v>
      </c>
      <c r="I906" s="3" t="s">
        <v>15</v>
      </c>
      <c r="J906" s="3" t="s">
        <v>16</v>
      </c>
      <c r="K906">
        <f>IF(Data[[#This Row],[Estado]]="OPERATIVA",1,0)</f>
        <v>1</v>
      </c>
      <c r="L906">
        <f>IF(Data[[#This Row],[Estado]]="DAÑADA",1,0)</f>
        <v>0</v>
      </c>
      <c r="M906" t="s">
        <v>2722</v>
      </c>
      <c r="N906" t="s">
        <v>2723</v>
      </c>
    </row>
    <row r="907" spans="1:14" x14ac:dyDescent="0.25">
      <c r="A907" t="s">
        <v>141</v>
      </c>
      <c r="B907" t="s">
        <v>2724</v>
      </c>
      <c r="C907" t="s">
        <v>20</v>
      </c>
      <c r="D907" s="9">
        <v>30</v>
      </c>
      <c r="E907" s="11">
        <v>0</v>
      </c>
      <c r="F907" s="3">
        <v>0</v>
      </c>
      <c r="G907" s="25">
        <v>0</v>
      </c>
      <c r="H907" s="3">
        <v>0</v>
      </c>
      <c r="I907" s="3" t="s">
        <v>28</v>
      </c>
      <c r="J907" s="3" t="s">
        <v>1894</v>
      </c>
      <c r="K907">
        <f>IF(Data[[#This Row],[Estado]]="OPERATIVA",1,0)</f>
        <v>0</v>
      </c>
      <c r="L907">
        <f>IF(Data[[#This Row],[Estado]]="DAÑADA",1,0)</f>
        <v>1</v>
      </c>
      <c r="M907" t="s">
        <v>2725</v>
      </c>
      <c r="N907" t="s">
        <v>2726</v>
      </c>
    </row>
    <row r="908" spans="1:14" x14ac:dyDescent="0.25">
      <c r="A908" t="s">
        <v>12</v>
      </c>
      <c r="B908" t="s">
        <v>2727</v>
      </c>
      <c r="C908" t="s">
        <v>20</v>
      </c>
      <c r="D908" s="9">
        <v>100</v>
      </c>
      <c r="E908" s="11">
        <v>0</v>
      </c>
      <c r="F908" s="3">
        <v>0</v>
      </c>
      <c r="G908" s="25">
        <v>0</v>
      </c>
      <c r="H908" s="3">
        <v>0</v>
      </c>
      <c r="I908" s="3" t="s">
        <v>28</v>
      </c>
      <c r="J908" s="3" t="s">
        <v>1894</v>
      </c>
      <c r="K908">
        <f>IF(Data[[#This Row],[Estado]]="OPERATIVA",1,0)</f>
        <v>0</v>
      </c>
      <c r="L908">
        <f>IF(Data[[#This Row],[Estado]]="DAÑADA",1,0)</f>
        <v>1</v>
      </c>
      <c r="M908" t="s">
        <v>2728</v>
      </c>
      <c r="N908" t="s">
        <v>2729</v>
      </c>
    </row>
    <row r="909" spans="1:14" x14ac:dyDescent="0.25">
      <c r="A909" t="s">
        <v>54</v>
      </c>
      <c r="B909" t="s">
        <v>2730</v>
      </c>
      <c r="C909" t="s">
        <v>20</v>
      </c>
      <c r="D909" s="9">
        <v>5</v>
      </c>
      <c r="E909" s="11">
        <v>0</v>
      </c>
      <c r="F909" s="3">
        <v>0</v>
      </c>
      <c r="G909" s="25">
        <v>0</v>
      </c>
      <c r="H909" s="3">
        <v>0</v>
      </c>
      <c r="I909" s="3" t="s">
        <v>28</v>
      </c>
      <c r="J909" s="3" t="s">
        <v>16</v>
      </c>
      <c r="K909">
        <f>IF(Data[[#This Row],[Estado]]="OPERATIVA",1,0)</f>
        <v>1</v>
      </c>
      <c r="L909">
        <f>IF(Data[[#This Row],[Estado]]="DAÑADA",1,0)</f>
        <v>0</v>
      </c>
      <c r="M909" t="s">
        <v>2731</v>
      </c>
      <c r="N909" t="s">
        <v>2732</v>
      </c>
    </row>
    <row r="910" spans="1:14" x14ac:dyDescent="0.25">
      <c r="A910" t="s">
        <v>64</v>
      </c>
      <c r="B910" t="s">
        <v>2733</v>
      </c>
      <c r="C910" t="s">
        <v>20</v>
      </c>
      <c r="D910" s="9">
        <v>380</v>
      </c>
      <c r="E910" s="11">
        <v>0</v>
      </c>
      <c r="F910" s="3">
        <v>0</v>
      </c>
      <c r="G910" s="25">
        <v>0</v>
      </c>
      <c r="H910" s="3">
        <v>0</v>
      </c>
      <c r="I910" s="3" t="s">
        <v>28</v>
      </c>
      <c r="J910" s="3" t="s">
        <v>1894</v>
      </c>
      <c r="K910">
        <f>IF(Data[[#This Row],[Estado]]="OPERATIVA",1,0)</f>
        <v>0</v>
      </c>
      <c r="L910">
        <f>IF(Data[[#This Row],[Estado]]="DAÑADA",1,0)</f>
        <v>1</v>
      </c>
      <c r="M910" t="s">
        <v>2734</v>
      </c>
      <c r="N910" t="s">
        <v>2735</v>
      </c>
    </row>
    <row r="911" spans="1:14" x14ac:dyDescent="0.25">
      <c r="A911" t="s">
        <v>12</v>
      </c>
      <c r="B911" t="s">
        <v>2736</v>
      </c>
      <c r="C911" t="s">
        <v>20</v>
      </c>
      <c r="D911" s="9">
        <v>105</v>
      </c>
      <c r="E911" s="11">
        <v>0</v>
      </c>
      <c r="F911" s="3">
        <v>0</v>
      </c>
      <c r="G911" s="25">
        <v>0</v>
      </c>
      <c r="H911" s="3">
        <v>0</v>
      </c>
      <c r="I911" s="3" t="s">
        <v>28</v>
      </c>
      <c r="J911" s="3" t="s">
        <v>16</v>
      </c>
      <c r="K911">
        <f>IF(Data[[#This Row],[Estado]]="OPERATIVA",1,0)</f>
        <v>1</v>
      </c>
      <c r="L911">
        <f>IF(Data[[#This Row],[Estado]]="DAÑADA",1,0)</f>
        <v>0</v>
      </c>
      <c r="M911" t="s">
        <v>2737</v>
      </c>
      <c r="N911" t="s">
        <v>2738</v>
      </c>
    </row>
    <row r="912" spans="1:14" x14ac:dyDescent="0.25">
      <c r="A912" t="s">
        <v>12</v>
      </c>
      <c r="B912" t="s">
        <v>2739</v>
      </c>
      <c r="C912" t="s">
        <v>20</v>
      </c>
      <c r="D912" s="9">
        <v>10</v>
      </c>
      <c r="E912" s="11">
        <v>0</v>
      </c>
      <c r="F912" s="3">
        <v>0</v>
      </c>
      <c r="G912" s="25">
        <v>0</v>
      </c>
      <c r="H912" s="3">
        <v>0</v>
      </c>
      <c r="I912" s="3" t="s">
        <v>28</v>
      </c>
      <c r="J912" s="3" t="s">
        <v>1894</v>
      </c>
      <c r="K912">
        <f>IF(Data[[#This Row],[Estado]]="OPERATIVA",1,0)</f>
        <v>0</v>
      </c>
      <c r="L912">
        <f>IF(Data[[#This Row],[Estado]]="DAÑADA",1,0)</f>
        <v>1</v>
      </c>
      <c r="M912" t="s">
        <v>2740</v>
      </c>
      <c r="N912" t="s">
        <v>2741</v>
      </c>
    </row>
    <row r="913" spans="1:14" x14ac:dyDescent="0.25">
      <c r="A913" t="s">
        <v>141</v>
      </c>
      <c r="B913" t="s">
        <v>2742</v>
      </c>
      <c r="C913" t="s">
        <v>20</v>
      </c>
      <c r="D913" s="9">
        <v>70</v>
      </c>
      <c r="E913" s="11">
        <v>0</v>
      </c>
      <c r="F913" s="3">
        <v>0</v>
      </c>
      <c r="G913" s="25">
        <v>0</v>
      </c>
      <c r="H913" s="3">
        <v>0</v>
      </c>
      <c r="I913" s="3" t="s">
        <v>15</v>
      </c>
      <c r="J913" s="3" t="s">
        <v>1894</v>
      </c>
      <c r="K913">
        <f>IF(Data[[#This Row],[Estado]]="OPERATIVA",1,0)</f>
        <v>0</v>
      </c>
      <c r="L913">
        <f>IF(Data[[#This Row],[Estado]]="DAÑADA",1,0)</f>
        <v>1</v>
      </c>
      <c r="M913" t="s">
        <v>2743</v>
      </c>
      <c r="N913" t="s">
        <v>2744</v>
      </c>
    </row>
    <row r="914" spans="1:14" x14ac:dyDescent="0.25">
      <c r="A914" t="s">
        <v>141</v>
      </c>
      <c r="B914" t="s">
        <v>2745</v>
      </c>
      <c r="C914" t="s">
        <v>20</v>
      </c>
      <c r="D914" s="9">
        <v>66</v>
      </c>
      <c r="E914" s="11">
        <v>0</v>
      </c>
      <c r="F914" s="3">
        <v>0</v>
      </c>
      <c r="G914" s="25">
        <v>0</v>
      </c>
      <c r="H914" s="3">
        <v>0</v>
      </c>
      <c r="I914" s="3" t="s">
        <v>28</v>
      </c>
      <c r="J914" s="3" t="s">
        <v>16</v>
      </c>
      <c r="K914">
        <f>IF(Data[[#This Row],[Estado]]="OPERATIVA",1,0)</f>
        <v>1</v>
      </c>
      <c r="L914">
        <f>IF(Data[[#This Row],[Estado]]="DAÑADA",1,0)</f>
        <v>0</v>
      </c>
      <c r="M914" t="s">
        <v>2746</v>
      </c>
      <c r="N914" t="s">
        <v>2747</v>
      </c>
    </row>
    <row r="915" spans="1:14" x14ac:dyDescent="0.25">
      <c r="A915" t="s">
        <v>54</v>
      </c>
      <c r="B915" t="s">
        <v>2748</v>
      </c>
      <c r="C915" t="s">
        <v>20</v>
      </c>
      <c r="D915" s="9">
        <v>459</v>
      </c>
      <c r="E915" s="11">
        <v>0</v>
      </c>
      <c r="F915" s="3">
        <v>0</v>
      </c>
      <c r="G915" s="25">
        <v>0</v>
      </c>
      <c r="H915" s="3">
        <v>0</v>
      </c>
      <c r="I915" s="3" t="s">
        <v>15</v>
      </c>
      <c r="J915" s="3" t="s">
        <v>16</v>
      </c>
      <c r="K915">
        <f>IF(Data[[#This Row],[Estado]]="OPERATIVA",1,0)</f>
        <v>1</v>
      </c>
      <c r="L915">
        <f>IF(Data[[#This Row],[Estado]]="DAÑADA",1,0)</f>
        <v>0</v>
      </c>
      <c r="M915" t="s">
        <v>2749</v>
      </c>
      <c r="N915" t="s">
        <v>2750</v>
      </c>
    </row>
    <row r="916" spans="1:14" x14ac:dyDescent="0.25">
      <c r="A916" t="s">
        <v>54</v>
      </c>
      <c r="B916" t="s">
        <v>2751</v>
      </c>
      <c r="C916" t="s">
        <v>20</v>
      </c>
      <c r="D916" s="9">
        <v>90</v>
      </c>
      <c r="E916" s="11">
        <v>0</v>
      </c>
      <c r="F916" s="3">
        <v>0</v>
      </c>
      <c r="G916" s="25">
        <v>0</v>
      </c>
      <c r="H916" s="3">
        <v>0</v>
      </c>
      <c r="I916" s="3" t="s">
        <v>28</v>
      </c>
      <c r="J916" s="3" t="s">
        <v>16</v>
      </c>
      <c r="K916">
        <f>IF(Data[[#This Row],[Estado]]="OPERATIVA",1,0)</f>
        <v>1</v>
      </c>
      <c r="L916">
        <f>IF(Data[[#This Row],[Estado]]="DAÑADA",1,0)</f>
        <v>0</v>
      </c>
      <c r="M916" t="s">
        <v>2752</v>
      </c>
      <c r="N916" t="s">
        <v>2753</v>
      </c>
    </row>
    <row r="917" spans="1:14" x14ac:dyDescent="0.25">
      <c r="A917" t="s">
        <v>1886</v>
      </c>
      <c r="B917" t="s">
        <v>2141</v>
      </c>
      <c r="C917" t="s">
        <v>20</v>
      </c>
      <c r="D917" s="9">
        <v>460</v>
      </c>
      <c r="E917" s="11">
        <v>0</v>
      </c>
      <c r="F917" s="3">
        <v>0</v>
      </c>
      <c r="G917" s="25">
        <v>0</v>
      </c>
      <c r="H917" s="3">
        <v>0</v>
      </c>
      <c r="I917" s="3" t="s">
        <v>15</v>
      </c>
      <c r="J917" s="3" t="s">
        <v>16</v>
      </c>
      <c r="K917">
        <f>IF(Data[[#This Row],[Estado]]="OPERATIVA",1,0)</f>
        <v>1</v>
      </c>
      <c r="L917">
        <f>IF(Data[[#This Row],[Estado]]="DAÑADA",1,0)</f>
        <v>0</v>
      </c>
      <c r="M917" t="s">
        <v>2754</v>
      </c>
      <c r="N917" t="s">
        <v>2755</v>
      </c>
    </row>
    <row r="918" spans="1:14" x14ac:dyDescent="0.25">
      <c r="A918" t="s">
        <v>141</v>
      </c>
      <c r="B918" t="s">
        <v>2756</v>
      </c>
      <c r="C918" t="s">
        <v>20</v>
      </c>
      <c r="D918" s="9">
        <v>15</v>
      </c>
      <c r="E918" s="11">
        <v>0</v>
      </c>
      <c r="F918" s="3">
        <v>0</v>
      </c>
      <c r="G918" s="25">
        <v>0</v>
      </c>
      <c r="H918" s="3">
        <v>0</v>
      </c>
      <c r="I918" s="3" t="s">
        <v>28</v>
      </c>
      <c r="J918" s="3" t="s">
        <v>1894</v>
      </c>
      <c r="K918">
        <f>IF(Data[[#This Row],[Estado]]="OPERATIVA",1,0)</f>
        <v>0</v>
      </c>
      <c r="L918">
        <f>IF(Data[[#This Row],[Estado]]="DAÑADA",1,0)</f>
        <v>1</v>
      </c>
      <c r="M918" t="s">
        <v>2757</v>
      </c>
      <c r="N918" t="s">
        <v>2758</v>
      </c>
    </row>
    <row r="919" spans="1:14" x14ac:dyDescent="0.25">
      <c r="A919" t="s">
        <v>12</v>
      </c>
      <c r="B919" t="s">
        <v>2759</v>
      </c>
      <c r="C919" t="s">
        <v>20</v>
      </c>
      <c r="D919" s="9">
        <v>4</v>
      </c>
      <c r="E919" s="11">
        <v>0</v>
      </c>
      <c r="F919" s="3">
        <v>0</v>
      </c>
      <c r="G919" s="25">
        <v>0</v>
      </c>
      <c r="H919" s="3">
        <v>0</v>
      </c>
      <c r="I919" s="3" t="s">
        <v>28</v>
      </c>
      <c r="J919" s="3" t="s">
        <v>1894</v>
      </c>
      <c r="K919">
        <f>IF(Data[[#This Row],[Estado]]="OPERATIVA",1,0)</f>
        <v>0</v>
      </c>
      <c r="L919">
        <f>IF(Data[[#This Row],[Estado]]="DAÑADA",1,0)</f>
        <v>1</v>
      </c>
      <c r="M919" t="s">
        <v>2760</v>
      </c>
      <c r="N919" t="s">
        <v>2761</v>
      </c>
    </row>
    <row r="920" spans="1:14" x14ac:dyDescent="0.25">
      <c r="A920" t="s">
        <v>12</v>
      </c>
      <c r="B920" t="s">
        <v>2762</v>
      </c>
      <c r="C920" t="s">
        <v>20</v>
      </c>
      <c r="D920" s="9">
        <v>680</v>
      </c>
      <c r="E920" s="11">
        <v>0</v>
      </c>
      <c r="F920" s="3">
        <v>0</v>
      </c>
      <c r="G920" s="25">
        <v>0</v>
      </c>
      <c r="H920" s="3">
        <v>0</v>
      </c>
      <c r="I920" s="3" t="s">
        <v>15</v>
      </c>
      <c r="J920" s="3" t="s">
        <v>16</v>
      </c>
      <c r="K920">
        <f>IF(Data[[#This Row],[Estado]]="OPERATIVA",1,0)</f>
        <v>1</v>
      </c>
      <c r="L920">
        <f>IF(Data[[#This Row],[Estado]]="DAÑADA",1,0)</f>
        <v>0</v>
      </c>
      <c r="M920" t="s">
        <v>2763</v>
      </c>
      <c r="N920" t="s">
        <v>2764</v>
      </c>
    </row>
    <row r="921" spans="1:14" x14ac:dyDescent="0.25">
      <c r="A921" t="s">
        <v>12</v>
      </c>
      <c r="B921" t="s">
        <v>2765</v>
      </c>
      <c r="C921" t="s">
        <v>20</v>
      </c>
      <c r="D921" s="9">
        <v>163</v>
      </c>
      <c r="E921" s="11">
        <v>0</v>
      </c>
      <c r="F921" s="3">
        <v>0</v>
      </c>
      <c r="G921" s="25">
        <v>0</v>
      </c>
      <c r="H921" s="3">
        <v>0</v>
      </c>
      <c r="I921" s="3" t="s">
        <v>15</v>
      </c>
      <c r="J921" s="3" t="s">
        <v>16</v>
      </c>
      <c r="K921">
        <f>IF(Data[[#This Row],[Estado]]="OPERATIVA",1,0)</f>
        <v>1</v>
      </c>
      <c r="L921">
        <f>IF(Data[[#This Row],[Estado]]="DAÑADA",1,0)</f>
        <v>0</v>
      </c>
      <c r="M921" t="s">
        <v>2766</v>
      </c>
      <c r="N921" t="s">
        <v>2767</v>
      </c>
    </row>
    <row r="922" spans="1:14" x14ac:dyDescent="0.25">
      <c r="A922" t="s">
        <v>12</v>
      </c>
      <c r="B922" t="s">
        <v>2768</v>
      </c>
      <c r="C922" t="s">
        <v>20</v>
      </c>
      <c r="D922" s="9">
        <v>280</v>
      </c>
      <c r="E922" s="11">
        <v>0</v>
      </c>
      <c r="F922" s="3">
        <v>0</v>
      </c>
      <c r="G922" s="25">
        <v>0</v>
      </c>
      <c r="H922" s="3">
        <v>0</v>
      </c>
      <c r="I922" s="3" t="s">
        <v>28</v>
      </c>
      <c r="J922" s="3" t="s">
        <v>16</v>
      </c>
      <c r="K922">
        <f>IF(Data[[#This Row],[Estado]]="OPERATIVA",1,0)</f>
        <v>1</v>
      </c>
      <c r="L922">
        <f>IF(Data[[#This Row],[Estado]]="DAÑADA",1,0)</f>
        <v>0</v>
      </c>
      <c r="M922" t="s">
        <v>2769</v>
      </c>
      <c r="N922" t="s">
        <v>2770</v>
      </c>
    </row>
    <row r="923" spans="1:14" x14ac:dyDescent="0.25">
      <c r="A923" t="s">
        <v>64</v>
      </c>
      <c r="B923" t="s">
        <v>2771</v>
      </c>
      <c r="C923" t="s">
        <v>20</v>
      </c>
      <c r="D923" s="9">
        <v>500</v>
      </c>
      <c r="E923" s="11">
        <v>0</v>
      </c>
      <c r="F923" s="3">
        <v>0</v>
      </c>
      <c r="G923" s="25">
        <v>0</v>
      </c>
      <c r="H923" s="3">
        <v>0</v>
      </c>
      <c r="I923" s="3" t="s">
        <v>15</v>
      </c>
      <c r="J923" s="3" t="s">
        <v>16</v>
      </c>
      <c r="K923">
        <f>IF(Data[[#This Row],[Estado]]="OPERATIVA",1,0)</f>
        <v>1</v>
      </c>
      <c r="L923">
        <f>IF(Data[[#This Row],[Estado]]="DAÑADA",1,0)</f>
        <v>0</v>
      </c>
      <c r="M923" t="s">
        <v>2772</v>
      </c>
      <c r="N923" t="s">
        <v>2773</v>
      </c>
    </row>
    <row r="924" spans="1:14" x14ac:dyDescent="0.25">
      <c r="A924" t="s">
        <v>54</v>
      </c>
      <c r="B924" t="s">
        <v>2774</v>
      </c>
      <c r="C924" t="s">
        <v>20</v>
      </c>
      <c r="D924" s="9">
        <v>40</v>
      </c>
      <c r="E924" s="11">
        <v>0</v>
      </c>
      <c r="F924" s="3">
        <v>0</v>
      </c>
      <c r="G924" s="25">
        <v>0</v>
      </c>
      <c r="H924" s="3">
        <v>0</v>
      </c>
      <c r="I924" s="3" t="s">
        <v>28</v>
      </c>
      <c r="J924" s="3" t="s">
        <v>1894</v>
      </c>
      <c r="K924">
        <f>IF(Data[[#This Row],[Estado]]="OPERATIVA",1,0)</f>
        <v>0</v>
      </c>
      <c r="L924">
        <f>IF(Data[[#This Row],[Estado]]="DAÑADA",1,0)</f>
        <v>1</v>
      </c>
      <c r="M924" t="s">
        <v>2775</v>
      </c>
      <c r="N924" t="s">
        <v>2776</v>
      </c>
    </row>
    <row r="925" spans="1:14" x14ac:dyDescent="0.25">
      <c r="A925" t="s">
        <v>54</v>
      </c>
      <c r="B925" t="s">
        <v>2777</v>
      </c>
      <c r="C925" t="s">
        <v>2778</v>
      </c>
      <c r="D925" s="9">
        <v>899</v>
      </c>
      <c r="E925" s="11">
        <v>0</v>
      </c>
      <c r="F925" s="3">
        <v>0</v>
      </c>
      <c r="G925" s="25">
        <v>0</v>
      </c>
      <c r="H925" s="3">
        <v>0</v>
      </c>
      <c r="I925" s="3" t="s">
        <v>15</v>
      </c>
      <c r="J925" s="3" t="s">
        <v>16</v>
      </c>
      <c r="K925">
        <f>IF(Data[[#This Row],[Estado]]="OPERATIVA",1,0)</f>
        <v>1</v>
      </c>
      <c r="L925">
        <f>IF(Data[[#This Row],[Estado]]="DAÑADA",1,0)</f>
        <v>0</v>
      </c>
      <c r="M925" t="s">
        <v>2779</v>
      </c>
      <c r="N925" t="s">
        <v>2780</v>
      </c>
    </row>
    <row r="926" spans="1:14" x14ac:dyDescent="0.25">
      <c r="A926" t="s">
        <v>1785</v>
      </c>
      <c r="B926" t="s">
        <v>2781</v>
      </c>
      <c r="C926" t="s">
        <v>20</v>
      </c>
      <c r="D926" s="9">
        <v>10</v>
      </c>
      <c r="E926" s="11">
        <v>0</v>
      </c>
      <c r="F926" s="3">
        <v>0</v>
      </c>
      <c r="G926" s="25">
        <v>0</v>
      </c>
      <c r="H926" s="3">
        <v>0</v>
      </c>
      <c r="I926" s="3" t="s">
        <v>28</v>
      </c>
      <c r="J926" s="3" t="s">
        <v>1894</v>
      </c>
      <c r="K926">
        <f>IF(Data[[#This Row],[Estado]]="OPERATIVA",1,0)</f>
        <v>0</v>
      </c>
      <c r="L926">
        <f>IF(Data[[#This Row],[Estado]]="DAÑADA",1,0)</f>
        <v>1</v>
      </c>
      <c r="M926" t="s">
        <v>2782</v>
      </c>
      <c r="N926" t="s">
        <v>2783</v>
      </c>
    </row>
    <row r="927" spans="1:14" x14ac:dyDescent="0.25">
      <c r="A927" t="s">
        <v>12</v>
      </c>
      <c r="B927" t="s">
        <v>2784</v>
      </c>
      <c r="C927" t="s">
        <v>20</v>
      </c>
      <c r="D927" s="9">
        <v>499</v>
      </c>
      <c r="E927" s="11">
        <v>0</v>
      </c>
      <c r="F927" s="3">
        <v>0</v>
      </c>
      <c r="G927" s="25">
        <v>0</v>
      </c>
      <c r="H927" s="3">
        <v>0</v>
      </c>
      <c r="I927" s="3" t="s">
        <v>15</v>
      </c>
      <c r="J927" s="3" t="s">
        <v>16</v>
      </c>
      <c r="K927">
        <f>IF(Data[[#This Row],[Estado]]="OPERATIVA",1,0)</f>
        <v>1</v>
      </c>
      <c r="L927">
        <f>IF(Data[[#This Row],[Estado]]="DAÑADA",1,0)</f>
        <v>0</v>
      </c>
      <c r="M927" t="s">
        <v>2785</v>
      </c>
      <c r="N927" t="s">
        <v>2786</v>
      </c>
    </row>
    <row r="928" spans="1:14" x14ac:dyDescent="0.25">
      <c r="A928" t="s">
        <v>23</v>
      </c>
      <c r="B928" t="s">
        <v>2787</v>
      </c>
      <c r="C928" t="s">
        <v>20</v>
      </c>
      <c r="D928" s="9">
        <v>350</v>
      </c>
      <c r="E928" s="11">
        <v>0</v>
      </c>
      <c r="F928" s="3">
        <v>0</v>
      </c>
      <c r="G928" s="25">
        <v>0</v>
      </c>
      <c r="H928" s="3">
        <v>0</v>
      </c>
      <c r="I928" s="3" t="s">
        <v>15</v>
      </c>
      <c r="J928" s="3" t="s">
        <v>16</v>
      </c>
      <c r="K928">
        <f>IF(Data[[#This Row],[Estado]]="OPERATIVA",1,0)</f>
        <v>1</v>
      </c>
      <c r="L928">
        <f>IF(Data[[#This Row],[Estado]]="DAÑADA",1,0)</f>
        <v>0</v>
      </c>
      <c r="M928" t="s">
        <v>2788</v>
      </c>
      <c r="N928" t="s">
        <v>2789</v>
      </c>
    </row>
    <row r="929" spans="1:14" x14ac:dyDescent="0.25">
      <c r="A929" t="s">
        <v>2009</v>
      </c>
      <c r="B929" t="s">
        <v>2790</v>
      </c>
      <c r="C929" t="s">
        <v>20</v>
      </c>
      <c r="D929" s="9">
        <v>30</v>
      </c>
      <c r="E929" s="11">
        <v>0</v>
      </c>
      <c r="F929" s="3">
        <v>0</v>
      </c>
      <c r="G929" s="25">
        <v>0</v>
      </c>
      <c r="H929" s="3">
        <v>0</v>
      </c>
      <c r="I929" s="3" t="s">
        <v>28</v>
      </c>
      <c r="J929" s="3" t="s">
        <v>1894</v>
      </c>
      <c r="K929">
        <f>IF(Data[[#This Row],[Estado]]="OPERATIVA",1,0)</f>
        <v>0</v>
      </c>
      <c r="L929">
        <f>IF(Data[[#This Row],[Estado]]="DAÑADA",1,0)</f>
        <v>1</v>
      </c>
      <c r="M929" t="s">
        <v>2791</v>
      </c>
      <c r="N929" t="s">
        <v>2792</v>
      </c>
    </row>
    <row r="930" spans="1:14" x14ac:dyDescent="0.25">
      <c r="A930" t="s">
        <v>171</v>
      </c>
      <c r="B930" t="s">
        <v>5791</v>
      </c>
      <c r="C930" t="s">
        <v>20</v>
      </c>
      <c r="D930" s="9">
        <v>70</v>
      </c>
      <c r="E930" s="11">
        <v>0</v>
      </c>
      <c r="F930" s="3">
        <v>0</v>
      </c>
      <c r="G930" s="25">
        <v>0</v>
      </c>
      <c r="H930" s="3">
        <v>0</v>
      </c>
      <c r="I930" s="3" t="s">
        <v>28</v>
      </c>
      <c r="J930" s="3" t="s">
        <v>16</v>
      </c>
      <c r="K930">
        <f>IF(Data[[#This Row],[Estado]]="OPERATIVA",1,0)</f>
        <v>1</v>
      </c>
      <c r="L930">
        <f>IF(Data[[#This Row],[Estado]]="DAÑADA",1,0)</f>
        <v>0</v>
      </c>
      <c r="M930" t="s">
        <v>2794</v>
      </c>
      <c r="N930" t="s">
        <v>5792</v>
      </c>
    </row>
    <row r="931" spans="1:14" x14ac:dyDescent="0.25">
      <c r="A931" t="s">
        <v>141</v>
      </c>
      <c r="B931" t="s">
        <v>2796</v>
      </c>
      <c r="C931" t="s">
        <v>20</v>
      </c>
      <c r="D931" s="9">
        <v>800</v>
      </c>
      <c r="E931" s="11">
        <v>0</v>
      </c>
      <c r="F931" s="3">
        <v>0</v>
      </c>
      <c r="G931" s="25">
        <v>0</v>
      </c>
      <c r="H931" s="3">
        <v>0</v>
      </c>
      <c r="I931" s="3" t="s">
        <v>28</v>
      </c>
      <c r="J931" s="3" t="s">
        <v>16</v>
      </c>
      <c r="K931">
        <f>IF(Data[[#This Row],[Estado]]="OPERATIVA",1,0)</f>
        <v>1</v>
      </c>
      <c r="L931">
        <f>IF(Data[[#This Row],[Estado]]="DAÑADA",1,0)</f>
        <v>0</v>
      </c>
      <c r="M931" t="s">
        <v>2797</v>
      </c>
      <c r="N931" t="s">
        <v>2798</v>
      </c>
    </row>
    <row r="932" spans="1:14" x14ac:dyDescent="0.25">
      <c r="A932" t="s">
        <v>171</v>
      </c>
      <c r="B932" t="s">
        <v>5793</v>
      </c>
      <c r="C932" t="s">
        <v>20</v>
      </c>
      <c r="D932" s="9">
        <v>229</v>
      </c>
      <c r="E932" s="11">
        <v>0</v>
      </c>
      <c r="F932" s="3">
        <v>0</v>
      </c>
      <c r="G932" s="25">
        <v>0</v>
      </c>
      <c r="H932" s="3">
        <v>0</v>
      </c>
      <c r="I932" s="3" t="s">
        <v>28</v>
      </c>
      <c r="J932" s="3" t="s">
        <v>16</v>
      </c>
      <c r="K932">
        <f>IF(Data[[#This Row],[Estado]]="OPERATIVA",1,0)</f>
        <v>1</v>
      </c>
      <c r="L932">
        <f>IF(Data[[#This Row],[Estado]]="DAÑADA",1,0)</f>
        <v>0</v>
      </c>
      <c r="M932" t="s">
        <v>2800</v>
      </c>
      <c r="N932" t="s">
        <v>5794</v>
      </c>
    </row>
    <row r="933" spans="1:14" x14ac:dyDescent="0.25">
      <c r="A933" t="s">
        <v>141</v>
      </c>
      <c r="B933" t="s">
        <v>2802</v>
      </c>
      <c r="C933" t="s">
        <v>20</v>
      </c>
      <c r="D933" s="9">
        <v>15</v>
      </c>
      <c r="E933" s="11">
        <v>0</v>
      </c>
      <c r="F933" s="3">
        <v>0</v>
      </c>
      <c r="G933" s="25">
        <v>0</v>
      </c>
      <c r="H933" s="3">
        <v>0</v>
      </c>
      <c r="I933" s="3" t="s">
        <v>28</v>
      </c>
      <c r="J933" s="3" t="s">
        <v>1894</v>
      </c>
      <c r="K933">
        <f>IF(Data[[#This Row],[Estado]]="OPERATIVA",1,0)</f>
        <v>0</v>
      </c>
      <c r="L933">
        <f>IF(Data[[#This Row],[Estado]]="DAÑADA",1,0)</f>
        <v>1</v>
      </c>
      <c r="M933" t="s">
        <v>2803</v>
      </c>
      <c r="N933" t="s">
        <v>2804</v>
      </c>
    </row>
    <row r="934" spans="1:14" x14ac:dyDescent="0.25">
      <c r="A934" t="s">
        <v>12</v>
      </c>
      <c r="B934" t="s">
        <v>2805</v>
      </c>
      <c r="C934" t="s">
        <v>20</v>
      </c>
      <c r="D934" s="9">
        <v>30</v>
      </c>
      <c r="E934" s="11">
        <v>0</v>
      </c>
      <c r="F934" s="3">
        <v>0</v>
      </c>
      <c r="G934" s="25">
        <v>0</v>
      </c>
      <c r="H934" s="3">
        <v>0</v>
      </c>
      <c r="I934" s="3" t="s">
        <v>15</v>
      </c>
      <c r="J934" s="3" t="s">
        <v>16</v>
      </c>
      <c r="K934">
        <f>IF(Data[[#This Row],[Estado]]="OPERATIVA",1,0)</f>
        <v>1</v>
      </c>
      <c r="L934">
        <f>IF(Data[[#This Row],[Estado]]="DAÑADA",1,0)</f>
        <v>0</v>
      </c>
      <c r="M934" t="s">
        <v>2806</v>
      </c>
      <c r="N934" t="s">
        <v>2807</v>
      </c>
    </row>
    <row r="935" spans="1:14" x14ac:dyDescent="0.25">
      <c r="A935" t="s">
        <v>2009</v>
      </c>
      <c r="B935" t="s">
        <v>2809</v>
      </c>
      <c r="C935" t="s">
        <v>20</v>
      </c>
      <c r="D935" s="9">
        <v>10</v>
      </c>
      <c r="E935" s="11">
        <v>0</v>
      </c>
      <c r="F935" s="3">
        <v>0</v>
      </c>
      <c r="G935" s="25">
        <v>0</v>
      </c>
      <c r="H935" s="3">
        <v>0</v>
      </c>
      <c r="I935" s="3" t="s">
        <v>28</v>
      </c>
      <c r="J935" s="3" t="s">
        <v>1894</v>
      </c>
      <c r="K935">
        <f>IF(Data[[#This Row],[Estado]]="OPERATIVA",1,0)</f>
        <v>0</v>
      </c>
      <c r="L935">
        <f>IF(Data[[#This Row],[Estado]]="DAÑADA",1,0)</f>
        <v>1</v>
      </c>
      <c r="M935" t="s">
        <v>2810</v>
      </c>
      <c r="N935" t="s">
        <v>2811</v>
      </c>
    </row>
    <row r="936" spans="1:14" x14ac:dyDescent="0.25">
      <c r="A936" t="s">
        <v>54</v>
      </c>
      <c r="B936" t="s">
        <v>2812</v>
      </c>
      <c r="C936" t="s">
        <v>20</v>
      </c>
      <c r="D936" s="9">
        <v>50</v>
      </c>
      <c r="E936" s="11">
        <v>0</v>
      </c>
      <c r="F936" s="3">
        <v>0</v>
      </c>
      <c r="G936" s="25">
        <v>0</v>
      </c>
      <c r="H936" s="3">
        <v>0</v>
      </c>
      <c r="I936" s="3" t="s">
        <v>28</v>
      </c>
      <c r="J936" s="3" t="s">
        <v>16</v>
      </c>
      <c r="K936">
        <f>IF(Data[[#This Row],[Estado]]="OPERATIVA",1,0)</f>
        <v>1</v>
      </c>
      <c r="L936">
        <f>IF(Data[[#This Row],[Estado]]="DAÑADA",1,0)</f>
        <v>0</v>
      </c>
      <c r="M936" t="s">
        <v>2813</v>
      </c>
      <c r="N936" t="s">
        <v>2814</v>
      </c>
    </row>
    <row r="937" spans="1:14" x14ac:dyDescent="0.25">
      <c r="A937" t="s">
        <v>23</v>
      </c>
      <c r="B937" t="s">
        <v>2815</v>
      </c>
      <c r="C937" t="s">
        <v>20</v>
      </c>
      <c r="D937" s="9">
        <v>288</v>
      </c>
      <c r="E937" s="11">
        <v>0</v>
      </c>
      <c r="F937" s="3">
        <v>0</v>
      </c>
      <c r="G937" s="25">
        <v>0</v>
      </c>
      <c r="H937" s="3">
        <v>0</v>
      </c>
      <c r="I937" s="3" t="s">
        <v>28</v>
      </c>
      <c r="J937" s="3" t="s">
        <v>16</v>
      </c>
      <c r="K937">
        <f>IF(Data[[#This Row],[Estado]]="OPERATIVA",1,0)</f>
        <v>1</v>
      </c>
      <c r="L937">
        <f>IF(Data[[#This Row],[Estado]]="DAÑADA",1,0)</f>
        <v>0</v>
      </c>
      <c r="M937" t="s">
        <v>2816</v>
      </c>
      <c r="N937" t="s">
        <v>2817</v>
      </c>
    </row>
    <row r="938" spans="1:14" x14ac:dyDescent="0.25">
      <c r="A938" t="s">
        <v>2818</v>
      </c>
      <c r="B938" t="s">
        <v>2819</v>
      </c>
      <c r="C938" t="s">
        <v>20</v>
      </c>
      <c r="D938" s="9">
        <v>200</v>
      </c>
      <c r="E938" s="11">
        <v>0</v>
      </c>
      <c r="F938" s="3">
        <v>0</v>
      </c>
      <c r="G938" s="25">
        <v>0</v>
      </c>
      <c r="H938" s="3">
        <v>0</v>
      </c>
      <c r="I938" s="3" t="s">
        <v>28</v>
      </c>
      <c r="J938" s="3" t="s">
        <v>16</v>
      </c>
      <c r="K938">
        <f>IF(Data[[#This Row],[Estado]]="OPERATIVA",1,0)</f>
        <v>1</v>
      </c>
      <c r="L938">
        <f>IF(Data[[#This Row],[Estado]]="DAÑADA",1,0)</f>
        <v>0</v>
      </c>
      <c r="M938" t="s">
        <v>2820</v>
      </c>
      <c r="N938" t="s">
        <v>2821</v>
      </c>
    </row>
    <row r="939" spans="1:14" x14ac:dyDescent="0.25">
      <c r="A939" t="s">
        <v>64</v>
      </c>
      <c r="B939" t="s">
        <v>2822</v>
      </c>
      <c r="C939" t="s">
        <v>20</v>
      </c>
      <c r="D939" s="9">
        <v>80</v>
      </c>
      <c r="E939" s="11">
        <v>0</v>
      </c>
      <c r="F939" s="3">
        <v>0</v>
      </c>
      <c r="G939" s="25">
        <v>0</v>
      </c>
      <c r="H939" s="3">
        <v>0</v>
      </c>
      <c r="I939" s="3" t="s">
        <v>15</v>
      </c>
      <c r="J939" s="3" t="s">
        <v>16</v>
      </c>
      <c r="K939">
        <f>IF(Data[[#This Row],[Estado]]="OPERATIVA",1,0)</f>
        <v>1</v>
      </c>
      <c r="L939">
        <f>IF(Data[[#This Row],[Estado]]="DAÑADA",1,0)</f>
        <v>0</v>
      </c>
      <c r="M939" t="s">
        <v>2823</v>
      </c>
      <c r="N939" t="s">
        <v>2824</v>
      </c>
    </row>
    <row r="940" spans="1:14" x14ac:dyDescent="0.25">
      <c r="A940" t="s">
        <v>54</v>
      </c>
      <c r="B940" t="s">
        <v>2825</v>
      </c>
      <c r="C940" t="s">
        <v>20</v>
      </c>
      <c r="D940" s="9">
        <v>260</v>
      </c>
      <c r="E940" s="11">
        <v>0</v>
      </c>
      <c r="F940" s="3">
        <v>0</v>
      </c>
      <c r="G940" s="25">
        <v>0</v>
      </c>
      <c r="H940" s="3">
        <v>0</v>
      </c>
      <c r="I940" s="3" t="s">
        <v>28</v>
      </c>
      <c r="J940" s="3" t="s">
        <v>16</v>
      </c>
      <c r="K940">
        <f>IF(Data[[#This Row],[Estado]]="OPERATIVA",1,0)</f>
        <v>1</v>
      </c>
      <c r="L940">
        <f>IF(Data[[#This Row],[Estado]]="DAÑADA",1,0)</f>
        <v>0</v>
      </c>
      <c r="M940" t="s">
        <v>2826</v>
      </c>
      <c r="N940" t="s">
        <v>2827</v>
      </c>
    </row>
    <row r="941" spans="1:14" x14ac:dyDescent="0.25">
      <c r="A941" t="s">
        <v>1785</v>
      </c>
      <c r="B941" t="s">
        <v>2828</v>
      </c>
      <c r="C941" t="s">
        <v>20</v>
      </c>
      <c r="D941" s="9">
        <v>15</v>
      </c>
      <c r="E941" s="11">
        <v>0</v>
      </c>
      <c r="F941" s="3">
        <v>0</v>
      </c>
      <c r="G941" s="25">
        <v>0</v>
      </c>
      <c r="H941" s="3">
        <v>0</v>
      </c>
      <c r="I941" s="3" t="s">
        <v>28</v>
      </c>
      <c r="J941" s="3" t="s">
        <v>1894</v>
      </c>
      <c r="K941">
        <f>IF(Data[[#This Row],[Estado]]="OPERATIVA",1,0)</f>
        <v>0</v>
      </c>
      <c r="L941">
        <f>IF(Data[[#This Row],[Estado]]="DAÑADA",1,0)</f>
        <v>1</v>
      </c>
      <c r="M941" t="s">
        <v>2829</v>
      </c>
      <c r="N941" t="s">
        <v>2830</v>
      </c>
    </row>
    <row r="942" spans="1:14" x14ac:dyDescent="0.25">
      <c r="A942" t="s">
        <v>12</v>
      </c>
      <c r="B942" t="s">
        <v>2831</v>
      </c>
      <c r="C942" t="s">
        <v>20</v>
      </c>
      <c r="D942" s="9">
        <v>359</v>
      </c>
      <c r="E942" s="11">
        <v>0</v>
      </c>
      <c r="F942" s="3">
        <v>0</v>
      </c>
      <c r="G942" s="25">
        <v>0</v>
      </c>
      <c r="H942" s="3">
        <v>0</v>
      </c>
      <c r="I942" s="3" t="s">
        <v>15</v>
      </c>
      <c r="J942" s="3" t="s">
        <v>16</v>
      </c>
      <c r="K942">
        <f>IF(Data[[#This Row],[Estado]]="OPERATIVA",1,0)</f>
        <v>1</v>
      </c>
      <c r="L942">
        <f>IF(Data[[#This Row],[Estado]]="DAÑADA",1,0)</f>
        <v>0</v>
      </c>
      <c r="M942" t="s">
        <v>2832</v>
      </c>
      <c r="N942" t="s">
        <v>2833</v>
      </c>
    </row>
    <row r="943" spans="1:14" x14ac:dyDescent="0.25">
      <c r="A943" t="s">
        <v>12</v>
      </c>
      <c r="B943" t="s">
        <v>2834</v>
      </c>
      <c r="C943" t="s">
        <v>20</v>
      </c>
      <c r="D943" s="9">
        <v>118</v>
      </c>
      <c r="E943" s="11">
        <v>0</v>
      </c>
      <c r="F943" s="3">
        <v>0</v>
      </c>
      <c r="G943" s="25">
        <v>0</v>
      </c>
      <c r="H943" s="3">
        <v>0</v>
      </c>
      <c r="I943" s="3" t="s">
        <v>28</v>
      </c>
      <c r="J943" s="3" t="s">
        <v>16</v>
      </c>
      <c r="K943">
        <f>IF(Data[[#This Row],[Estado]]="OPERATIVA",1,0)</f>
        <v>1</v>
      </c>
      <c r="L943">
        <f>IF(Data[[#This Row],[Estado]]="DAÑADA",1,0)</f>
        <v>0</v>
      </c>
      <c r="M943" t="s">
        <v>2835</v>
      </c>
      <c r="N943" t="s">
        <v>2836</v>
      </c>
    </row>
    <row r="944" spans="1:14" x14ac:dyDescent="0.25">
      <c r="A944" t="s">
        <v>12</v>
      </c>
      <c r="B944" t="s">
        <v>2837</v>
      </c>
      <c r="C944" t="s">
        <v>20</v>
      </c>
      <c r="D944" s="9">
        <v>20</v>
      </c>
      <c r="E944" s="11">
        <v>0</v>
      </c>
      <c r="F944" s="3">
        <v>0</v>
      </c>
      <c r="G944" s="25">
        <v>0</v>
      </c>
      <c r="H944" s="3">
        <v>0</v>
      </c>
      <c r="I944" s="3" t="s">
        <v>15</v>
      </c>
      <c r="J944" s="3" t="s">
        <v>16</v>
      </c>
      <c r="K944">
        <f>IF(Data[[#This Row],[Estado]]="OPERATIVA",1,0)</f>
        <v>1</v>
      </c>
      <c r="L944">
        <f>IF(Data[[#This Row],[Estado]]="DAÑADA",1,0)</f>
        <v>0</v>
      </c>
      <c r="M944" t="s">
        <v>2838</v>
      </c>
      <c r="N944" t="s">
        <v>2839</v>
      </c>
    </row>
    <row r="945" spans="1:14" x14ac:dyDescent="0.25">
      <c r="A945" t="s">
        <v>64</v>
      </c>
      <c r="B945" t="s">
        <v>2840</v>
      </c>
      <c r="C945" t="s">
        <v>20</v>
      </c>
      <c r="D945" s="9">
        <v>950</v>
      </c>
      <c r="E945" s="11">
        <v>0</v>
      </c>
      <c r="F945" s="3">
        <v>0</v>
      </c>
      <c r="G945" s="25">
        <v>0</v>
      </c>
      <c r="H945" s="3">
        <v>0</v>
      </c>
      <c r="I945" s="3" t="s">
        <v>28</v>
      </c>
      <c r="J945" s="3" t="s">
        <v>16</v>
      </c>
      <c r="K945">
        <f>IF(Data[[#This Row],[Estado]]="OPERATIVA",1,0)</f>
        <v>1</v>
      </c>
      <c r="L945">
        <f>IF(Data[[#This Row],[Estado]]="DAÑADA",1,0)</f>
        <v>0</v>
      </c>
      <c r="M945" t="s">
        <v>2841</v>
      </c>
      <c r="N945" t="s">
        <v>2842</v>
      </c>
    </row>
    <row r="946" spans="1:14" x14ac:dyDescent="0.25">
      <c r="A946" t="s">
        <v>141</v>
      </c>
      <c r="B946" t="s">
        <v>2843</v>
      </c>
      <c r="C946" t="s">
        <v>20</v>
      </c>
      <c r="D946" s="9">
        <v>75</v>
      </c>
      <c r="E946" s="11">
        <v>0</v>
      </c>
      <c r="F946" s="3">
        <v>0</v>
      </c>
      <c r="G946" s="25">
        <v>0</v>
      </c>
      <c r="H946" s="3">
        <v>0</v>
      </c>
      <c r="I946" s="3" t="s">
        <v>28</v>
      </c>
      <c r="J946" s="3" t="s">
        <v>16</v>
      </c>
      <c r="K946">
        <f>IF(Data[[#This Row],[Estado]]="OPERATIVA",1,0)</f>
        <v>1</v>
      </c>
      <c r="L946">
        <f>IF(Data[[#This Row],[Estado]]="DAÑADA",1,0)</f>
        <v>0</v>
      </c>
      <c r="M946" t="s">
        <v>2844</v>
      </c>
      <c r="N946" t="s">
        <v>2845</v>
      </c>
    </row>
    <row r="947" spans="1:14" x14ac:dyDescent="0.25">
      <c r="A947" t="s">
        <v>171</v>
      </c>
      <c r="B947" t="s">
        <v>5795</v>
      </c>
      <c r="C947" t="s">
        <v>20</v>
      </c>
      <c r="D947" s="9">
        <v>150</v>
      </c>
      <c r="E947" s="11">
        <v>0</v>
      </c>
      <c r="F947" s="3">
        <v>0</v>
      </c>
      <c r="G947" s="25">
        <v>0</v>
      </c>
      <c r="H947" s="3">
        <v>0</v>
      </c>
      <c r="I947" s="3" t="s">
        <v>28</v>
      </c>
      <c r="J947" s="3" t="s">
        <v>1894</v>
      </c>
      <c r="K947">
        <f>IF(Data[[#This Row],[Estado]]="OPERATIVA",1,0)</f>
        <v>0</v>
      </c>
      <c r="L947">
        <f>IF(Data[[#This Row],[Estado]]="DAÑADA",1,0)</f>
        <v>1</v>
      </c>
      <c r="M947" t="s">
        <v>2847</v>
      </c>
      <c r="N947" t="s">
        <v>5796</v>
      </c>
    </row>
    <row r="948" spans="1:14" x14ac:dyDescent="0.25">
      <c r="A948" t="s">
        <v>662</v>
      </c>
      <c r="B948" t="s">
        <v>2849</v>
      </c>
      <c r="C948" t="s">
        <v>20</v>
      </c>
      <c r="D948" s="9">
        <v>15</v>
      </c>
      <c r="E948" s="11">
        <v>0</v>
      </c>
      <c r="F948" s="3">
        <v>0</v>
      </c>
      <c r="G948" s="25">
        <v>0</v>
      </c>
      <c r="H948" s="3">
        <v>0</v>
      </c>
      <c r="I948" s="3" t="s">
        <v>28</v>
      </c>
      <c r="J948" s="3" t="s">
        <v>1894</v>
      </c>
      <c r="K948">
        <f>IF(Data[[#This Row],[Estado]]="OPERATIVA",1,0)</f>
        <v>0</v>
      </c>
      <c r="L948">
        <f>IF(Data[[#This Row],[Estado]]="DAÑADA",1,0)</f>
        <v>1</v>
      </c>
      <c r="M948" t="s">
        <v>2850</v>
      </c>
      <c r="N948" t="s">
        <v>2851</v>
      </c>
    </row>
    <row r="949" spans="1:14" x14ac:dyDescent="0.25">
      <c r="A949" t="s">
        <v>1785</v>
      </c>
      <c r="B949" t="s">
        <v>2852</v>
      </c>
      <c r="C949" t="s">
        <v>20</v>
      </c>
      <c r="D949" s="9">
        <v>30</v>
      </c>
      <c r="E949" s="11">
        <v>0</v>
      </c>
      <c r="F949" s="3">
        <v>0</v>
      </c>
      <c r="G949" s="25">
        <v>0</v>
      </c>
      <c r="H949" s="3">
        <v>0</v>
      </c>
      <c r="I949" s="3" t="s">
        <v>28</v>
      </c>
      <c r="J949" s="3" t="s">
        <v>16</v>
      </c>
      <c r="K949">
        <f>IF(Data[[#This Row],[Estado]]="OPERATIVA",1,0)</f>
        <v>1</v>
      </c>
      <c r="L949">
        <f>IF(Data[[#This Row],[Estado]]="DAÑADA",1,0)</f>
        <v>0</v>
      </c>
      <c r="M949" t="s">
        <v>2853</v>
      </c>
      <c r="N949" t="s">
        <v>2854</v>
      </c>
    </row>
    <row r="950" spans="1:14" x14ac:dyDescent="0.25">
      <c r="A950" t="s">
        <v>81</v>
      </c>
      <c r="B950" t="s">
        <v>2855</v>
      </c>
      <c r="C950" t="s">
        <v>20</v>
      </c>
      <c r="D950" s="9">
        <v>650</v>
      </c>
      <c r="E950" s="11">
        <v>0</v>
      </c>
      <c r="F950" s="3">
        <v>0</v>
      </c>
      <c r="G950" s="25">
        <v>0</v>
      </c>
      <c r="H950" s="3">
        <v>0</v>
      </c>
      <c r="I950" s="3" t="s">
        <v>28</v>
      </c>
      <c r="J950" s="3" t="s">
        <v>16</v>
      </c>
      <c r="K950">
        <f>IF(Data[[#This Row],[Estado]]="OPERATIVA",1,0)</f>
        <v>1</v>
      </c>
      <c r="L950">
        <f>IF(Data[[#This Row],[Estado]]="DAÑADA",1,0)</f>
        <v>0</v>
      </c>
      <c r="M950" t="s">
        <v>2856</v>
      </c>
      <c r="N950" t="s">
        <v>2857</v>
      </c>
    </row>
    <row r="951" spans="1:14" x14ac:dyDescent="0.25">
      <c r="A951" t="s">
        <v>12</v>
      </c>
      <c r="B951" t="s">
        <v>2858</v>
      </c>
      <c r="C951" t="s">
        <v>20</v>
      </c>
      <c r="D951" s="9">
        <v>220</v>
      </c>
      <c r="E951" s="11">
        <v>0</v>
      </c>
      <c r="F951" s="3">
        <v>0</v>
      </c>
      <c r="G951" s="25">
        <v>0</v>
      </c>
      <c r="H951" s="3">
        <v>0</v>
      </c>
      <c r="I951" s="3" t="s">
        <v>15</v>
      </c>
      <c r="J951" s="3" t="s">
        <v>16</v>
      </c>
      <c r="K951">
        <f>IF(Data[[#This Row],[Estado]]="OPERATIVA",1,0)</f>
        <v>1</v>
      </c>
      <c r="L951">
        <f>IF(Data[[#This Row],[Estado]]="DAÑADA",1,0)</f>
        <v>0</v>
      </c>
      <c r="M951" t="s">
        <v>2859</v>
      </c>
      <c r="N951" t="s">
        <v>2860</v>
      </c>
    </row>
    <row r="952" spans="1:14" x14ac:dyDescent="0.25">
      <c r="A952" t="s">
        <v>266</v>
      </c>
      <c r="B952" t="s">
        <v>2861</v>
      </c>
      <c r="C952" t="s">
        <v>20</v>
      </c>
      <c r="D952" s="9">
        <v>200</v>
      </c>
      <c r="E952" s="11">
        <v>0</v>
      </c>
      <c r="F952" s="3">
        <v>0</v>
      </c>
      <c r="G952" s="25">
        <v>0</v>
      </c>
      <c r="H952" s="3">
        <v>0</v>
      </c>
      <c r="I952" s="3" t="s">
        <v>28</v>
      </c>
      <c r="J952" s="3" t="s">
        <v>16</v>
      </c>
      <c r="K952">
        <f>IF(Data[[#This Row],[Estado]]="OPERATIVA",1,0)</f>
        <v>1</v>
      </c>
      <c r="L952">
        <f>IF(Data[[#This Row],[Estado]]="DAÑADA",1,0)</f>
        <v>0</v>
      </c>
      <c r="M952" t="s">
        <v>2862</v>
      </c>
      <c r="N952" t="s">
        <v>2863</v>
      </c>
    </row>
    <row r="953" spans="1:14" x14ac:dyDescent="0.25">
      <c r="A953" t="s">
        <v>23</v>
      </c>
      <c r="B953" t="s">
        <v>290</v>
      </c>
      <c r="C953" t="s">
        <v>291</v>
      </c>
      <c r="D953" s="9">
        <v>805</v>
      </c>
      <c r="E953" s="11">
        <v>0</v>
      </c>
      <c r="F953" s="3">
        <v>0</v>
      </c>
      <c r="G953" s="25">
        <v>0</v>
      </c>
      <c r="H953" s="3">
        <v>0</v>
      </c>
      <c r="I953" s="3" t="s">
        <v>15</v>
      </c>
      <c r="J953" s="3" t="s">
        <v>16</v>
      </c>
      <c r="K953">
        <f>IF(Data[[#This Row],[Estado]]="OPERATIVA",1,0)</f>
        <v>1</v>
      </c>
      <c r="L953">
        <f>IF(Data[[#This Row],[Estado]]="DAÑADA",1,0)</f>
        <v>0</v>
      </c>
      <c r="M953" t="s">
        <v>2864</v>
      </c>
      <c r="N953" t="s">
        <v>2865</v>
      </c>
    </row>
    <row r="954" spans="1:14" x14ac:dyDescent="0.25">
      <c r="A954" t="s">
        <v>54</v>
      </c>
      <c r="B954" t="s">
        <v>2866</v>
      </c>
      <c r="C954" t="s">
        <v>20</v>
      </c>
      <c r="D954" s="9">
        <v>190</v>
      </c>
      <c r="E954" s="11">
        <v>0</v>
      </c>
      <c r="F954" s="3">
        <v>0</v>
      </c>
      <c r="G954" s="25">
        <v>0</v>
      </c>
      <c r="H954" s="3">
        <v>0</v>
      </c>
      <c r="I954" s="3" t="s">
        <v>28</v>
      </c>
      <c r="J954" s="3" t="s">
        <v>16</v>
      </c>
      <c r="K954">
        <f>IF(Data[[#This Row],[Estado]]="OPERATIVA",1,0)</f>
        <v>1</v>
      </c>
      <c r="L954">
        <f>IF(Data[[#This Row],[Estado]]="DAÑADA",1,0)</f>
        <v>0</v>
      </c>
      <c r="M954" t="s">
        <v>2867</v>
      </c>
      <c r="N954" t="s">
        <v>2868</v>
      </c>
    </row>
    <row r="955" spans="1:14" x14ac:dyDescent="0.25">
      <c r="A955" t="s">
        <v>1876</v>
      </c>
      <c r="B955" t="s">
        <v>2869</v>
      </c>
      <c r="C955" t="s">
        <v>20</v>
      </c>
      <c r="D955" s="9">
        <v>50</v>
      </c>
      <c r="E955" s="11">
        <v>0</v>
      </c>
      <c r="F955" s="3">
        <v>0</v>
      </c>
      <c r="G955" s="25">
        <v>0</v>
      </c>
      <c r="H955" s="3">
        <v>0</v>
      </c>
      <c r="I955" s="3" t="s">
        <v>28</v>
      </c>
      <c r="J955" s="3" t="s">
        <v>16</v>
      </c>
      <c r="K955">
        <f>IF(Data[[#This Row],[Estado]]="OPERATIVA",1,0)</f>
        <v>1</v>
      </c>
      <c r="L955">
        <f>IF(Data[[#This Row],[Estado]]="DAÑADA",1,0)</f>
        <v>0</v>
      </c>
      <c r="M955" t="s">
        <v>2870</v>
      </c>
      <c r="N955" t="s">
        <v>2871</v>
      </c>
    </row>
    <row r="956" spans="1:14" x14ac:dyDescent="0.25">
      <c r="A956" t="s">
        <v>23</v>
      </c>
      <c r="B956" t="s">
        <v>2872</v>
      </c>
      <c r="C956" t="s">
        <v>20</v>
      </c>
      <c r="D956" s="9">
        <v>750</v>
      </c>
      <c r="E956" s="11">
        <v>0</v>
      </c>
      <c r="F956" s="3">
        <v>0</v>
      </c>
      <c r="G956" s="25">
        <v>0</v>
      </c>
      <c r="H956" s="3">
        <v>0</v>
      </c>
      <c r="I956" s="3" t="s">
        <v>28</v>
      </c>
      <c r="J956" s="3" t="s">
        <v>16</v>
      </c>
      <c r="K956">
        <f>IF(Data[[#This Row],[Estado]]="OPERATIVA",1,0)</f>
        <v>1</v>
      </c>
      <c r="L956">
        <f>IF(Data[[#This Row],[Estado]]="DAÑADA",1,0)</f>
        <v>0</v>
      </c>
      <c r="M956" t="s">
        <v>2873</v>
      </c>
      <c r="N956" t="s">
        <v>2874</v>
      </c>
    </row>
    <row r="957" spans="1:14" x14ac:dyDescent="0.25">
      <c r="A957" t="s">
        <v>64</v>
      </c>
      <c r="B957" t="s">
        <v>2875</v>
      </c>
      <c r="C957" t="s">
        <v>20</v>
      </c>
      <c r="D957" s="9">
        <v>550</v>
      </c>
      <c r="E957" s="11">
        <v>0</v>
      </c>
      <c r="F957" s="3">
        <v>0</v>
      </c>
      <c r="G957" s="25">
        <v>0</v>
      </c>
      <c r="H957" s="3">
        <v>0</v>
      </c>
      <c r="I957" s="3" t="s">
        <v>15</v>
      </c>
      <c r="J957" s="3" t="s">
        <v>16</v>
      </c>
      <c r="K957">
        <f>IF(Data[[#This Row],[Estado]]="OPERATIVA",1,0)</f>
        <v>1</v>
      </c>
      <c r="L957">
        <f>IF(Data[[#This Row],[Estado]]="DAÑADA",1,0)</f>
        <v>0</v>
      </c>
      <c r="M957" t="s">
        <v>2876</v>
      </c>
      <c r="N957" t="s">
        <v>2877</v>
      </c>
    </row>
    <row r="958" spans="1:14" x14ac:dyDescent="0.25">
      <c r="A958" t="s">
        <v>171</v>
      </c>
      <c r="B958" t="s">
        <v>5797</v>
      </c>
      <c r="C958" t="s">
        <v>20</v>
      </c>
      <c r="D958" s="9">
        <v>375</v>
      </c>
      <c r="E958" s="11">
        <v>0</v>
      </c>
      <c r="F958" s="3">
        <v>0</v>
      </c>
      <c r="G958" s="25">
        <v>0</v>
      </c>
      <c r="H958" s="3">
        <v>0</v>
      </c>
      <c r="I958" s="3" t="s">
        <v>15</v>
      </c>
      <c r="J958" s="3" t="s">
        <v>16</v>
      </c>
      <c r="K958">
        <f>IF(Data[[#This Row],[Estado]]="OPERATIVA",1,0)</f>
        <v>1</v>
      </c>
      <c r="L958">
        <f>IF(Data[[#This Row],[Estado]]="DAÑADA",1,0)</f>
        <v>0</v>
      </c>
      <c r="M958" t="s">
        <v>2879</v>
      </c>
      <c r="N958" t="s">
        <v>5798</v>
      </c>
    </row>
    <row r="959" spans="1:14" x14ac:dyDescent="0.25">
      <c r="A959" t="s">
        <v>54</v>
      </c>
      <c r="B959" t="s">
        <v>2881</v>
      </c>
      <c r="C959" t="s">
        <v>20</v>
      </c>
      <c r="D959" s="9">
        <v>15</v>
      </c>
      <c r="E959" s="11">
        <v>0</v>
      </c>
      <c r="F959" s="3">
        <v>0</v>
      </c>
      <c r="G959" s="25">
        <v>0</v>
      </c>
      <c r="H959" s="3">
        <v>0</v>
      </c>
      <c r="I959" s="3" t="s">
        <v>28</v>
      </c>
      <c r="J959" s="3" t="s">
        <v>16</v>
      </c>
      <c r="K959">
        <f>IF(Data[[#This Row],[Estado]]="OPERATIVA",1,0)</f>
        <v>1</v>
      </c>
      <c r="L959">
        <f>IF(Data[[#This Row],[Estado]]="DAÑADA",1,0)</f>
        <v>0</v>
      </c>
      <c r="M959" t="s">
        <v>2882</v>
      </c>
      <c r="N959" t="s">
        <v>2883</v>
      </c>
    </row>
    <row r="960" spans="1:14" x14ac:dyDescent="0.25">
      <c r="A960" t="s">
        <v>23</v>
      </c>
      <c r="B960" t="s">
        <v>2884</v>
      </c>
      <c r="C960" t="s">
        <v>20</v>
      </c>
      <c r="D960" s="9">
        <v>455</v>
      </c>
      <c r="E960" s="11">
        <v>0</v>
      </c>
      <c r="F960" s="3">
        <v>0</v>
      </c>
      <c r="G960" s="25">
        <v>0</v>
      </c>
      <c r="H960" s="3">
        <v>0</v>
      </c>
      <c r="I960" s="3" t="s">
        <v>28</v>
      </c>
      <c r="J960" s="3" t="s">
        <v>16</v>
      </c>
      <c r="K960">
        <f>IF(Data[[#This Row],[Estado]]="OPERATIVA",1,0)</f>
        <v>1</v>
      </c>
      <c r="L960">
        <f>IF(Data[[#This Row],[Estado]]="DAÑADA",1,0)</f>
        <v>0</v>
      </c>
      <c r="M960" t="s">
        <v>2885</v>
      </c>
      <c r="N960" t="s">
        <v>2886</v>
      </c>
    </row>
    <row r="961" spans="1:14" x14ac:dyDescent="0.25">
      <c r="A961" t="s">
        <v>81</v>
      </c>
      <c r="B961" t="s">
        <v>2887</v>
      </c>
      <c r="C961" t="s">
        <v>20</v>
      </c>
      <c r="D961" s="9">
        <v>1579</v>
      </c>
      <c r="E961" s="11">
        <v>0</v>
      </c>
      <c r="F961" s="3">
        <v>0</v>
      </c>
      <c r="G961" s="25">
        <v>0</v>
      </c>
      <c r="H961" s="3">
        <v>0</v>
      </c>
      <c r="I961" s="3" t="s">
        <v>15</v>
      </c>
      <c r="J961" s="3" t="s">
        <v>16</v>
      </c>
      <c r="K961">
        <f>IF(Data[[#This Row],[Estado]]="OPERATIVA",1,0)</f>
        <v>1</v>
      </c>
      <c r="L961">
        <f>IF(Data[[#This Row],[Estado]]="DAÑADA",1,0)</f>
        <v>0</v>
      </c>
      <c r="M961" t="s">
        <v>2888</v>
      </c>
      <c r="N961" t="s">
        <v>2889</v>
      </c>
    </row>
    <row r="962" spans="1:14" x14ac:dyDescent="0.25">
      <c r="A962" t="s">
        <v>23</v>
      </c>
      <c r="B962" t="s">
        <v>2890</v>
      </c>
      <c r="C962" t="s">
        <v>20</v>
      </c>
      <c r="D962" s="9">
        <v>1353</v>
      </c>
      <c r="E962" s="11">
        <v>0</v>
      </c>
      <c r="F962" s="3">
        <v>0</v>
      </c>
      <c r="G962" s="25">
        <v>0</v>
      </c>
      <c r="H962" s="3">
        <v>0</v>
      </c>
      <c r="I962" s="3" t="s">
        <v>15</v>
      </c>
      <c r="J962" s="3" t="s">
        <v>16</v>
      </c>
      <c r="K962">
        <f>IF(Data[[#This Row],[Estado]]="OPERATIVA",1,0)</f>
        <v>1</v>
      </c>
      <c r="L962">
        <f>IF(Data[[#This Row],[Estado]]="DAÑADA",1,0)</f>
        <v>0</v>
      </c>
      <c r="M962" t="s">
        <v>2891</v>
      </c>
      <c r="N962" t="s">
        <v>2892</v>
      </c>
    </row>
    <row r="963" spans="1:14" x14ac:dyDescent="0.25">
      <c r="A963" t="s">
        <v>23</v>
      </c>
      <c r="B963" t="s">
        <v>2893</v>
      </c>
      <c r="C963" t="s">
        <v>72</v>
      </c>
      <c r="D963" s="9">
        <v>1464</v>
      </c>
      <c r="E963" s="11">
        <v>0</v>
      </c>
      <c r="F963" s="3">
        <v>0</v>
      </c>
      <c r="G963" s="25">
        <v>0</v>
      </c>
      <c r="H963" s="3">
        <v>0</v>
      </c>
      <c r="I963" s="3" t="s">
        <v>15</v>
      </c>
      <c r="J963" s="3" t="s">
        <v>16</v>
      </c>
      <c r="K963">
        <f>IF(Data[[#This Row],[Estado]]="OPERATIVA",1,0)</f>
        <v>1</v>
      </c>
      <c r="L963">
        <f>IF(Data[[#This Row],[Estado]]="DAÑADA",1,0)</f>
        <v>0</v>
      </c>
      <c r="M963" t="s">
        <v>2894</v>
      </c>
      <c r="N963" t="s">
        <v>2895</v>
      </c>
    </row>
    <row r="964" spans="1:14" x14ac:dyDescent="0.25">
      <c r="A964" t="s">
        <v>12</v>
      </c>
      <c r="B964" t="s">
        <v>2896</v>
      </c>
      <c r="C964" t="s">
        <v>20</v>
      </c>
      <c r="D964" s="9">
        <v>10</v>
      </c>
      <c r="E964" s="11">
        <v>0</v>
      </c>
      <c r="F964" s="3">
        <v>0</v>
      </c>
      <c r="G964" s="25">
        <v>0</v>
      </c>
      <c r="H964" s="3">
        <v>0</v>
      </c>
      <c r="I964" s="3" t="s">
        <v>28</v>
      </c>
      <c r="J964" s="3" t="s">
        <v>1894</v>
      </c>
      <c r="K964">
        <f>IF(Data[[#This Row],[Estado]]="OPERATIVA",1,0)</f>
        <v>0</v>
      </c>
      <c r="L964">
        <f>IF(Data[[#This Row],[Estado]]="DAÑADA",1,0)</f>
        <v>1</v>
      </c>
      <c r="M964" t="s">
        <v>2897</v>
      </c>
      <c r="N964" t="s">
        <v>2898</v>
      </c>
    </row>
    <row r="965" spans="1:14" x14ac:dyDescent="0.25">
      <c r="A965" t="s">
        <v>171</v>
      </c>
      <c r="B965" t="s">
        <v>5799</v>
      </c>
      <c r="C965" t="s">
        <v>20</v>
      </c>
      <c r="D965" s="9">
        <v>150</v>
      </c>
      <c r="E965" s="11">
        <v>0</v>
      </c>
      <c r="F965" s="3">
        <v>0</v>
      </c>
      <c r="G965" s="25">
        <v>0</v>
      </c>
      <c r="H965" s="3">
        <v>0</v>
      </c>
      <c r="I965" s="3" t="s">
        <v>28</v>
      </c>
      <c r="J965" s="3" t="s">
        <v>16</v>
      </c>
      <c r="K965">
        <f>IF(Data[[#This Row],[Estado]]="OPERATIVA",1,0)</f>
        <v>1</v>
      </c>
      <c r="L965">
        <f>IF(Data[[#This Row],[Estado]]="DAÑADA",1,0)</f>
        <v>0</v>
      </c>
      <c r="M965" t="s">
        <v>2900</v>
      </c>
      <c r="N965" t="s">
        <v>5800</v>
      </c>
    </row>
    <row r="966" spans="1:14" x14ac:dyDescent="0.25">
      <c r="A966" t="s">
        <v>23</v>
      </c>
      <c r="B966" t="s">
        <v>2902</v>
      </c>
      <c r="C966" t="s">
        <v>20</v>
      </c>
      <c r="D966" s="9">
        <v>309</v>
      </c>
      <c r="E966" s="11">
        <v>0</v>
      </c>
      <c r="F966" s="3">
        <v>5</v>
      </c>
      <c r="G966" s="25">
        <v>1</v>
      </c>
      <c r="H966" s="3">
        <v>2</v>
      </c>
      <c r="I966" s="3" t="s">
        <v>15</v>
      </c>
      <c r="J966" s="3" t="s">
        <v>16</v>
      </c>
      <c r="K966">
        <f>IF(Data[[#This Row],[Estado]]="OPERATIVA",1,0)</f>
        <v>1</v>
      </c>
      <c r="L966">
        <f>IF(Data[[#This Row],[Estado]]="DAÑADA",1,0)</f>
        <v>0</v>
      </c>
      <c r="M966" t="s">
        <v>2903</v>
      </c>
      <c r="N966" t="s">
        <v>2904</v>
      </c>
    </row>
    <row r="967" spans="1:14" x14ac:dyDescent="0.25">
      <c r="A967" t="s">
        <v>23</v>
      </c>
      <c r="B967" t="s">
        <v>2905</v>
      </c>
      <c r="C967" t="s">
        <v>20</v>
      </c>
      <c r="D967" s="9">
        <v>912</v>
      </c>
      <c r="E967" s="11">
        <v>0</v>
      </c>
      <c r="F967" s="3">
        <v>0</v>
      </c>
      <c r="G967" s="25">
        <v>0</v>
      </c>
      <c r="H967" s="3">
        <v>0</v>
      </c>
      <c r="I967" s="3" t="s">
        <v>15</v>
      </c>
      <c r="J967" s="3" t="s">
        <v>16</v>
      </c>
      <c r="K967">
        <f>IF(Data[[#This Row],[Estado]]="OPERATIVA",1,0)</f>
        <v>1</v>
      </c>
      <c r="L967">
        <f>IF(Data[[#This Row],[Estado]]="DAÑADA",1,0)</f>
        <v>0</v>
      </c>
      <c r="M967" t="s">
        <v>2906</v>
      </c>
      <c r="N967" t="s">
        <v>2907</v>
      </c>
    </row>
    <row r="968" spans="1:14" x14ac:dyDescent="0.25">
      <c r="A968" t="s">
        <v>54</v>
      </c>
      <c r="B968" t="s">
        <v>875</v>
      </c>
      <c r="C968" t="s">
        <v>20</v>
      </c>
      <c r="D968" s="9">
        <v>805</v>
      </c>
      <c r="E968" s="11">
        <v>0</v>
      </c>
      <c r="F968" s="3">
        <v>0</v>
      </c>
      <c r="G968" s="25">
        <v>0</v>
      </c>
      <c r="H968" s="3">
        <v>0</v>
      </c>
      <c r="I968" s="3" t="s">
        <v>15</v>
      </c>
      <c r="J968" s="3" t="s">
        <v>16</v>
      </c>
      <c r="K968">
        <f>IF(Data[[#This Row],[Estado]]="OPERATIVA",1,0)</f>
        <v>1</v>
      </c>
      <c r="L968">
        <f>IF(Data[[#This Row],[Estado]]="DAÑADA",1,0)</f>
        <v>0</v>
      </c>
      <c r="M968" t="s">
        <v>2908</v>
      </c>
      <c r="N968" t="s">
        <v>2909</v>
      </c>
    </row>
    <row r="969" spans="1:14" x14ac:dyDescent="0.25">
      <c r="A969" t="s">
        <v>54</v>
      </c>
      <c r="B969" t="s">
        <v>2910</v>
      </c>
      <c r="C969" t="s">
        <v>20</v>
      </c>
      <c r="D969" s="9">
        <v>40</v>
      </c>
      <c r="E969" s="11">
        <v>0</v>
      </c>
      <c r="F969" s="3">
        <v>0</v>
      </c>
      <c r="G969" s="25">
        <v>0</v>
      </c>
      <c r="H969" s="3">
        <v>0</v>
      </c>
      <c r="I969" s="3" t="s">
        <v>28</v>
      </c>
      <c r="J969" s="3" t="s">
        <v>1894</v>
      </c>
      <c r="K969">
        <f>IF(Data[[#This Row],[Estado]]="OPERATIVA",1,0)</f>
        <v>0</v>
      </c>
      <c r="L969">
        <f>IF(Data[[#This Row],[Estado]]="DAÑADA",1,0)</f>
        <v>1</v>
      </c>
      <c r="M969" t="s">
        <v>2911</v>
      </c>
      <c r="N969" t="s">
        <v>2912</v>
      </c>
    </row>
    <row r="970" spans="1:14" x14ac:dyDescent="0.25">
      <c r="A970" t="s">
        <v>141</v>
      </c>
      <c r="B970" t="s">
        <v>2913</v>
      </c>
      <c r="C970" t="s">
        <v>20</v>
      </c>
      <c r="D970" s="9">
        <v>130</v>
      </c>
      <c r="E970" s="11">
        <v>0</v>
      </c>
      <c r="F970" s="3">
        <v>0</v>
      </c>
      <c r="G970" s="25">
        <v>0</v>
      </c>
      <c r="H970" s="3">
        <v>0</v>
      </c>
      <c r="I970" s="3" t="s">
        <v>15</v>
      </c>
      <c r="J970" s="3" t="s">
        <v>16</v>
      </c>
      <c r="K970">
        <f>IF(Data[[#This Row],[Estado]]="OPERATIVA",1,0)</f>
        <v>1</v>
      </c>
      <c r="L970">
        <f>IF(Data[[#This Row],[Estado]]="DAÑADA",1,0)</f>
        <v>0</v>
      </c>
      <c r="M970" t="s">
        <v>2914</v>
      </c>
      <c r="N970" t="s">
        <v>2915</v>
      </c>
    </row>
    <row r="971" spans="1:14" x14ac:dyDescent="0.25">
      <c r="A971" t="s">
        <v>23</v>
      </c>
      <c r="B971" t="s">
        <v>2916</v>
      </c>
      <c r="C971" t="s">
        <v>20</v>
      </c>
      <c r="D971" s="9">
        <v>400</v>
      </c>
      <c r="E971" s="11">
        <v>0</v>
      </c>
      <c r="F971" s="3">
        <v>0</v>
      </c>
      <c r="G971" s="25">
        <v>0</v>
      </c>
      <c r="H971" s="3">
        <v>0</v>
      </c>
      <c r="I971" s="3" t="s">
        <v>28</v>
      </c>
      <c r="J971" s="3" t="s">
        <v>16</v>
      </c>
      <c r="K971">
        <f>IF(Data[[#This Row],[Estado]]="OPERATIVA",1,0)</f>
        <v>1</v>
      </c>
      <c r="L971">
        <f>IF(Data[[#This Row],[Estado]]="DAÑADA",1,0)</f>
        <v>0</v>
      </c>
      <c r="M971" t="s">
        <v>2917</v>
      </c>
      <c r="N971" t="s">
        <v>2918</v>
      </c>
    </row>
    <row r="972" spans="1:14" x14ac:dyDescent="0.25">
      <c r="A972" t="s">
        <v>12</v>
      </c>
      <c r="B972" t="s">
        <v>2919</v>
      </c>
      <c r="C972" t="s">
        <v>20</v>
      </c>
      <c r="D972" s="9">
        <v>2669</v>
      </c>
      <c r="E972" s="11">
        <v>0</v>
      </c>
      <c r="F972" s="3">
        <v>0</v>
      </c>
      <c r="G972" s="25">
        <v>0</v>
      </c>
      <c r="H972" s="3">
        <v>0</v>
      </c>
      <c r="I972" s="3" t="s">
        <v>15</v>
      </c>
      <c r="J972" s="3" t="s">
        <v>16</v>
      </c>
      <c r="K972">
        <f>IF(Data[[#This Row],[Estado]]="OPERATIVA",1,0)</f>
        <v>1</v>
      </c>
      <c r="L972">
        <f>IF(Data[[#This Row],[Estado]]="DAÑADA",1,0)</f>
        <v>0</v>
      </c>
      <c r="M972" t="s">
        <v>2920</v>
      </c>
      <c r="N972" t="s">
        <v>2921</v>
      </c>
    </row>
    <row r="973" spans="1:14" x14ac:dyDescent="0.25">
      <c r="A973" t="s">
        <v>12</v>
      </c>
      <c r="B973" t="s">
        <v>2922</v>
      </c>
      <c r="C973" t="s">
        <v>20</v>
      </c>
      <c r="D973" s="9">
        <v>2917</v>
      </c>
      <c r="E973" s="11">
        <v>0</v>
      </c>
      <c r="F973" s="3">
        <v>0</v>
      </c>
      <c r="G973" s="25">
        <v>0</v>
      </c>
      <c r="H973" s="3">
        <v>0</v>
      </c>
      <c r="I973" s="3" t="s">
        <v>28</v>
      </c>
      <c r="J973" s="3" t="s">
        <v>16</v>
      </c>
      <c r="K973">
        <f>IF(Data[[#This Row],[Estado]]="OPERATIVA",1,0)</f>
        <v>1</v>
      </c>
      <c r="L973">
        <f>IF(Data[[#This Row],[Estado]]="DAÑADA",1,0)</f>
        <v>0</v>
      </c>
      <c r="M973" t="s">
        <v>2923</v>
      </c>
      <c r="N973" t="s">
        <v>2924</v>
      </c>
    </row>
    <row r="974" spans="1:14" x14ac:dyDescent="0.25">
      <c r="A974" t="s">
        <v>64</v>
      </c>
      <c r="B974" t="s">
        <v>2925</v>
      </c>
      <c r="C974" t="s">
        <v>20</v>
      </c>
      <c r="D974" s="9">
        <v>1</v>
      </c>
      <c r="E974" s="11">
        <v>0</v>
      </c>
      <c r="F974" s="3">
        <v>0</v>
      </c>
      <c r="G974" s="25">
        <v>0</v>
      </c>
      <c r="H974" s="3">
        <v>0</v>
      </c>
      <c r="I974" s="3" t="s">
        <v>15</v>
      </c>
      <c r="J974" s="3" t="s">
        <v>16</v>
      </c>
      <c r="K974">
        <f>IF(Data[[#This Row],[Estado]]="OPERATIVA",1,0)</f>
        <v>1</v>
      </c>
      <c r="L974">
        <f>IF(Data[[#This Row],[Estado]]="DAÑADA",1,0)</f>
        <v>0</v>
      </c>
      <c r="M974" t="s">
        <v>2926</v>
      </c>
      <c r="N974" t="s">
        <v>2927</v>
      </c>
    </row>
    <row r="975" spans="1:14" x14ac:dyDescent="0.25">
      <c r="A975" t="s">
        <v>54</v>
      </c>
      <c r="B975" t="s">
        <v>2928</v>
      </c>
      <c r="C975" t="s">
        <v>20</v>
      </c>
      <c r="D975" s="9">
        <v>1</v>
      </c>
      <c r="E975" s="11">
        <v>0</v>
      </c>
      <c r="F975" s="3">
        <v>0</v>
      </c>
      <c r="G975" s="25">
        <v>0</v>
      </c>
      <c r="H975" s="3">
        <v>0</v>
      </c>
      <c r="I975" s="3" t="s">
        <v>15</v>
      </c>
      <c r="J975" s="3" t="s">
        <v>16</v>
      </c>
      <c r="K975">
        <f>IF(Data[[#This Row],[Estado]]="OPERATIVA",1,0)</f>
        <v>1</v>
      </c>
      <c r="L975">
        <f>IF(Data[[#This Row],[Estado]]="DAÑADA",1,0)</f>
        <v>0</v>
      </c>
      <c r="M975" t="s">
        <v>2929</v>
      </c>
      <c r="N975" t="s">
        <v>2930</v>
      </c>
    </row>
    <row r="976" spans="1:14" x14ac:dyDescent="0.25">
      <c r="A976" t="s">
        <v>23</v>
      </c>
      <c r="B976" t="s">
        <v>2931</v>
      </c>
      <c r="C976" t="s">
        <v>20</v>
      </c>
      <c r="D976" s="9">
        <v>50</v>
      </c>
      <c r="E976" s="11">
        <v>0</v>
      </c>
      <c r="F976" s="3">
        <v>0</v>
      </c>
      <c r="G976" s="25">
        <v>0</v>
      </c>
      <c r="H976" s="3">
        <v>0</v>
      </c>
      <c r="I976" s="3" t="s">
        <v>28</v>
      </c>
      <c r="J976" s="3" t="s">
        <v>16</v>
      </c>
      <c r="K976">
        <f>IF(Data[[#This Row],[Estado]]="OPERATIVA",1,0)</f>
        <v>1</v>
      </c>
      <c r="L976">
        <f>IF(Data[[#This Row],[Estado]]="DAÑADA",1,0)</f>
        <v>0</v>
      </c>
      <c r="M976" t="s">
        <v>2932</v>
      </c>
      <c r="N976" t="s">
        <v>2933</v>
      </c>
    </row>
    <row r="977" spans="1:14" x14ac:dyDescent="0.25">
      <c r="A977" t="s">
        <v>171</v>
      </c>
      <c r="B977" t="s">
        <v>5801</v>
      </c>
      <c r="C977" t="s">
        <v>20</v>
      </c>
      <c r="D977" s="9">
        <v>110</v>
      </c>
      <c r="E977" s="11">
        <v>0</v>
      </c>
      <c r="F977" s="3">
        <v>0</v>
      </c>
      <c r="G977" s="25">
        <v>0</v>
      </c>
      <c r="H977" s="3">
        <v>0</v>
      </c>
      <c r="I977" s="3" t="s">
        <v>15</v>
      </c>
      <c r="J977" s="3" t="s">
        <v>16</v>
      </c>
      <c r="K977">
        <f>IF(Data[[#This Row],[Estado]]="OPERATIVA",1,0)</f>
        <v>1</v>
      </c>
      <c r="L977">
        <f>IF(Data[[#This Row],[Estado]]="DAÑADA",1,0)</f>
        <v>0</v>
      </c>
      <c r="M977" t="s">
        <v>2935</v>
      </c>
      <c r="N977" t="s">
        <v>5802</v>
      </c>
    </row>
    <row r="978" spans="1:14" x14ac:dyDescent="0.25">
      <c r="A978" t="s">
        <v>54</v>
      </c>
      <c r="B978" t="s">
        <v>2937</v>
      </c>
      <c r="C978" t="s">
        <v>20</v>
      </c>
      <c r="D978" s="9">
        <v>740</v>
      </c>
      <c r="E978" s="11">
        <v>0</v>
      </c>
      <c r="F978" s="3">
        <v>0</v>
      </c>
      <c r="G978" s="25">
        <v>0</v>
      </c>
      <c r="H978" s="3">
        <v>0</v>
      </c>
      <c r="I978" s="3" t="s">
        <v>15</v>
      </c>
      <c r="J978" s="3" t="s">
        <v>16</v>
      </c>
      <c r="K978">
        <f>IF(Data[[#This Row],[Estado]]="OPERATIVA",1,0)</f>
        <v>1</v>
      </c>
      <c r="L978">
        <f>IF(Data[[#This Row],[Estado]]="DAÑADA",1,0)</f>
        <v>0</v>
      </c>
      <c r="M978" t="s">
        <v>2938</v>
      </c>
      <c r="N978" t="s">
        <v>2939</v>
      </c>
    </row>
    <row r="979" spans="1:14" x14ac:dyDescent="0.25">
      <c r="A979" t="s">
        <v>54</v>
      </c>
      <c r="B979" t="s">
        <v>2940</v>
      </c>
      <c r="C979" t="s">
        <v>20</v>
      </c>
      <c r="D979" s="9">
        <v>790</v>
      </c>
      <c r="E979" s="11">
        <v>0</v>
      </c>
      <c r="F979" s="3">
        <v>0</v>
      </c>
      <c r="G979" s="25">
        <v>0</v>
      </c>
      <c r="H979" s="3">
        <v>0</v>
      </c>
      <c r="I979" s="3" t="s">
        <v>15</v>
      </c>
      <c r="J979" s="3" t="s">
        <v>16</v>
      </c>
      <c r="K979">
        <f>IF(Data[[#This Row],[Estado]]="OPERATIVA",1,0)</f>
        <v>1</v>
      </c>
      <c r="L979">
        <f>IF(Data[[#This Row],[Estado]]="DAÑADA",1,0)</f>
        <v>0</v>
      </c>
      <c r="M979" t="s">
        <v>2941</v>
      </c>
      <c r="N979" t="s">
        <v>2942</v>
      </c>
    </row>
    <row r="980" spans="1:14" x14ac:dyDescent="0.25">
      <c r="A980" t="s">
        <v>64</v>
      </c>
      <c r="B980" t="s">
        <v>623</v>
      </c>
      <c r="C980" t="s">
        <v>72</v>
      </c>
      <c r="D980" s="9">
        <v>856</v>
      </c>
      <c r="E980" s="11">
        <v>0</v>
      </c>
      <c r="F980" s="3">
        <v>0</v>
      </c>
      <c r="G980" s="25">
        <v>0</v>
      </c>
      <c r="H980" s="3">
        <v>0</v>
      </c>
      <c r="I980" s="3" t="s">
        <v>15</v>
      </c>
      <c r="J980" s="3" t="s">
        <v>16</v>
      </c>
      <c r="K980">
        <f>IF(Data[[#This Row],[Estado]]="OPERATIVA",1,0)</f>
        <v>1</v>
      </c>
      <c r="L980">
        <f>IF(Data[[#This Row],[Estado]]="DAÑADA",1,0)</f>
        <v>0</v>
      </c>
      <c r="M980" t="s">
        <v>2943</v>
      </c>
      <c r="N980" t="s">
        <v>2944</v>
      </c>
    </row>
    <row r="981" spans="1:14" x14ac:dyDescent="0.25">
      <c r="A981" t="s">
        <v>23</v>
      </c>
      <c r="B981" t="s">
        <v>2945</v>
      </c>
      <c r="C981" t="s">
        <v>20</v>
      </c>
      <c r="D981" s="9">
        <v>659</v>
      </c>
      <c r="E981" s="11">
        <v>0</v>
      </c>
      <c r="F981" s="3">
        <v>0</v>
      </c>
      <c r="G981" s="25">
        <v>0</v>
      </c>
      <c r="H981" s="3">
        <v>0</v>
      </c>
      <c r="I981" s="3" t="s">
        <v>15</v>
      </c>
      <c r="J981" s="3" t="s">
        <v>16</v>
      </c>
      <c r="K981">
        <f>IF(Data[[#This Row],[Estado]]="OPERATIVA",1,0)</f>
        <v>1</v>
      </c>
      <c r="L981">
        <f>IF(Data[[#This Row],[Estado]]="DAÑADA",1,0)</f>
        <v>0</v>
      </c>
      <c r="M981" t="s">
        <v>1519</v>
      </c>
      <c r="N981" t="s">
        <v>2946</v>
      </c>
    </row>
    <row r="982" spans="1:14" x14ac:dyDescent="0.25">
      <c r="A982" t="s">
        <v>64</v>
      </c>
      <c r="B982" t="s">
        <v>2947</v>
      </c>
      <c r="C982" t="s">
        <v>20</v>
      </c>
      <c r="D982" s="9">
        <v>450</v>
      </c>
      <c r="E982" s="11">
        <v>0</v>
      </c>
      <c r="F982" s="3">
        <v>0</v>
      </c>
      <c r="G982" s="25">
        <v>0</v>
      </c>
      <c r="H982" s="3">
        <v>0</v>
      </c>
      <c r="I982" s="3" t="s">
        <v>28</v>
      </c>
      <c r="J982" s="3" t="s">
        <v>16</v>
      </c>
      <c r="K982">
        <f>IF(Data[[#This Row],[Estado]]="OPERATIVA",1,0)</f>
        <v>1</v>
      </c>
      <c r="L982">
        <f>IF(Data[[#This Row],[Estado]]="DAÑADA",1,0)</f>
        <v>0</v>
      </c>
      <c r="M982" t="s">
        <v>2948</v>
      </c>
      <c r="N982" t="s">
        <v>2949</v>
      </c>
    </row>
    <row r="983" spans="1:14" x14ac:dyDescent="0.25">
      <c r="A983" t="s">
        <v>1485</v>
      </c>
      <c r="B983" t="s">
        <v>2950</v>
      </c>
      <c r="C983" t="s">
        <v>20</v>
      </c>
      <c r="D983" s="9">
        <v>700</v>
      </c>
      <c r="E983" s="11">
        <v>0</v>
      </c>
      <c r="F983" s="3">
        <v>0</v>
      </c>
      <c r="G983" s="25">
        <v>0</v>
      </c>
      <c r="H983" s="3">
        <v>0</v>
      </c>
      <c r="I983" s="3" t="s">
        <v>28</v>
      </c>
      <c r="J983" s="3" t="s">
        <v>16</v>
      </c>
      <c r="K983">
        <f>IF(Data[[#This Row],[Estado]]="OPERATIVA",1,0)</f>
        <v>1</v>
      </c>
      <c r="L983">
        <f>IF(Data[[#This Row],[Estado]]="DAÑADA",1,0)</f>
        <v>0</v>
      </c>
      <c r="M983" t="s">
        <v>2951</v>
      </c>
      <c r="N983" t="s">
        <v>2952</v>
      </c>
    </row>
    <row r="984" spans="1:14" x14ac:dyDescent="0.25">
      <c r="A984" t="s">
        <v>54</v>
      </c>
      <c r="B984" t="s">
        <v>2953</v>
      </c>
      <c r="C984" t="s">
        <v>20</v>
      </c>
      <c r="D984" s="9">
        <v>629</v>
      </c>
      <c r="E984" s="11">
        <v>0</v>
      </c>
      <c r="F984" s="3">
        <v>0</v>
      </c>
      <c r="G984" s="25">
        <v>0</v>
      </c>
      <c r="H984" s="3">
        <v>0</v>
      </c>
      <c r="I984" s="3" t="s">
        <v>28</v>
      </c>
      <c r="J984" s="3" t="s">
        <v>16</v>
      </c>
      <c r="K984">
        <f>IF(Data[[#This Row],[Estado]]="OPERATIVA",1,0)</f>
        <v>1</v>
      </c>
      <c r="L984">
        <f>IF(Data[[#This Row],[Estado]]="DAÑADA",1,0)</f>
        <v>0</v>
      </c>
      <c r="M984" t="s">
        <v>2954</v>
      </c>
      <c r="N984" t="s">
        <v>2955</v>
      </c>
    </row>
    <row r="985" spans="1:14" x14ac:dyDescent="0.25">
      <c r="A985" t="s">
        <v>171</v>
      </c>
      <c r="B985" t="s">
        <v>5803</v>
      </c>
      <c r="C985" t="s">
        <v>20</v>
      </c>
      <c r="D985" s="9">
        <v>1</v>
      </c>
      <c r="E985" s="11">
        <v>0</v>
      </c>
      <c r="F985" s="3">
        <v>0</v>
      </c>
      <c r="G985" s="25">
        <v>0</v>
      </c>
      <c r="H985" s="3">
        <v>0</v>
      </c>
      <c r="I985" s="3" t="s">
        <v>15</v>
      </c>
      <c r="J985" s="3" t="s">
        <v>16</v>
      </c>
      <c r="K985">
        <f>IF(Data[[#This Row],[Estado]]="OPERATIVA",1,0)</f>
        <v>1</v>
      </c>
      <c r="L985">
        <f>IF(Data[[#This Row],[Estado]]="DAÑADA",1,0)</f>
        <v>0</v>
      </c>
      <c r="M985" t="s">
        <v>2957</v>
      </c>
      <c r="N985" t="s">
        <v>5804</v>
      </c>
    </row>
    <row r="986" spans="1:14" x14ac:dyDescent="0.25">
      <c r="A986" t="s">
        <v>23</v>
      </c>
      <c r="B986" t="s">
        <v>2959</v>
      </c>
      <c r="C986" t="s">
        <v>20</v>
      </c>
      <c r="D986" s="9">
        <v>1</v>
      </c>
      <c r="E986" s="11">
        <v>0</v>
      </c>
      <c r="F986" s="3">
        <v>0</v>
      </c>
      <c r="G986" s="25">
        <v>0</v>
      </c>
      <c r="H986" s="3">
        <v>0</v>
      </c>
      <c r="I986" s="3" t="s">
        <v>15</v>
      </c>
      <c r="J986" s="3" t="s">
        <v>16</v>
      </c>
      <c r="K986">
        <f>IF(Data[[#This Row],[Estado]]="OPERATIVA",1,0)</f>
        <v>1</v>
      </c>
      <c r="L986">
        <f>IF(Data[[#This Row],[Estado]]="DAÑADA",1,0)</f>
        <v>0</v>
      </c>
      <c r="M986" t="s">
        <v>2960</v>
      </c>
      <c r="N986" t="s">
        <v>2961</v>
      </c>
    </row>
    <row r="987" spans="1:14" x14ac:dyDescent="0.25">
      <c r="A987" t="s">
        <v>23</v>
      </c>
      <c r="B987" t="s">
        <v>1135</v>
      </c>
      <c r="C987" t="s">
        <v>20</v>
      </c>
      <c r="D987" s="9">
        <v>1765</v>
      </c>
      <c r="E987" s="11">
        <v>0</v>
      </c>
      <c r="F987" s="3">
        <v>0</v>
      </c>
      <c r="G987" s="25">
        <v>0</v>
      </c>
      <c r="H987" s="3">
        <v>0</v>
      </c>
      <c r="I987" s="3" t="s">
        <v>15</v>
      </c>
      <c r="J987" s="3" t="s">
        <v>16</v>
      </c>
      <c r="K987">
        <f>IF(Data[[#This Row],[Estado]]="OPERATIVA",1,0)</f>
        <v>1</v>
      </c>
      <c r="L987">
        <f>IF(Data[[#This Row],[Estado]]="DAÑADA",1,0)</f>
        <v>0</v>
      </c>
      <c r="M987" t="s">
        <v>2962</v>
      </c>
      <c r="N987" t="s">
        <v>2963</v>
      </c>
    </row>
    <row r="988" spans="1:14" x14ac:dyDescent="0.25">
      <c r="A988" t="s">
        <v>64</v>
      </c>
      <c r="B988" t="s">
        <v>2964</v>
      </c>
      <c r="C988" t="s">
        <v>20</v>
      </c>
      <c r="D988" s="9">
        <v>150</v>
      </c>
      <c r="E988" s="11">
        <v>0</v>
      </c>
      <c r="F988" s="3">
        <v>0</v>
      </c>
      <c r="G988" s="25">
        <v>0</v>
      </c>
      <c r="H988" s="3">
        <v>0</v>
      </c>
      <c r="I988" s="3" t="s">
        <v>15</v>
      </c>
      <c r="J988" s="3" t="s">
        <v>16</v>
      </c>
      <c r="K988">
        <f>IF(Data[[#This Row],[Estado]]="OPERATIVA",1,0)</f>
        <v>1</v>
      </c>
      <c r="L988">
        <f>IF(Data[[#This Row],[Estado]]="DAÑADA",1,0)</f>
        <v>0</v>
      </c>
      <c r="M988" t="s">
        <v>2965</v>
      </c>
      <c r="N988" t="s">
        <v>2966</v>
      </c>
    </row>
    <row r="989" spans="1:14" x14ac:dyDescent="0.25">
      <c r="A989" t="s">
        <v>1785</v>
      </c>
      <c r="B989" t="s">
        <v>2967</v>
      </c>
      <c r="C989" t="s">
        <v>20</v>
      </c>
      <c r="D989" s="9">
        <v>29</v>
      </c>
      <c r="E989" s="11">
        <v>0</v>
      </c>
      <c r="F989" s="3">
        <v>0</v>
      </c>
      <c r="G989" s="25">
        <v>0</v>
      </c>
      <c r="H989" s="3">
        <v>0</v>
      </c>
      <c r="I989" s="3" t="s">
        <v>15</v>
      </c>
      <c r="J989" s="3" t="s">
        <v>1894</v>
      </c>
      <c r="K989">
        <f>IF(Data[[#This Row],[Estado]]="OPERATIVA",1,0)</f>
        <v>0</v>
      </c>
      <c r="L989">
        <f>IF(Data[[#This Row],[Estado]]="DAÑADA",1,0)</f>
        <v>1</v>
      </c>
      <c r="M989" t="s">
        <v>2968</v>
      </c>
      <c r="N989" t="s">
        <v>2969</v>
      </c>
    </row>
    <row r="990" spans="1:14" x14ac:dyDescent="0.25">
      <c r="A990" t="s">
        <v>171</v>
      </c>
      <c r="B990" t="s">
        <v>5805</v>
      </c>
      <c r="C990" t="s">
        <v>20</v>
      </c>
      <c r="D990" s="9">
        <v>2131</v>
      </c>
      <c r="E990" s="11">
        <v>0</v>
      </c>
      <c r="F990" s="3">
        <v>0</v>
      </c>
      <c r="G990" s="25">
        <v>0</v>
      </c>
      <c r="H990" s="3">
        <v>0</v>
      </c>
      <c r="I990" s="3" t="s">
        <v>15</v>
      </c>
      <c r="J990" s="3" t="s">
        <v>16</v>
      </c>
      <c r="K990">
        <f>IF(Data[[#This Row],[Estado]]="OPERATIVA",1,0)</f>
        <v>1</v>
      </c>
      <c r="L990">
        <f>IF(Data[[#This Row],[Estado]]="DAÑADA",1,0)</f>
        <v>0</v>
      </c>
      <c r="M990" t="s">
        <v>2971</v>
      </c>
      <c r="N990" t="s">
        <v>5806</v>
      </c>
    </row>
    <row r="991" spans="1:14" x14ac:dyDescent="0.25">
      <c r="A991" t="s">
        <v>171</v>
      </c>
      <c r="B991" t="s">
        <v>5807</v>
      </c>
      <c r="C991" t="s">
        <v>20</v>
      </c>
      <c r="D991" s="9">
        <v>689</v>
      </c>
      <c r="E991" s="11">
        <v>0</v>
      </c>
      <c r="F991" s="3">
        <v>0</v>
      </c>
      <c r="G991" s="25">
        <v>0</v>
      </c>
      <c r="H991" s="3">
        <v>0</v>
      </c>
      <c r="I991" s="3" t="s">
        <v>15</v>
      </c>
      <c r="J991" s="3" t="s">
        <v>16</v>
      </c>
      <c r="K991">
        <f>IF(Data[[#This Row],[Estado]]="OPERATIVA",1,0)</f>
        <v>1</v>
      </c>
      <c r="L991">
        <f>IF(Data[[#This Row],[Estado]]="DAÑADA",1,0)</f>
        <v>0</v>
      </c>
      <c r="M991" t="s">
        <v>2974</v>
      </c>
      <c r="N991" t="s">
        <v>5808</v>
      </c>
    </row>
    <row r="992" spans="1:14" x14ac:dyDescent="0.25">
      <c r="A992" t="s">
        <v>2151</v>
      </c>
      <c r="B992" t="s">
        <v>2976</v>
      </c>
      <c r="C992" t="s">
        <v>20</v>
      </c>
      <c r="D992" s="9">
        <v>455</v>
      </c>
      <c r="E992" s="11">
        <v>0</v>
      </c>
      <c r="F992" s="3">
        <v>0</v>
      </c>
      <c r="G992" s="25">
        <v>0</v>
      </c>
      <c r="H992" s="3">
        <v>0</v>
      </c>
      <c r="I992" s="3" t="s">
        <v>28</v>
      </c>
      <c r="J992" s="3" t="s">
        <v>16</v>
      </c>
      <c r="K992">
        <f>IF(Data[[#This Row],[Estado]]="OPERATIVA",1,0)</f>
        <v>1</v>
      </c>
      <c r="L992">
        <f>IF(Data[[#This Row],[Estado]]="DAÑADA",1,0)</f>
        <v>0</v>
      </c>
      <c r="M992" t="s">
        <v>2977</v>
      </c>
      <c r="N992" t="s">
        <v>2978</v>
      </c>
    </row>
    <row r="993" spans="1:14" x14ac:dyDescent="0.25">
      <c r="A993" t="s">
        <v>12</v>
      </c>
      <c r="B993" t="s">
        <v>2979</v>
      </c>
      <c r="C993" t="s">
        <v>20</v>
      </c>
      <c r="D993" s="9">
        <v>495</v>
      </c>
      <c r="E993" s="11">
        <v>0</v>
      </c>
      <c r="F993" s="3">
        <v>0</v>
      </c>
      <c r="G993" s="25">
        <v>0</v>
      </c>
      <c r="H993" s="3">
        <v>0</v>
      </c>
      <c r="I993" s="3" t="s">
        <v>15</v>
      </c>
      <c r="J993" s="3" t="s">
        <v>16</v>
      </c>
      <c r="K993">
        <f>IF(Data[[#This Row],[Estado]]="OPERATIVA",1,0)</f>
        <v>1</v>
      </c>
      <c r="L993">
        <f>IF(Data[[#This Row],[Estado]]="DAÑADA",1,0)</f>
        <v>0</v>
      </c>
      <c r="M993" t="s">
        <v>2980</v>
      </c>
      <c r="N993" t="s">
        <v>2981</v>
      </c>
    </row>
    <row r="994" spans="1:14" x14ac:dyDescent="0.25">
      <c r="A994" t="s">
        <v>23</v>
      </c>
      <c r="B994" t="s">
        <v>2982</v>
      </c>
      <c r="C994" t="s">
        <v>20</v>
      </c>
      <c r="D994" s="9">
        <v>488</v>
      </c>
      <c r="E994" s="11">
        <v>0</v>
      </c>
      <c r="F994" s="3">
        <v>0</v>
      </c>
      <c r="G994" s="25">
        <v>0</v>
      </c>
      <c r="H994" s="3">
        <v>0</v>
      </c>
      <c r="I994" s="3" t="s">
        <v>15</v>
      </c>
      <c r="J994" s="3" t="s">
        <v>16</v>
      </c>
      <c r="K994">
        <f>IF(Data[[#This Row],[Estado]]="OPERATIVA",1,0)</f>
        <v>1</v>
      </c>
      <c r="L994">
        <f>IF(Data[[#This Row],[Estado]]="DAÑADA",1,0)</f>
        <v>0</v>
      </c>
      <c r="M994" t="s">
        <v>2983</v>
      </c>
      <c r="N994" t="s">
        <v>2984</v>
      </c>
    </row>
    <row r="995" spans="1:14" x14ac:dyDescent="0.25">
      <c r="A995" t="s">
        <v>64</v>
      </c>
      <c r="B995" t="s">
        <v>324</v>
      </c>
      <c r="C995" t="s">
        <v>1172</v>
      </c>
      <c r="D995" s="9">
        <v>525</v>
      </c>
      <c r="E995" s="11">
        <v>0</v>
      </c>
      <c r="F995" s="3">
        <v>5</v>
      </c>
      <c r="G995" s="25">
        <v>1</v>
      </c>
      <c r="H995" s="3">
        <v>1</v>
      </c>
      <c r="I995" s="3" t="s">
        <v>15</v>
      </c>
      <c r="J995" s="3" t="s">
        <v>16</v>
      </c>
      <c r="K995">
        <f>IF(Data[[#This Row],[Estado]]="OPERATIVA",1,0)</f>
        <v>1</v>
      </c>
      <c r="L995">
        <f>IF(Data[[#This Row],[Estado]]="DAÑADA",1,0)</f>
        <v>0</v>
      </c>
      <c r="M995" t="s">
        <v>2985</v>
      </c>
      <c r="N995" t="s">
        <v>2986</v>
      </c>
    </row>
    <row r="996" spans="1:14" x14ac:dyDescent="0.25">
      <c r="A996" t="s">
        <v>12</v>
      </c>
      <c r="B996" t="s">
        <v>2987</v>
      </c>
      <c r="C996" t="s">
        <v>20</v>
      </c>
      <c r="D996" s="9">
        <v>407</v>
      </c>
      <c r="E996" s="11">
        <v>0</v>
      </c>
      <c r="F996" s="3">
        <v>0</v>
      </c>
      <c r="G996" s="25">
        <v>0</v>
      </c>
      <c r="H996" s="3">
        <v>0</v>
      </c>
      <c r="I996" s="3" t="s">
        <v>28</v>
      </c>
      <c r="J996" s="3" t="s">
        <v>16</v>
      </c>
      <c r="K996">
        <f>IF(Data[[#This Row],[Estado]]="OPERATIVA",1,0)</f>
        <v>1</v>
      </c>
      <c r="L996">
        <f>IF(Data[[#This Row],[Estado]]="DAÑADA",1,0)</f>
        <v>0</v>
      </c>
      <c r="M996" t="s">
        <v>2988</v>
      </c>
      <c r="N996" t="s">
        <v>2989</v>
      </c>
    </row>
    <row r="997" spans="1:14" x14ac:dyDescent="0.25">
      <c r="A997" t="s">
        <v>141</v>
      </c>
      <c r="B997" t="s">
        <v>2990</v>
      </c>
      <c r="C997" t="s">
        <v>20</v>
      </c>
      <c r="D997" s="9">
        <v>870</v>
      </c>
      <c r="E997" s="11">
        <v>0</v>
      </c>
      <c r="F997" s="3">
        <v>0</v>
      </c>
      <c r="G997" s="25">
        <v>0</v>
      </c>
      <c r="H997" s="3">
        <v>0</v>
      </c>
      <c r="I997" s="3" t="s">
        <v>15</v>
      </c>
      <c r="J997" s="3" t="s">
        <v>16</v>
      </c>
      <c r="K997">
        <f>IF(Data[[#This Row],[Estado]]="OPERATIVA",1,0)</f>
        <v>1</v>
      </c>
      <c r="L997">
        <f>IF(Data[[#This Row],[Estado]]="DAÑADA",1,0)</f>
        <v>0</v>
      </c>
      <c r="M997" t="s">
        <v>2991</v>
      </c>
      <c r="N997" t="s">
        <v>2992</v>
      </c>
    </row>
    <row r="998" spans="1:14" x14ac:dyDescent="0.25">
      <c r="A998" t="s">
        <v>12</v>
      </c>
      <c r="B998" t="s">
        <v>2993</v>
      </c>
      <c r="C998" t="s">
        <v>1046</v>
      </c>
      <c r="D998" s="9">
        <v>1609</v>
      </c>
      <c r="E998" s="11">
        <v>0</v>
      </c>
      <c r="F998" s="3">
        <v>0</v>
      </c>
      <c r="G998" s="25">
        <v>0</v>
      </c>
      <c r="H998" s="3">
        <v>0</v>
      </c>
      <c r="I998" s="3" t="s">
        <v>15</v>
      </c>
      <c r="J998" s="3" t="s">
        <v>16</v>
      </c>
      <c r="K998">
        <f>IF(Data[[#This Row],[Estado]]="OPERATIVA",1,0)</f>
        <v>1</v>
      </c>
      <c r="L998">
        <f>IF(Data[[#This Row],[Estado]]="DAÑADA",1,0)</f>
        <v>0</v>
      </c>
      <c r="M998" t="s">
        <v>2994</v>
      </c>
      <c r="N998" t="s">
        <v>2995</v>
      </c>
    </row>
    <row r="999" spans="1:14" x14ac:dyDescent="0.25">
      <c r="A999" t="s">
        <v>23</v>
      </c>
      <c r="B999" t="s">
        <v>2996</v>
      </c>
      <c r="C999" t="s">
        <v>20</v>
      </c>
      <c r="D999" s="9">
        <v>15</v>
      </c>
      <c r="E999" s="11">
        <v>0</v>
      </c>
      <c r="F999" s="3">
        <v>0</v>
      </c>
      <c r="G999" s="25">
        <v>0</v>
      </c>
      <c r="H999" s="3">
        <v>0</v>
      </c>
      <c r="I999" s="3" t="s">
        <v>28</v>
      </c>
      <c r="J999" s="3" t="s">
        <v>1894</v>
      </c>
      <c r="K999">
        <f>IF(Data[[#This Row],[Estado]]="OPERATIVA",1,0)</f>
        <v>0</v>
      </c>
      <c r="L999">
        <f>IF(Data[[#This Row],[Estado]]="DAÑADA",1,0)</f>
        <v>1</v>
      </c>
      <c r="M999" t="s">
        <v>2997</v>
      </c>
      <c r="N999" t="s">
        <v>2998</v>
      </c>
    </row>
    <row r="1000" spans="1:14" x14ac:dyDescent="0.25">
      <c r="A1000" t="s">
        <v>1886</v>
      </c>
      <c r="B1000" t="s">
        <v>2999</v>
      </c>
      <c r="C1000" t="s">
        <v>20</v>
      </c>
      <c r="D1000" s="9">
        <v>45</v>
      </c>
      <c r="E1000" s="11">
        <v>0</v>
      </c>
      <c r="F1000" s="3">
        <v>0</v>
      </c>
      <c r="G1000" s="25">
        <v>0</v>
      </c>
      <c r="H1000" s="3">
        <v>0</v>
      </c>
      <c r="I1000" s="3" t="s">
        <v>28</v>
      </c>
      <c r="J1000" s="3" t="s">
        <v>1894</v>
      </c>
      <c r="K1000">
        <f>IF(Data[[#This Row],[Estado]]="OPERATIVA",1,0)</f>
        <v>0</v>
      </c>
      <c r="L1000">
        <f>IF(Data[[#This Row],[Estado]]="DAÑADA",1,0)</f>
        <v>1</v>
      </c>
      <c r="M1000" t="s">
        <v>3000</v>
      </c>
      <c r="N1000" t="s">
        <v>3001</v>
      </c>
    </row>
    <row r="1001" spans="1:14" x14ac:dyDescent="0.25">
      <c r="A1001" t="s">
        <v>54</v>
      </c>
      <c r="B1001" t="s">
        <v>3002</v>
      </c>
      <c r="C1001" t="s">
        <v>20</v>
      </c>
      <c r="D1001" s="9">
        <v>23</v>
      </c>
      <c r="E1001" s="11">
        <v>0</v>
      </c>
      <c r="F1001" s="3">
        <v>0</v>
      </c>
      <c r="G1001" s="25">
        <v>0</v>
      </c>
      <c r="H1001" s="3">
        <v>0</v>
      </c>
      <c r="I1001" s="3" t="s">
        <v>28</v>
      </c>
      <c r="J1001" s="3" t="s">
        <v>16</v>
      </c>
      <c r="K1001">
        <f>IF(Data[[#This Row],[Estado]]="OPERATIVA",1,0)</f>
        <v>1</v>
      </c>
      <c r="L1001">
        <f>IF(Data[[#This Row],[Estado]]="DAÑADA",1,0)</f>
        <v>0</v>
      </c>
      <c r="M1001" t="s">
        <v>3003</v>
      </c>
      <c r="N1001" t="s">
        <v>3004</v>
      </c>
    </row>
    <row r="1002" spans="1:14" x14ac:dyDescent="0.25">
      <c r="A1002" t="s">
        <v>54</v>
      </c>
      <c r="B1002" t="s">
        <v>1720</v>
      </c>
      <c r="C1002" t="s">
        <v>20</v>
      </c>
      <c r="D1002" s="9">
        <v>1327</v>
      </c>
      <c r="E1002" s="11">
        <v>0</v>
      </c>
      <c r="F1002" s="3">
        <v>0</v>
      </c>
      <c r="G1002" s="25">
        <v>0</v>
      </c>
      <c r="H1002" s="3">
        <v>0</v>
      </c>
      <c r="I1002" s="3" t="s">
        <v>28</v>
      </c>
      <c r="J1002" s="3" t="s">
        <v>16</v>
      </c>
      <c r="K1002">
        <f>IF(Data[[#This Row],[Estado]]="OPERATIVA",1,0)</f>
        <v>1</v>
      </c>
      <c r="L1002">
        <f>IF(Data[[#This Row],[Estado]]="DAÑADA",1,0)</f>
        <v>0</v>
      </c>
      <c r="M1002" t="s">
        <v>3005</v>
      </c>
      <c r="N1002" t="s">
        <v>3006</v>
      </c>
    </row>
    <row r="1003" spans="1:14" x14ac:dyDescent="0.25">
      <c r="A1003" t="s">
        <v>12</v>
      </c>
      <c r="B1003" t="s">
        <v>3007</v>
      </c>
      <c r="C1003" t="s">
        <v>20</v>
      </c>
      <c r="D1003" s="9">
        <v>430</v>
      </c>
      <c r="E1003" s="11">
        <v>0</v>
      </c>
      <c r="F1003" s="3">
        <v>0</v>
      </c>
      <c r="G1003" s="25">
        <v>0</v>
      </c>
      <c r="H1003" s="3">
        <v>0</v>
      </c>
      <c r="I1003" s="3" t="s">
        <v>28</v>
      </c>
      <c r="J1003" s="3" t="s">
        <v>16</v>
      </c>
      <c r="K1003">
        <f>IF(Data[[#This Row],[Estado]]="OPERATIVA",1,0)</f>
        <v>1</v>
      </c>
      <c r="L1003">
        <f>IF(Data[[#This Row],[Estado]]="DAÑADA",1,0)</f>
        <v>0</v>
      </c>
      <c r="M1003" t="s">
        <v>3008</v>
      </c>
      <c r="N1003" t="s">
        <v>3009</v>
      </c>
    </row>
    <row r="1004" spans="1:14" x14ac:dyDescent="0.25">
      <c r="A1004" t="s">
        <v>171</v>
      </c>
      <c r="B1004" t="s">
        <v>5809</v>
      </c>
      <c r="C1004" t="s">
        <v>20</v>
      </c>
      <c r="D1004" s="9">
        <v>235</v>
      </c>
      <c r="E1004" s="11">
        <v>0</v>
      </c>
      <c r="F1004" s="3">
        <v>0</v>
      </c>
      <c r="G1004" s="25">
        <v>0</v>
      </c>
      <c r="H1004" s="3">
        <v>0</v>
      </c>
      <c r="I1004" s="3" t="s">
        <v>28</v>
      </c>
      <c r="J1004" s="3" t="s">
        <v>16</v>
      </c>
      <c r="K1004">
        <f>IF(Data[[#This Row],[Estado]]="OPERATIVA",1,0)</f>
        <v>1</v>
      </c>
      <c r="L1004">
        <f>IF(Data[[#This Row],[Estado]]="DAÑADA",1,0)</f>
        <v>0</v>
      </c>
      <c r="M1004" t="s">
        <v>3011</v>
      </c>
      <c r="N1004" t="s">
        <v>5810</v>
      </c>
    </row>
    <row r="1005" spans="1:14" x14ac:dyDescent="0.25">
      <c r="A1005" t="s">
        <v>171</v>
      </c>
      <c r="B1005" t="s">
        <v>5811</v>
      </c>
      <c r="C1005" t="s">
        <v>20</v>
      </c>
      <c r="D1005" s="9">
        <v>300</v>
      </c>
      <c r="E1005" s="11">
        <v>0</v>
      </c>
      <c r="F1005" s="3">
        <v>0</v>
      </c>
      <c r="G1005" s="25">
        <v>0</v>
      </c>
      <c r="H1005" s="3">
        <v>0</v>
      </c>
      <c r="I1005" s="3" t="s">
        <v>28</v>
      </c>
      <c r="J1005" s="3" t="s">
        <v>16</v>
      </c>
      <c r="K1005">
        <f>IF(Data[[#This Row],[Estado]]="OPERATIVA",1,0)</f>
        <v>1</v>
      </c>
      <c r="L1005">
        <f>IF(Data[[#This Row],[Estado]]="DAÑADA",1,0)</f>
        <v>0</v>
      </c>
      <c r="M1005" t="s">
        <v>3014</v>
      </c>
      <c r="N1005" t="s">
        <v>5812</v>
      </c>
    </row>
    <row r="1006" spans="1:14" x14ac:dyDescent="0.25">
      <c r="A1006" t="s">
        <v>171</v>
      </c>
      <c r="B1006" t="s">
        <v>5813</v>
      </c>
      <c r="C1006" t="s">
        <v>20</v>
      </c>
      <c r="D1006" s="9">
        <v>620</v>
      </c>
      <c r="E1006" s="11">
        <v>0</v>
      </c>
      <c r="F1006" s="3">
        <v>0</v>
      </c>
      <c r="G1006" s="25">
        <v>0</v>
      </c>
      <c r="H1006" s="3">
        <v>0</v>
      </c>
      <c r="I1006" s="3" t="s">
        <v>28</v>
      </c>
      <c r="J1006" s="3" t="s">
        <v>16</v>
      </c>
      <c r="K1006">
        <f>IF(Data[[#This Row],[Estado]]="OPERATIVA",1,0)</f>
        <v>1</v>
      </c>
      <c r="L1006">
        <f>IF(Data[[#This Row],[Estado]]="DAÑADA",1,0)</f>
        <v>0</v>
      </c>
      <c r="M1006" t="s">
        <v>3017</v>
      </c>
      <c r="N1006" t="s">
        <v>5814</v>
      </c>
    </row>
    <row r="1007" spans="1:14" x14ac:dyDescent="0.25">
      <c r="A1007" t="s">
        <v>12</v>
      </c>
      <c r="B1007" t="s">
        <v>3019</v>
      </c>
      <c r="C1007" t="s">
        <v>20</v>
      </c>
      <c r="D1007" s="9">
        <v>437</v>
      </c>
      <c r="E1007" s="11">
        <v>0</v>
      </c>
      <c r="F1007" s="3">
        <v>0</v>
      </c>
      <c r="G1007" s="25">
        <v>0</v>
      </c>
      <c r="H1007" s="3">
        <v>0</v>
      </c>
      <c r="I1007" s="3" t="s">
        <v>28</v>
      </c>
      <c r="J1007" s="3" t="s">
        <v>16</v>
      </c>
      <c r="K1007">
        <f>IF(Data[[#This Row],[Estado]]="OPERATIVA",1,0)</f>
        <v>1</v>
      </c>
      <c r="L1007">
        <f>IF(Data[[#This Row],[Estado]]="DAÑADA",1,0)</f>
        <v>0</v>
      </c>
      <c r="M1007" t="s">
        <v>3020</v>
      </c>
      <c r="N1007" t="s">
        <v>3021</v>
      </c>
    </row>
    <row r="1008" spans="1:14" x14ac:dyDescent="0.25">
      <c r="A1008" t="s">
        <v>23</v>
      </c>
      <c r="B1008" t="s">
        <v>3022</v>
      </c>
      <c r="C1008" t="s">
        <v>20</v>
      </c>
      <c r="D1008" s="9">
        <v>429</v>
      </c>
      <c r="E1008" s="11">
        <v>0</v>
      </c>
      <c r="F1008" s="3">
        <v>0</v>
      </c>
      <c r="G1008" s="25">
        <v>0</v>
      </c>
      <c r="H1008" s="3">
        <v>0</v>
      </c>
      <c r="I1008" s="3" t="s">
        <v>15</v>
      </c>
      <c r="J1008" s="3" t="s">
        <v>16</v>
      </c>
      <c r="K1008">
        <f>IF(Data[[#This Row],[Estado]]="OPERATIVA",1,0)</f>
        <v>1</v>
      </c>
      <c r="L1008">
        <f>IF(Data[[#This Row],[Estado]]="DAÑADA",1,0)</f>
        <v>0</v>
      </c>
      <c r="M1008" t="s">
        <v>1790</v>
      </c>
      <c r="N1008" t="s">
        <v>3023</v>
      </c>
    </row>
    <row r="1009" spans="1:14" x14ac:dyDescent="0.25">
      <c r="A1009" t="s">
        <v>64</v>
      </c>
      <c r="B1009" t="s">
        <v>3024</v>
      </c>
      <c r="C1009" t="s">
        <v>20</v>
      </c>
      <c r="D1009" s="9">
        <v>1714</v>
      </c>
      <c r="E1009" s="11">
        <v>0</v>
      </c>
      <c r="F1009" s="3">
        <v>0</v>
      </c>
      <c r="G1009" s="25">
        <v>0</v>
      </c>
      <c r="H1009" s="3">
        <v>0</v>
      </c>
      <c r="I1009" s="3" t="s">
        <v>28</v>
      </c>
      <c r="J1009" s="3" t="s">
        <v>16</v>
      </c>
      <c r="K1009">
        <f>IF(Data[[#This Row],[Estado]]="OPERATIVA",1,0)</f>
        <v>1</v>
      </c>
      <c r="L1009">
        <f>IF(Data[[#This Row],[Estado]]="DAÑADA",1,0)</f>
        <v>0</v>
      </c>
      <c r="M1009" t="s">
        <v>3025</v>
      </c>
      <c r="N1009" t="s">
        <v>3026</v>
      </c>
    </row>
    <row r="1010" spans="1:14" x14ac:dyDescent="0.25">
      <c r="A1010" t="s">
        <v>54</v>
      </c>
      <c r="B1010" t="s">
        <v>3027</v>
      </c>
      <c r="C1010" t="s">
        <v>20</v>
      </c>
      <c r="D1010" s="9">
        <v>438</v>
      </c>
      <c r="E1010" s="11">
        <v>0</v>
      </c>
      <c r="F1010" s="3">
        <v>0</v>
      </c>
      <c r="G1010" s="25">
        <v>0</v>
      </c>
      <c r="H1010" s="3">
        <v>0</v>
      </c>
      <c r="I1010" s="3" t="s">
        <v>15</v>
      </c>
      <c r="J1010" s="3" t="s">
        <v>16</v>
      </c>
      <c r="K1010">
        <f>IF(Data[[#This Row],[Estado]]="OPERATIVA",1,0)</f>
        <v>1</v>
      </c>
      <c r="L1010">
        <f>IF(Data[[#This Row],[Estado]]="DAÑADA",1,0)</f>
        <v>0</v>
      </c>
      <c r="M1010" t="s">
        <v>3028</v>
      </c>
      <c r="N1010" t="s">
        <v>3029</v>
      </c>
    </row>
    <row r="1011" spans="1:14" x14ac:dyDescent="0.25">
      <c r="A1011" t="s">
        <v>3030</v>
      </c>
      <c r="B1011" t="s">
        <v>3031</v>
      </c>
      <c r="C1011" t="s">
        <v>20</v>
      </c>
      <c r="D1011" s="9">
        <v>200</v>
      </c>
      <c r="E1011" s="11">
        <v>0</v>
      </c>
      <c r="F1011" s="3">
        <v>0</v>
      </c>
      <c r="G1011" s="25">
        <v>0</v>
      </c>
      <c r="H1011" s="3">
        <v>0</v>
      </c>
      <c r="I1011" s="3" t="s">
        <v>28</v>
      </c>
      <c r="J1011" s="3" t="s">
        <v>16</v>
      </c>
      <c r="K1011">
        <f>IF(Data[[#This Row],[Estado]]="OPERATIVA",1,0)</f>
        <v>1</v>
      </c>
      <c r="L1011">
        <f>IF(Data[[#This Row],[Estado]]="DAÑADA",1,0)</f>
        <v>0</v>
      </c>
      <c r="M1011" t="s">
        <v>3032</v>
      </c>
      <c r="N1011" t="s">
        <v>3033</v>
      </c>
    </row>
    <row r="1012" spans="1:14" x14ac:dyDescent="0.25">
      <c r="A1012" t="s">
        <v>23</v>
      </c>
      <c r="B1012" t="s">
        <v>3034</v>
      </c>
      <c r="C1012" t="s">
        <v>20</v>
      </c>
      <c r="D1012" s="9">
        <v>850</v>
      </c>
      <c r="E1012" s="11">
        <v>0</v>
      </c>
      <c r="F1012" s="3">
        <v>0</v>
      </c>
      <c r="G1012" s="25">
        <v>0</v>
      </c>
      <c r="H1012" s="3">
        <v>0</v>
      </c>
      <c r="I1012" s="3" t="s">
        <v>28</v>
      </c>
      <c r="J1012" s="3" t="s">
        <v>16</v>
      </c>
      <c r="K1012">
        <f>IF(Data[[#This Row],[Estado]]="OPERATIVA",1,0)</f>
        <v>1</v>
      </c>
      <c r="L1012">
        <f>IF(Data[[#This Row],[Estado]]="DAÑADA",1,0)</f>
        <v>0</v>
      </c>
      <c r="M1012" t="s">
        <v>3035</v>
      </c>
      <c r="N1012" t="s">
        <v>3036</v>
      </c>
    </row>
    <row r="1013" spans="1:14" x14ac:dyDescent="0.25">
      <c r="A1013" t="s">
        <v>286</v>
      </c>
      <c r="B1013" t="s">
        <v>3037</v>
      </c>
      <c r="C1013" t="s">
        <v>20</v>
      </c>
      <c r="D1013" s="9">
        <v>170</v>
      </c>
      <c r="E1013" s="11">
        <v>0</v>
      </c>
      <c r="F1013" s="3">
        <v>0</v>
      </c>
      <c r="G1013" s="25">
        <v>0</v>
      </c>
      <c r="H1013" s="3">
        <v>0</v>
      </c>
      <c r="I1013" s="3" t="s">
        <v>28</v>
      </c>
      <c r="J1013" s="3" t="s">
        <v>16</v>
      </c>
      <c r="K1013">
        <f>IF(Data[[#This Row],[Estado]]="OPERATIVA",1,0)</f>
        <v>1</v>
      </c>
      <c r="L1013">
        <f>IF(Data[[#This Row],[Estado]]="DAÑADA",1,0)</f>
        <v>0</v>
      </c>
      <c r="M1013" t="s">
        <v>3038</v>
      </c>
      <c r="N1013" t="s">
        <v>3039</v>
      </c>
    </row>
    <row r="1014" spans="1:14" x14ac:dyDescent="0.25">
      <c r="A1014" t="s">
        <v>54</v>
      </c>
      <c r="B1014" t="s">
        <v>3040</v>
      </c>
      <c r="C1014" t="s">
        <v>20</v>
      </c>
      <c r="D1014" s="9">
        <v>159</v>
      </c>
      <c r="E1014" s="11">
        <v>0</v>
      </c>
      <c r="F1014" s="3">
        <v>0</v>
      </c>
      <c r="G1014" s="25">
        <v>0</v>
      </c>
      <c r="H1014" s="3">
        <v>0</v>
      </c>
      <c r="I1014" s="3" t="s">
        <v>28</v>
      </c>
      <c r="J1014" s="3" t="s">
        <v>16</v>
      </c>
      <c r="K1014">
        <f>IF(Data[[#This Row],[Estado]]="OPERATIVA",1,0)</f>
        <v>1</v>
      </c>
      <c r="L1014">
        <f>IF(Data[[#This Row],[Estado]]="DAÑADA",1,0)</f>
        <v>0</v>
      </c>
      <c r="M1014" t="s">
        <v>3041</v>
      </c>
      <c r="N1014" t="s">
        <v>3042</v>
      </c>
    </row>
    <row r="1015" spans="1:14" x14ac:dyDescent="0.25">
      <c r="A1015" t="s">
        <v>54</v>
      </c>
      <c r="B1015" t="s">
        <v>3043</v>
      </c>
      <c r="C1015" t="s">
        <v>20</v>
      </c>
      <c r="D1015" s="9">
        <v>895</v>
      </c>
      <c r="E1015" s="11">
        <v>0</v>
      </c>
      <c r="F1015" s="3">
        <v>0</v>
      </c>
      <c r="G1015" s="25">
        <v>0</v>
      </c>
      <c r="H1015" s="3">
        <v>0</v>
      </c>
      <c r="I1015" s="3" t="s">
        <v>28</v>
      </c>
      <c r="J1015" s="3" t="s">
        <v>16</v>
      </c>
      <c r="K1015">
        <f>IF(Data[[#This Row],[Estado]]="OPERATIVA",1,0)</f>
        <v>1</v>
      </c>
      <c r="L1015">
        <f>IF(Data[[#This Row],[Estado]]="DAÑADA",1,0)</f>
        <v>0</v>
      </c>
      <c r="M1015" t="s">
        <v>3044</v>
      </c>
      <c r="N1015" t="s">
        <v>3045</v>
      </c>
    </row>
    <row r="1016" spans="1:14" x14ac:dyDescent="0.25">
      <c r="A1016" t="s">
        <v>141</v>
      </c>
      <c r="B1016" t="s">
        <v>3046</v>
      </c>
      <c r="C1016" t="s">
        <v>1172</v>
      </c>
      <c r="D1016" s="9">
        <v>574</v>
      </c>
      <c r="E1016" s="11">
        <v>0</v>
      </c>
      <c r="F1016" s="3">
        <v>0</v>
      </c>
      <c r="G1016" s="25">
        <v>0</v>
      </c>
      <c r="H1016" s="3">
        <v>0</v>
      </c>
      <c r="I1016" s="3" t="s">
        <v>15</v>
      </c>
      <c r="J1016" s="3" t="s">
        <v>16</v>
      </c>
      <c r="K1016">
        <f>IF(Data[[#This Row],[Estado]]="OPERATIVA",1,0)</f>
        <v>1</v>
      </c>
      <c r="L1016">
        <f>IF(Data[[#This Row],[Estado]]="DAÑADA",1,0)</f>
        <v>0</v>
      </c>
      <c r="M1016" t="s">
        <v>3047</v>
      </c>
      <c r="N1016" t="s">
        <v>3048</v>
      </c>
    </row>
    <row r="1017" spans="1:14" x14ac:dyDescent="0.25">
      <c r="A1017" t="s">
        <v>171</v>
      </c>
      <c r="B1017" t="s">
        <v>5815</v>
      </c>
      <c r="C1017" t="s">
        <v>20</v>
      </c>
      <c r="D1017" s="9">
        <v>1273</v>
      </c>
      <c r="E1017" s="11">
        <v>0</v>
      </c>
      <c r="F1017" s="3">
        <v>0</v>
      </c>
      <c r="G1017" s="25">
        <v>0</v>
      </c>
      <c r="H1017" s="3">
        <v>0</v>
      </c>
      <c r="I1017" s="3" t="s">
        <v>15</v>
      </c>
      <c r="J1017" s="3" t="s">
        <v>16</v>
      </c>
      <c r="K1017">
        <f>IF(Data[[#This Row],[Estado]]="OPERATIVA",1,0)</f>
        <v>1</v>
      </c>
      <c r="L1017">
        <f>IF(Data[[#This Row],[Estado]]="DAÑADA",1,0)</f>
        <v>0</v>
      </c>
      <c r="M1017" t="s">
        <v>3050</v>
      </c>
      <c r="N1017" t="s">
        <v>5816</v>
      </c>
    </row>
    <row r="1018" spans="1:14" x14ac:dyDescent="0.25">
      <c r="A1018" t="s">
        <v>141</v>
      </c>
      <c r="B1018" t="s">
        <v>3052</v>
      </c>
      <c r="C1018" t="s">
        <v>20</v>
      </c>
      <c r="D1018" s="9">
        <v>40</v>
      </c>
      <c r="E1018" s="11">
        <v>0</v>
      </c>
      <c r="F1018" s="3">
        <v>0</v>
      </c>
      <c r="G1018" s="25">
        <v>0</v>
      </c>
      <c r="H1018" s="3">
        <v>0</v>
      </c>
      <c r="I1018" s="3" t="s">
        <v>28</v>
      </c>
      <c r="J1018" s="3" t="s">
        <v>16</v>
      </c>
      <c r="K1018">
        <f>IF(Data[[#This Row],[Estado]]="OPERATIVA",1,0)</f>
        <v>1</v>
      </c>
      <c r="L1018">
        <f>IF(Data[[#This Row],[Estado]]="DAÑADA",1,0)</f>
        <v>0</v>
      </c>
      <c r="M1018" t="s">
        <v>3053</v>
      </c>
      <c r="N1018" t="s">
        <v>3054</v>
      </c>
    </row>
    <row r="1019" spans="1:14" x14ac:dyDescent="0.25">
      <c r="A1019" t="s">
        <v>12</v>
      </c>
      <c r="B1019" t="s">
        <v>3055</v>
      </c>
      <c r="C1019" t="s">
        <v>20</v>
      </c>
      <c r="D1019" s="9">
        <v>395</v>
      </c>
      <c r="E1019" s="11">
        <v>0</v>
      </c>
      <c r="F1019" s="3">
        <v>0</v>
      </c>
      <c r="G1019" s="25">
        <v>0</v>
      </c>
      <c r="H1019" s="3">
        <v>0</v>
      </c>
      <c r="I1019" s="3" t="s">
        <v>28</v>
      </c>
      <c r="J1019" s="3" t="s">
        <v>16</v>
      </c>
      <c r="K1019">
        <f>IF(Data[[#This Row],[Estado]]="OPERATIVA",1,0)</f>
        <v>1</v>
      </c>
      <c r="L1019">
        <f>IF(Data[[#This Row],[Estado]]="DAÑADA",1,0)</f>
        <v>0</v>
      </c>
      <c r="M1019" t="s">
        <v>3056</v>
      </c>
      <c r="N1019" t="s">
        <v>3057</v>
      </c>
    </row>
    <row r="1020" spans="1:14" x14ac:dyDescent="0.25">
      <c r="A1020" t="s">
        <v>12</v>
      </c>
      <c r="B1020" t="s">
        <v>3058</v>
      </c>
      <c r="C1020" t="s">
        <v>20</v>
      </c>
      <c r="D1020" s="9">
        <v>465</v>
      </c>
      <c r="E1020" s="11">
        <v>0</v>
      </c>
      <c r="F1020" s="3">
        <v>0</v>
      </c>
      <c r="G1020" s="25">
        <v>0</v>
      </c>
      <c r="H1020" s="3">
        <v>0</v>
      </c>
      <c r="I1020" s="3" t="s">
        <v>28</v>
      </c>
      <c r="J1020" s="3" t="s">
        <v>16</v>
      </c>
      <c r="K1020">
        <f>IF(Data[[#This Row],[Estado]]="OPERATIVA",1,0)</f>
        <v>1</v>
      </c>
      <c r="L1020">
        <f>IF(Data[[#This Row],[Estado]]="DAÑADA",1,0)</f>
        <v>0</v>
      </c>
      <c r="M1020" t="s">
        <v>3059</v>
      </c>
      <c r="N1020" t="s">
        <v>3060</v>
      </c>
    </row>
    <row r="1021" spans="1:14" x14ac:dyDescent="0.25">
      <c r="A1021" t="s">
        <v>54</v>
      </c>
      <c r="B1021" t="s">
        <v>3061</v>
      </c>
      <c r="C1021" t="s">
        <v>20</v>
      </c>
      <c r="D1021" s="9">
        <v>199</v>
      </c>
      <c r="E1021" s="11">
        <v>0</v>
      </c>
      <c r="F1021" s="3">
        <v>5</v>
      </c>
      <c r="G1021" s="25">
        <v>1</v>
      </c>
      <c r="H1021" s="3">
        <v>1</v>
      </c>
      <c r="I1021" s="3" t="s">
        <v>28</v>
      </c>
      <c r="J1021" s="3" t="s">
        <v>16</v>
      </c>
      <c r="K1021">
        <f>IF(Data[[#This Row],[Estado]]="OPERATIVA",1,0)</f>
        <v>1</v>
      </c>
      <c r="L1021">
        <f>IF(Data[[#This Row],[Estado]]="DAÑADA",1,0)</f>
        <v>0</v>
      </c>
      <c r="M1021" t="s">
        <v>3062</v>
      </c>
      <c r="N1021" t="s">
        <v>3063</v>
      </c>
    </row>
    <row r="1022" spans="1:14" x14ac:dyDescent="0.25">
      <c r="A1022" t="s">
        <v>141</v>
      </c>
      <c r="B1022" t="s">
        <v>3064</v>
      </c>
      <c r="C1022" t="s">
        <v>20</v>
      </c>
      <c r="D1022" s="9">
        <v>50</v>
      </c>
      <c r="E1022" s="11">
        <v>0</v>
      </c>
      <c r="F1022" s="3">
        <v>0</v>
      </c>
      <c r="G1022" s="25">
        <v>0</v>
      </c>
      <c r="H1022" s="3">
        <v>0</v>
      </c>
      <c r="I1022" s="3" t="s">
        <v>28</v>
      </c>
      <c r="J1022" s="3" t="s">
        <v>1894</v>
      </c>
      <c r="K1022">
        <f>IF(Data[[#This Row],[Estado]]="OPERATIVA",1,0)</f>
        <v>0</v>
      </c>
      <c r="L1022">
        <f>IF(Data[[#This Row],[Estado]]="DAÑADA",1,0)</f>
        <v>1</v>
      </c>
      <c r="M1022" t="s">
        <v>3065</v>
      </c>
      <c r="N1022" t="s">
        <v>3066</v>
      </c>
    </row>
    <row r="1023" spans="1:14" x14ac:dyDescent="0.25">
      <c r="A1023" t="s">
        <v>141</v>
      </c>
      <c r="B1023" t="s">
        <v>3067</v>
      </c>
      <c r="C1023" t="s">
        <v>20</v>
      </c>
      <c r="D1023" s="9">
        <v>8</v>
      </c>
      <c r="E1023" s="11">
        <v>0</v>
      </c>
      <c r="F1023" s="3">
        <v>0</v>
      </c>
      <c r="G1023" s="25">
        <v>0</v>
      </c>
      <c r="H1023" s="3">
        <v>0</v>
      </c>
      <c r="I1023" s="3" t="s">
        <v>28</v>
      </c>
      <c r="J1023" s="3" t="s">
        <v>1894</v>
      </c>
      <c r="K1023">
        <f>IF(Data[[#This Row],[Estado]]="OPERATIVA",1,0)</f>
        <v>0</v>
      </c>
      <c r="L1023">
        <f>IF(Data[[#This Row],[Estado]]="DAÑADA",1,0)</f>
        <v>1</v>
      </c>
      <c r="M1023" t="s">
        <v>3068</v>
      </c>
      <c r="N1023" t="s">
        <v>3069</v>
      </c>
    </row>
    <row r="1024" spans="1:14" x14ac:dyDescent="0.25">
      <c r="A1024" t="s">
        <v>23</v>
      </c>
      <c r="B1024" t="s">
        <v>3070</v>
      </c>
      <c r="C1024" t="s">
        <v>20</v>
      </c>
      <c r="D1024" s="9">
        <v>290</v>
      </c>
      <c r="E1024" s="11">
        <v>0</v>
      </c>
      <c r="F1024" s="3">
        <v>0</v>
      </c>
      <c r="G1024" s="25">
        <v>0</v>
      </c>
      <c r="H1024" s="3">
        <v>0</v>
      </c>
      <c r="I1024" s="3" t="s">
        <v>15</v>
      </c>
      <c r="J1024" s="3" t="s">
        <v>16</v>
      </c>
      <c r="K1024">
        <f>IF(Data[[#This Row],[Estado]]="OPERATIVA",1,0)</f>
        <v>1</v>
      </c>
      <c r="L1024">
        <f>IF(Data[[#This Row],[Estado]]="DAÑADA",1,0)</f>
        <v>0</v>
      </c>
      <c r="M1024" t="s">
        <v>3071</v>
      </c>
      <c r="N1024" t="s">
        <v>3072</v>
      </c>
    </row>
    <row r="1025" spans="1:14" x14ac:dyDescent="0.25">
      <c r="A1025" t="s">
        <v>23</v>
      </c>
      <c r="B1025" t="s">
        <v>3073</v>
      </c>
      <c r="C1025" t="s">
        <v>20</v>
      </c>
      <c r="D1025" s="9">
        <v>399</v>
      </c>
      <c r="E1025" s="11">
        <v>0</v>
      </c>
      <c r="F1025" s="3">
        <v>0</v>
      </c>
      <c r="G1025" s="25">
        <v>0</v>
      </c>
      <c r="H1025" s="3">
        <v>0</v>
      </c>
      <c r="I1025" s="3" t="s">
        <v>15</v>
      </c>
      <c r="J1025" s="3" t="s">
        <v>16</v>
      </c>
      <c r="K1025">
        <f>IF(Data[[#This Row],[Estado]]="OPERATIVA",1,0)</f>
        <v>1</v>
      </c>
      <c r="L1025">
        <f>IF(Data[[#This Row],[Estado]]="DAÑADA",1,0)</f>
        <v>0</v>
      </c>
      <c r="M1025" t="s">
        <v>3074</v>
      </c>
      <c r="N1025" t="s">
        <v>3075</v>
      </c>
    </row>
    <row r="1026" spans="1:14" x14ac:dyDescent="0.25">
      <c r="A1026" t="s">
        <v>64</v>
      </c>
      <c r="B1026" t="s">
        <v>3076</v>
      </c>
      <c r="C1026" t="s">
        <v>1172</v>
      </c>
      <c r="D1026" s="9">
        <v>336</v>
      </c>
      <c r="E1026" s="11">
        <v>0</v>
      </c>
      <c r="F1026" s="3">
        <v>0</v>
      </c>
      <c r="G1026" s="25">
        <v>0</v>
      </c>
      <c r="H1026" s="3">
        <v>0</v>
      </c>
      <c r="I1026" s="3" t="s">
        <v>15</v>
      </c>
      <c r="J1026" s="3" t="s">
        <v>16</v>
      </c>
      <c r="K1026">
        <f>IF(Data[[#This Row],[Estado]]="OPERATIVA",1,0)</f>
        <v>1</v>
      </c>
      <c r="L1026">
        <f>IF(Data[[#This Row],[Estado]]="DAÑADA",1,0)</f>
        <v>0</v>
      </c>
      <c r="M1026" t="s">
        <v>3077</v>
      </c>
      <c r="N1026" t="s">
        <v>3078</v>
      </c>
    </row>
    <row r="1027" spans="1:14" x14ac:dyDescent="0.25">
      <c r="A1027" t="s">
        <v>23</v>
      </c>
      <c r="B1027" t="s">
        <v>3079</v>
      </c>
      <c r="C1027" t="s">
        <v>20</v>
      </c>
      <c r="D1027" s="9">
        <v>325</v>
      </c>
      <c r="E1027" s="11">
        <v>0</v>
      </c>
      <c r="F1027" s="3">
        <v>0</v>
      </c>
      <c r="G1027" s="25">
        <v>0</v>
      </c>
      <c r="H1027" s="3">
        <v>0</v>
      </c>
      <c r="I1027" s="3" t="s">
        <v>15</v>
      </c>
      <c r="J1027" s="3" t="s">
        <v>16</v>
      </c>
      <c r="K1027">
        <f>IF(Data[[#This Row],[Estado]]="OPERATIVA",1,0)</f>
        <v>1</v>
      </c>
      <c r="L1027">
        <f>IF(Data[[#This Row],[Estado]]="DAÑADA",1,0)</f>
        <v>0</v>
      </c>
      <c r="M1027" t="s">
        <v>3080</v>
      </c>
      <c r="N1027" t="s">
        <v>3081</v>
      </c>
    </row>
    <row r="1028" spans="1:14" x14ac:dyDescent="0.25">
      <c r="A1028" t="s">
        <v>64</v>
      </c>
      <c r="B1028" t="s">
        <v>3082</v>
      </c>
      <c r="C1028" t="s">
        <v>20</v>
      </c>
      <c r="D1028" s="9">
        <v>583</v>
      </c>
      <c r="E1028" s="11">
        <v>0</v>
      </c>
      <c r="F1028" s="3">
        <v>0</v>
      </c>
      <c r="G1028" s="25">
        <v>0</v>
      </c>
      <c r="H1028" s="3">
        <v>0</v>
      </c>
      <c r="I1028" s="3" t="s">
        <v>15</v>
      </c>
      <c r="J1028" s="3" t="s">
        <v>16</v>
      </c>
      <c r="K1028">
        <f>IF(Data[[#This Row],[Estado]]="OPERATIVA",1,0)</f>
        <v>1</v>
      </c>
      <c r="L1028">
        <f>IF(Data[[#This Row],[Estado]]="DAÑADA",1,0)</f>
        <v>0</v>
      </c>
      <c r="M1028" t="s">
        <v>3083</v>
      </c>
      <c r="N1028" t="s">
        <v>3084</v>
      </c>
    </row>
    <row r="1029" spans="1:14" x14ac:dyDescent="0.25">
      <c r="A1029" t="s">
        <v>141</v>
      </c>
      <c r="B1029" t="s">
        <v>3085</v>
      </c>
      <c r="C1029" t="s">
        <v>20</v>
      </c>
      <c r="D1029" s="9">
        <v>521</v>
      </c>
      <c r="E1029" s="11">
        <v>0</v>
      </c>
      <c r="F1029" s="3">
        <v>0</v>
      </c>
      <c r="G1029" s="25">
        <v>0</v>
      </c>
      <c r="H1029" s="3">
        <v>0</v>
      </c>
      <c r="I1029" s="3" t="s">
        <v>15</v>
      </c>
      <c r="J1029" s="3" t="s">
        <v>16</v>
      </c>
      <c r="K1029">
        <f>IF(Data[[#This Row],[Estado]]="OPERATIVA",1,0)</f>
        <v>1</v>
      </c>
      <c r="L1029">
        <f>IF(Data[[#This Row],[Estado]]="DAÑADA",1,0)</f>
        <v>0</v>
      </c>
      <c r="M1029" t="s">
        <v>3086</v>
      </c>
      <c r="N1029" t="s">
        <v>3087</v>
      </c>
    </row>
    <row r="1030" spans="1:14" x14ac:dyDescent="0.25">
      <c r="A1030" t="s">
        <v>12</v>
      </c>
      <c r="B1030" t="s">
        <v>3088</v>
      </c>
      <c r="C1030" t="s">
        <v>20</v>
      </c>
      <c r="D1030" s="9">
        <v>528</v>
      </c>
      <c r="E1030" s="11">
        <v>0</v>
      </c>
      <c r="F1030" s="3">
        <v>0</v>
      </c>
      <c r="G1030" s="25">
        <v>0</v>
      </c>
      <c r="H1030" s="3">
        <v>0</v>
      </c>
      <c r="I1030" s="3" t="s">
        <v>15</v>
      </c>
      <c r="J1030" s="3" t="s">
        <v>16</v>
      </c>
      <c r="K1030">
        <f>IF(Data[[#This Row],[Estado]]="OPERATIVA",1,0)</f>
        <v>1</v>
      </c>
      <c r="L1030">
        <f>IF(Data[[#This Row],[Estado]]="DAÑADA",1,0)</f>
        <v>0</v>
      </c>
      <c r="M1030" t="s">
        <v>3089</v>
      </c>
      <c r="N1030" t="s">
        <v>3090</v>
      </c>
    </row>
    <row r="1031" spans="1:14" x14ac:dyDescent="0.25">
      <c r="A1031" t="s">
        <v>12</v>
      </c>
      <c r="B1031" t="s">
        <v>3091</v>
      </c>
      <c r="C1031" t="s">
        <v>72</v>
      </c>
      <c r="D1031" s="9">
        <v>2247</v>
      </c>
      <c r="E1031" s="11">
        <v>0</v>
      </c>
      <c r="F1031" s="3">
        <v>0</v>
      </c>
      <c r="G1031" s="25">
        <v>0</v>
      </c>
      <c r="H1031" s="3">
        <v>0</v>
      </c>
      <c r="I1031" s="3" t="s">
        <v>15</v>
      </c>
      <c r="J1031" s="3" t="s">
        <v>16</v>
      </c>
      <c r="K1031">
        <f>IF(Data[[#This Row],[Estado]]="OPERATIVA",1,0)</f>
        <v>1</v>
      </c>
      <c r="L1031">
        <f>IF(Data[[#This Row],[Estado]]="DAÑADA",1,0)</f>
        <v>0</v>
      </c>
      <c r="M1031" t="s">
        <v>3092</v>
      </c>
      <c r="N1031" t="s">
        <v>3093</v>
      </c>
    </row>
    <row r="1032" spans="1:14" x14ac:dyDescent="0.25">
      <c r="A1032" t="s">
        <v>54</v>
      </c>
      <c r="B1032" t="s">
        <v>3094</v>
      </c>
      <c r="C1032" t="s">
        <v>20</v>
      </c>
      <c r="D1032" s="9">
        <v>326</v>
      </c>
      <c r="E1032" s="11">
        <v>0</v>
      </c>
      <c r="F1032" s="3">
        <v>0</v>
      </c>
      <c r="G1032" s="25">
        <v>0</v>
      </c>
      <c r="H1032" s="3">
        <v>0</v>
      </c>
      <c r="I1032" s="3" t="s">
        <v>15</v>
      </c>
      <c r="J1032" s="3" t="s">
        <v>16</v>
      </c>
      <c r="K1032">
        <f>IF(Data[[#This Row],[Estado]]="OPERATIVA",1,0)</f>
        <v>1</v>
      </c>
      <c r="L1032">
        <f>IF(Data[[#This Row],[Estado]]="DAÑADA",1,0)</f>
        <v>0</v>
      </c>
      <c r="M1032" t="s">
        <v>3095</v>
      </c>
      <c r="N1032" t="s">
        <v>3096</v>
      </c>
    </row>
    <row r="1033" spans="1:14" x14ac:dyDescent="0.25">
      <c r="A1033" t="s">
        <v>662</v>
      </c>
      <c r="B1033" t="s">
        <v>3097</v>
      </c>
      <c r="C1033" t="s">
        <v>20</v>
      </c>
      <c r="D1033" s="9">
        <v>350</v>
      </c>
      <c r="E1033" s="11">
        <v>0</v>
      </c>
      <c r="F1033" s="3">
        <v>0</v>
      </c>
      <c r="G1033" s="25">
        <v>0</v>
      </c>
      <c r="H1033" s="3">
        <v>0</v>
      </c>
      <c r="I1033" s="3" t="s">
        <v>15</v>
      </c>
      <c r="J1033" s="3" t="s">
        <v>16</v>
      </c>
      <c r="K1033">
        <f>IF(Data[[#This Row],[Estado]]="OPERATIVA",1,0)</f>
        <v>1</v>
      </c>
      <c r="L1033">
        <f>IF(Data[[#This Row],[Estado]]="DAÑADA",1,0)</f>
        <v>0</v>
      </c>
      <c r="M1033" t="s">
        <v>3098</v>
      </c>
      <c r="N1033" t="s">
        <v>3099</v>
      </c>
    </row>
    <row r="1034" spans="1:14" x14ac:dyDescent="0.25">
      <c r="A1034" t="s">
        <v>2009</v>
      </c>
      <c r="B1034" t="s">
        <v>3100</v>
      </c>
      <c r="C1034" t="s">
        <v>20</v>
      </c>
      <c r="D1034" s="9">
        <v>80</v>
      </c>
      <c r="E1034" s="11">
        <v>0</v>
      </c>
      <c r="F1034" s="3">
        <v>0</v>
      </c>
      <c r="G1034" s="25">
        <v>0</v>
      </c>
      <c r="H1034" s="3">
        <v>0</v>
      </c>
      <c r="I1034" s="3" t="s">
        <v>28</v>
      </c>
      <c r="J1034" s="3" t="s">
        <v>16</v>
      </c>
      <c r="K1034">
        <f>IF(Data[[#This Row],[Estado]]="OPERATIVA",1,0)</f>
        <v>1</v>
      </c>
      <c r="L1034">
        <f>IF(Data[[#This Row],[Estado]]="DAÑADA",1,0)</f>
        <v>0</v>
      </c>
      <c r="M1034" t="s">
        <v>3101</v>
      </c>
      <c r="N1034" t="s">
        <v>3102</v>
      </c>
    </row>
    <row r="1035" spans="1:14" x14ac:dyDescent="0.25">
      <c r="A1035" t="s">
        <v>662</v>
      </c>
      <c r="B1035" t="s">
        <v>3103</v>
      </c>
      <c r="C1035" t="s">
        <v>20</v>
      </c>
      <c r="D1035" s="9">
        <v>432</v>
      </c>
      <c r="E1035" s="11">
        <v>0</v>
      </c>
      <c r="F1035" s="3">
        <v>0</v>
      </c>
      <c r="G1035" s="25">
        <v>0</v>
      </c>
      <c r="H1035" s="3">
        <v>0</v>
      </c>
      <c r="I1035" s="3" t="s">
        <v>15</v>
      </c>
      <c r="J1035" s="3" t="s">
        <v>16</v>
      </c>
      <c r="K1035">
        <f>IF(Data[[#This Row],[Estado]]="OPERATIVA",1,0)</f>
        <v>1</v>
      </c>
      <c r="L1035">
        <f>IF(Data[[#This Row],[Estado]]="DAÑADA",1,0)</f>
        <v>0</v>
      </c>
      <c r="M1035" t="s">
        <v>3104</v>
      </c>
      <c r="N1035" t="s">
        <v>3105</v>
      </c>
    </row>
    <row r="1036" spans="1:14" x14ac:dyDescent="0.25">
      <c r="A1036" t="s">
        <v>54</v>
      </c>
      <c r="B1036" t="s">
        <v>3106</v>
      </c>
      <c r="C1036" t="s">
        <v>20</v>
      </c>
      <c r="D1036" s="9">
        <v>850</v>
      </c>
      <c r="E1036" s="11">
        <v>0</v>
      </c>
      <c r="F1036" s="3">
        <v>0</v>
      </c>
      <c r="G1036" s="25">
        <v>0</v>
      </c>
      <c r="H1036" s="3">
        <v>0</v>
      </c>
      <c r="I1036" s="3" t="s">
        <v>15</v>
      </c>
      <c r="J1036" s="3" t="s">
        <v>16</v>
      </c>
      <c r="K1036">
        <f>IF(Data[[#This Row],[Estado]]="OPERATIVA",1,0)</f>
        <v>1</v>
      </c>
      <c r="L1036">
        <f>IF(Data[[#This Row],[Estado]]="DAÑADA",1,0)</f>
        <v>0</v>
      </c>
      <c r="M1036" t="s">
        <v>3107</v>
      </c>
      <c r="N1036" t="s">
        <v>3108</v>
      </c>
    </row>
    <row r="1037" spans="1:14" x14ac:dyDescent="0.25">
      <c r="A1037" t="s">
        <v>23</v>
      </c>
      <c r="B1037" t="s">
        <v>3109</v>
      </c>
      <c r="C1037" t="s">
        <v>20</v>
      </c>
      <c r="D1037" s="9">
        <v>15</v>
      </c>
      <c r="E1037" s="11">
        <v>0</v>
      </c>
      <c r="F1037" s="3">
        <v>0</v>
      </c>
      <c r="G1037" s="25">
        <v>0</v>
      </c>
      <c r="H1037" s="3">
        <v>0</v>
      </c>
      <c r="I1037" s="3" t="s">
        <v>15</v>
      </c>
      <c r="J1037" s="3" t="s">
        <v>16</v>
      </c>
      <c r="K1037">
        <f>IF(Data[[#This Row],[Estado]]="OPERATIVA",1,0)</f>
        <v>1</v>
      </c>
      <c r="L1037">
        <f>IF(Data[[#This Row],[Estado]]="DAÑADA",1,0)</f>
        <v>0</v>
      </c>
      <c r="M1037" t="s">
        <v>3110</v>
      </c>
      <c r="N1037" t="s">
        <v>3111</v>
      </c>
    </row>
    <row r="1038" spans="1:14" x14ac:dyDescent="0.25">
      <c r="A1038" t="s">
        <v>141</v>
      </c>
      <c r="B1038" t="s">
        <v>3112</v>
      </c>
      <c r="C1038" t="s">
        <v>48</v>
      </c>
      <c r="D1038" s="9">
        <v>2275</v>
      </c>
      <c r="E1038" s="11">
        <v>0</v>
      </c>
      <c r="F1038" s="3">
        <v>0</v>
      </c>
      <c r="G1038" s="25">
        <v>0</v>
      </c>
      <c r="H1038" s="3">
        <v>0</v>
      </c>
      <c r="I1038" s="3" t="s">
        <v>15</v>
      </c>
      <c r="J1038" s="3" t="s">
        <v>16</v>
      </c>
      <c r="K1038">
        <f>IF(Data[[#This Row],[Estado]]="OPERATIVA",1,0)</f>
        <v>1</v>
      </c>
      <c r="L1038">
        <f>IF(Data[[#This Row],[Estado]]="DAÑADA",1,0)</f>
        <v>0</v>
      </c>
      <c r="M1038" t="s">
        <v>3113</v>
      </c>
      <c r="N1038" t="s">
        <v>3114</v>
      </c>
    </row>
    <row r="1039" spans="1:14" x14ac:dyDescent="0.25">
      <c r="A1039" t="s">
        <v>81</v>
      </c>
      <c r="B1039" t="s">
        <v>3115</v>
      </c>
      <c r="C1039" t="s">
        <v>20</v>
      </c>
      <c r="D1039" s="9">
        <v>1249</v>
      </c>
      <c r="E1039" s="11">
        <v>0</v>
      </c>
      <c r="F1039" s="3">
        <v>0</v>
      </c>
      <c r="G1039" s="25">
        <v>0</v>
      </c>
      <c r="H1039" s="3">
        <v>0</v>
      </c>
      <c r="I1039" s="3" t="s">
        <v>15</v>
      </c>
      <c r="J1039" s="3" t="s">
        <v>16</v>
      </c>
      <c r="K1039">
        <f>IF(Data[[#This Row],[Estado]]="OPERATIVA",1,0)</f>
        <v>1</v>
      </c>
      <c r="L1039">
        <f>IF(Data[[#This Row],[Estado]]="DAÑADA",1,0)</f>
        <v>0</v>
      </c>
      <c r="M1039" t="s">
        <v>3116</v>
      </c>
      <c r="N1039" t="s">
        <v>3117</v>
      </c>
    </row>
    <row r="1040" spans="1:14" x14ac:dyDescent="0.25">
      <c r="A1040" t="s">
        <v>12</v>
      </c>
      <c r="B1040" t="s">
        <v>3118</v>
      </c>
      <c r="C1040" t="s">
        <v>20</v>
      </c>
      <c r="D1040" s="9">
        <v>356</v>
      </c>
      <c r="E1040" s="11">
        <v>0</v>
      </c>
      <c r="F1040" s="3">
        <v>0</v>
      </c>
      <c r="G1040" s="25">
        <v>0</v>
      </c>
      <c r="H1040" s="3">
        <v>0</v>
      </c>
      <c r="I1040" s="3" t="s">
        <v>15</v>
      </c>
      <c r="J1040" s="3" t="s">
        <v>16</v>
      </c>
      <c r="K1040">
        <f>IF(Data[[#This Row],[Estado]]="OPERATIVA",1,0)</f>
        <v>1</v>
      </c>
      <c r="L1040">
        <f>IF(Data[[#This Row],[Estado]]="DAÑADA",1,0)</f>
        <v>0</v>
      </c>
      <c r="M1040" t="s">
        <v>3119</v>
      </c>
      <c r="N1040" t="s">
        <v>3120</v>
      </c>
    </row>
    <row r="1041" spans="1:14" x14ac:dyDescent="0.25">
      <c r="A1041" t="s">
        <v>1886</v>
      </c>
      <c r="B1041" t="s">
        <v>3121</v>
      </c>
      <c r="C1041" t="s">
        <v>20</v>
      </c>
      <c r="D1041" s="9">
        <v>15</v>
      </c>
      <c r="E1041" s="11">
        <v>0</v>
      </c>
      <c r="F1041" s="3">
        <v>0</v>
      </c>
      <c r="G1041" s="25">
        <v>0</v>
      </c>
      <c r="H1041" s="3">
        <v>0</v>
      </c>
      <c r="I1041" s="3" t="s">
        <v>28</v>
      </c>
      <c r="J1041" s="3" t="s">
        <v>1894</v>
      </c>
      <c r="K1041">
        <f>IF(Data[[#This Row],[Estado]]="OPERATIVA",1,0)</f>
        <v>0</v>
      </c>
      <c r="L1041">
        <f>IF(Data[[#This Row],[Estado]]="DAÑADA",1,0)</f>
        <v>1</v>
      </c>
      <c r="M1041" t="s">
        <v>3122</v>
      </c>
      <c r="N1041" t="s">
        <v>3123</v>
      </c>
    </row>
    <row r="1042" spans="1:14" x14ac:dyDescent="0.25">
      <c r="A1042" t="s">
        <v>12</v>
      </c>
      <c r="B1042" t="s">
        <v>3124</v>
      </c>
      <c r="C1042" t="s">
        <v>20</v>
      </c>
      <c r="D1042" s="9">
        <v>85</v>
      </c>
      <c r="E1042" s="11">
        <v>0</v>
      </c>
      <c r="F1042" s="3">
        <v>0</v>
      </c>
      <c r="G1042" s="25">
        <v>0</v>
      </c>
      <c r="H1042" s="3">
        <v>0</v>
      </c>
      <c r="I1042" s="3" t="s">
        <v>28</v>
      </c>
      <c r="J1042" s="3" t="s">
        <v>16</v>
      </c>
      <c r="K1042">
        <f>IF(Data[[#This Row],[Estado]]="OPERATIVA",1,0)</f>
        <v>1</v>
      </c>
      <c r="L1042">
        <f>IF(Data[[#This Row],[Estado]]="DAÑADA",1,0)</f>
        <v>0</v>
      </c>
      <c r="M1042" t="s">
        <v>3125</v>
      </c>
      <c r="N1042" t="s">
        <v>3126</v>
      </c>
    </row>
    <row r="1043" spans="1:14" x14ac:dyDescent="0.25">
      <c r="A1043" t="s">
        <v>1886</v>
      </c>
      <c r="B1043" t="s">
        <v>3127</v>
      </c>
      <c r="C1043" t="s">
        <v>20</v>
      </c>
      <c r="D1043" s="9">
        <v>20</v>
      </c>
      <c r="E1043" s="11">
        <v>0</v>
      </c>
      <c r="F1043" s="3">
        <v>0</v>
      </c>
      <c r="G1043" s="25">
        <v>0</v>
      </c>
      <c r="H1043" s="3">
        <v>0</v>
      </c>
      <c r="I1043" s="3" t="s">
        <v>28</v>
      </c>
      <c r="J1043" s="3" t="s">
        <v>16</v>
      </c>
      <c r="K1043">
        <f>IF(Data[[#This Row],[Estado]]="OPERATIVA",1,0)</f>
        <v>1</v>
      </c>
      <c r="L1043">
        <f>IF(Data[[#This Row],[Estado]]="DAÑADA",1,0)</f>
        <v>0</v>
      </c>
      <c r="M1043" t="s">
        <v>3128</v>
      </c>
      <c r="N1043" t="s">
        <v>3129</v>
      </c>
    </row>
    <row r="1044" spans="1:14" x14ac:dyDescent="0.25">
      <c r="A1044" t="s">
        <v>81</v>
      </c>
      <c r="B1044" t="s">
        <v>3130</v>
      </c>
      <c r="C1044" t="s">
        <v>20</v>
      </c>
      <c r="D1044" s="9">
        <v>4359</v>
      </c>
      <c r="E1044" s="11">
        <v>0</v>
      </c>
      <c r="F1044" s="3">
        <v>0</v>
      </c>
      <c r="G1044" s="25">
        <v>0</v>
      </c>
      <c r="H1044" s="3">
        <v>0</v>
      </c>
      <c r="I1044" s="3" t="s">
        <v>15</v>
      </c>
      <c r="J1044" s="3" t="s">
        <v>16</v>
      </c>
      <c r="K1044">
        <f>IF(Data[[#This Row],[Estado]]="OPERATIVA",1,0)</f>
        <v>1</v>
      </c>
      <c r="L1044">
        <f>IF(Data[[#This Row],[Estado]]="DAÑADA",1,0)</f>
        <v>0</v>
      </c>
      <c r="M1044" t="s">
        <v>3131</v>
      </c>
      <c r="N1044" t="s">
        <v>3132</v>
      </c>
    </row>
    <row r="1045" spans="1:14" x14ac:dyDescent="0.25">
      <c r="A1045" t="s">
        <v>54</v>
      </c>
      <c r="B1045" t="s">
        <v>3133</v>
      </c>
      <c r="C1045" t="s">
        <v>20</v>
      </c>
      <c r="D1045" s="9">
        <v>1389</v>
      </c>
      <c r="E1045" s="11">
        <v>0</v>
      </c>
      <c r="F1045" s="3">
        <v>0</v>
      </c>
      <c r="G1045" s="25">
        <v>0</v>
      </c>
      <c r="H1045" s="3">
        <v>0</v>
      </c>
      <c r="I1045" s="3" t="s">
        <v>15</v>
      </c>
      <c r="J1045" s="3" t="s">
        <v>16</v>
      </c>
      <c r="K1045">
        <f>IF(Data[[#This Row],[Estado]]="OPERATIVA",1,0)</f>
        <v>1</v>
      </c>
      <c r="L1045">
        <f>IF(Data[[#This Row],[Estado]]="DAÑADA",1,0)</f>
        <v>0</v>
      </c>
      <c r="M1045" t="s">
        <v>3134</v>
      </c>
      <c r="N1045" t="s">
        <v>3135</v>
      </c>
    </row>
    <row r="1046" spans="1:14" x14ac:dyDescent="0.25">
      <c r="A1046" t="s">
        <v>23</v>
      </c>
      <c r="B1046" t="s">
        <v>3136</v>
      </c>
      <c r="C1046" t="s">
        <v>2250</v>
      </c>
      <c r="D1046" s="9">
        <v>900</v>
      </c>
      <c r="E1046" s="11">
        <v>0</v>
      </c>
      <c r="F1046" s="3">
        <v>0</v>
      </c>
      <c r="G1046" s="25">
        <v>0</v>
      </c>
      <c r="H1046" s="3">
        <v>0</v>
      </c>
      <c r="I1046" s="3" t="s">
        <v>15</v>
      </c>
      <c r="J1046" s="3" t="s">
        <v>16</v>
      </c>
      <c r="K1046">
        <f>IF(Data[[#This Row],[Estado]]="OPERATIVA",1,0)</f>
        <v>1</v>
      </c>
      <c r="L1046">
        <f>IF(Data[[#This Row],[Estado]]="DAÑADA",1,0)</f>
        <v>0</v>
      </c>
      <c r="M1046" t="s">
        <v>3137</v>
      </c>
      <c r="N1046" t="s">
        <v>3138</v>
      </c>
    </row>
    <row r="1047" spans="1:14" x14ac:dyDescent="0.25">
      <c r="A1047" t="s">
        <v>54</v>
      </c>
      <c r="B1047" t="s">
        <v>3139</v>
      </c>
      <c r="C1047" t="s">
        <v>20</v>
      </c>
      <c r="D1047" s="9">
        <v>19</v>
      </c>
      <c r="E1047" s="11">
        <v>0</v>
      </c>
      <c r="F1047" s="3">
        <v>0</v>
      </c>
      <c r="G1047" s="25">
        <v>0</v>
      </c>
      <c r="H1047" s="3">
        <v>0</v>
      </c>
      <c r="I1047" s="3" t="s">
        <v>15</v>
      </c>
      <c r="J1047" s="3" t="s">
        <v>1894</v>
      </c>
      <c r="K1047">
        <f>IF(Data[[#This Row],[Estado]]="OPERATIVA",1,0)</f>
        <v>0</v>
      </c>
      <c r="L1047">
        <f>IF(Data[[#This Row],[Estado]]="DAÑADA",1,0)</f>
        <v>1</v>
      </c>
      <c r="M1047" t="s">
        <v>3140</v>
      </c>
      <c r="N1047" t="s">
        <v>3141</v>
      </c>
    </row>
    <row r="1048" spans="1:14" x14ac:dyDescent="0.25">
      <c r="A1048" t="s">
        <v>171</v>
      </c>
      <c r="B1048" t="s">
        <v>5817</v>
      </c>
      <c r="C1048" t="s">
        <v>20</v>
      </c>
      <c r="D1048" s="9">
        <v>790</v>
      </c>
      <c r="E1048" s="11">
        <v>0</v>
      </c>
      <c r="F1048" s="3">
        <v>0</v>
      </c>
      <c r="G1048" s="25">
        <v>0</v>
      </c>
      <c r="H1048" s="3">
        <v>0</v>
      </c>
      <c r="I1048" s="3" t="s">
        <v>28</v>
      </c>
      <c r="J1048" s="3" t="s">
        <v>16</v>
      </c>
      <c r="K1048">
        <f>IF(Data[[#This Row],[Estado]]="OPERATIVA",1,0)</f>
        <v>1</v>
      </c>
      <c r="L1048">
        <f>IF(Data[[#This Row],[Estado]]="DAÑADA",1,0)</f>
        <v>0</v>
      </c>
      <c r="M1048" t="s">
        <v>3143</v>
      </c>
      <c r="N1048" t="s">
        <v>5818</v>
      </c>
    </row>
    <row r="1049" spans="1:14" x14ac:dyDescent="0.25">
      <c r="A1049" t="s">
        <v>54</v>
      </c>
      <c r="B1049" t="s">
        <v>3145</v>
      </c>
      <c r="C1049" t="s">
        <v>20</v>
      </c>
      <c r="D1049" s="9">
        <v>30</v>
      </c>
      <c r="E1049" s="11">
        <v>0</v>
      </c>
      <c r="F1049" s="3">
        <v>0</v>
      </c>
      <c r="G1049" s="25">
        <v>0</v>
      </c>
      <c r="H1049" s="3">
        <v>0</v>
      </c>
      <c r="I1049" s="3" t="s">
        <v>28</v>
      </c>
      <c r="J1049" s="3" t="s">
        <v>1894</v>
      </c>
      <c r="K1049">
        <f>IF(Data[[#This Row],[Estado]]="OPERATIVA",1,0)</f>
        <v>0</v>
      </c>
      <c r="L1049">
        <f>IF(Data[[#This Row],[Estado]]="DAÑADA",1,0)</f>
        <v>1</v>
      </c>
      <c r="M1049" t="s">
        <v>3146</v>
      </c>
      <c r="N1049" t="s">
        <v>3147</v>
      </c>
    </row>
    <row r="1050" spans="1:14" x14ac:dyDescent="0.25">
      <c r="A1050" t="s">
        <v>54</v>
      </c>
      <c r="B1050" t="s">
        <v>3148</v>
      </c>
      <c r="C1050" t="s">
        <v>20</v>
      </c>
      <c r="D1050" s="9">
        <v>300</v>
      </c>
      <c r="E1050" s="11">
        <v>0</v>
      </c>
      <c r="F1050" s="3">
        <v>0</v>
      </c>
      <c r="G1050" s="25">
        <v>0</v>
      </c>
      <c r="H1050" s="3">
        <v>0</v>
      </c>
      <c r="I1050" s="3" t="s">
        <v>28</v>
      </c>
      <c r="J1050" s="3" t="s">
        <v>16</v>
      </c>
      <c r="K1050">
        <f>IF(Data[[#This Row],[Estado]]="OPERATIVA",1,0)</f>
        <v>1</v>
      </c>
      <c r="L1050">
        <f>IF(Data[[#This Row],[Estado]]="DAÑADA",1,0)</f>
        <v>0</v>
      </c>
      <c r="M1050" t="s">
        <v>3149</v>
      </c>
      <c r="N1050" t="s">
        <v>3150</v>
      </c>
    </row>
    <row r="1051" spans="1:14" x14ac:dyDescent="0.25">
      <c r="A1051" t="s">
        <v>64</v>
      </c>
      <c r="B1051" t="s">
        <v>3151</v>
      </c>
      <c r="C1051" t="s">
        <v>1172</v>
      </c>
      <c r="D1051" s="9">
        <v>599</v>
      </c>
      <c r="E1051" s="11">
        <v>0</v>
      </c>
      <c r="F1051" s="3">
        <v>0</v>
      </c>
      <c r="G1051" s="25">
        <v>0</v>
      </c>
      <c r="H1051" s="3">
        <v>0</v>
      </c>
      <c r="I1051" s="3" t="s">
        <v>15</v>
      </c>
      <c r="J1051" s="3" t="s">
        <v>16</v>
      </c>
      <c r="K1051">
        <f>IF(Data[[#This Row],[Estado]]="OPERATIVA",1,0)</f>
        <v>1</v>
      </c>
      <c r="L1051">
        <f>IF(Data[[#This Row],[Estado]]="DAÑADA",1,0)</f>
        <v>0</v>
      </c>
      <c r="M1051" t="s">
        <v>3152</v>
      </c>
      <c r="N1051" t="s">
        <v>3153</v>
      </c>
    </row>
    <row r="1052" spans="1:14" x14ac:dyDescent="0.25">
      <c r="A1052" t="s">
        <v>171</v>
      </c>
      <c r="B1052" t="s">
        <v>5819</v>
      </c>
      <c r="C1052" t="s">
        <v>20</v>
      </c>
      <c r="D1052" s="9">
        <v>720</v>
      </c>
      <c r="E1052" s="11">
        <v>0</v>
      </c>
      <c r="F1052" s="3">
        <v>0</v>
      </c>
      <c r="G1052" s="25">
        <v>0</v>
      </c>
      <c r="H1052" s="3">
        <v>0</v>
      </c>
      <c r="I1052" s="3" t="s">
        <v>28</v>
      </c>
      <c r="J1052" s="3" t="s">
        <v>16</v>
      </c>
      <c r="K1052">
        <f>IF(Data[[#This Row],[Estado]]="OPERATIVA",1,0)</f>
        <v>1</v>
      </c>
      <c r="L1052">
        <f>IF(Data[[#This Row],[Estado]]="DAÑADA",1,0)</f>
        <v>0</v>
      </c>
      <c r="M1052" t="s">
        <v>3155</v>
      </c>
      <c r="N1052" t="s">
        <v>5820</v>
      </c>
    </row>
    <row r="1053" spans="1:14" x14ac:dyDescent="0.25">
      <c r="A1053" t="s">
        <v>64</v>
      </c>
      <c r="B1053" t="s">
        <v>3157</v>
      </c>
      <c r="C1053" t="s">
        <v>20</v>
      </c>
      <c r="D1053" s="9">
        <v>22</v>
      </c>
      <c r="E1053" s="11">
        <v>0</v>
      </c>
      <c r="F1053" s="3">
        <v>0</v>
      </c>
      <c r="G1053" s="25">
        <v>0</v>
      </c>
      <c r="H1053" s="3">
        <v>0</v>
      </c>
      <c r="I1053" s="3" t="s">
        <v>28</v>
      </c>
      <c r="J1053" s="3" t="s">
        <v>16</v>
      </c>
      <c r="K1053">
        <f>IF(Data[[#This Row],[Estado]]="OPERATIVA",1,0)</f>
        <v>1</v>
      </c>
      <c r="L1053">
        <f>IF(Data[[#This Row],[Estado]]="DAÑADA",1,0)</f>
        <v>0</v>
      </c>
      <c r="M1053" t="s">
        <v>3158</v>
      </c>
      <c r="N1053" t="s">
        <v>3159</v>
      </c>
    </row>
    <row r="1054" spans="1:14" x14ac:dyDescent="0.25">
      <c r="A1054" t="s">
        <v>12</v>
      </c>
      <c r="B1054" t="s">
        <v>3160</v>
      </c>
      <c r="C1054" t="s">
        <v>20</v>
      </c>
      <c r="D1054" s="9">
        <v>325</v>
      </c>
      <c r="E1054" s="11">
        <v>0</v>
      </c>
      <c r="F1054" s="3">
        <v>0</v>
      </c>
      <c r="G1054" s="25">
        <v>0</v>
      </c>
      <c r="H1054" s="3">
        <v>0</v>
      </c>
      <c r="I1054" s="3" t="s">
        <v>15</v>
      </c>
      <c r="J1054" s="3" t="s">
        <v>16</v>
      </c>
      <c r="K1054">
        <f>IF(Data[[#This Row],[Estado]]="OPERATIVA",1,0)</f>
        <v>1</v>
      </c>
      <c r="L1054">
        <f>IF(Data[[#This Row],[Estado]]="DAÑADA",1,0)</f>
        <v>0</v>
      </c>
      <c r="M1054" t="s">
        <v>3161</v>
      </c>
      <c r="N1054" t="s">
        <v>3162</v>
      </c>
    </row>
    <row r="1055" spans="1:14" x14ac:dyDescent="0.25">
      <c r="A1055" t="s">
        <v>54</v>
      </c>
      <c r="B1055" t="s">
        <v>3163</v>
      </c>
      <c r="C1055" t="s">
        <v>20</v>
      </c>
      <c r="D1055" s="9">
        <v>449</v>
      </c>
      <c r="E1055" s="11">
        <v>0</v>
      </c>
      <c r="F1055" s="3">
        <v>0</v>
      </c>
      <c r="G1055" s="25">
        <v>0</v>
      </c>
      <c r="H1055" s="3">
        <v>0</v>
      </c>
      <c r="I1055" s="3" t="s">
        <v>15</v>
      </c>
      <c r="J1055" s="3" t="s">
        <v>16</v>
      </c>
      <c r="K1055">
        <f>IF(Data[[#This Row],[Estado]]="OPERATIVA",1,0)</f>
        <v>1</v>
      </c>
      <c r="L1055">
        <f>IF(Data[[#This Row],[Estado]]="DAÑADA",1,0)</f>
        <v>0</v>
      </c>
      <c r="M1055" t="s">
        <v>118</v>
      </c>
      <c r="N1055" t="s">
        <v>3164</v>
      </c>
    </row>
    <row r="1056" spans="1:14" x14ac:dyDescent="0.25">
      <c r="A1056" t="s">
        <v>12</v>
      </c>
      <c r="B1056" t="s">
        <v>3165</v>
      </c>
      <c r="C1056" t="s">
        <v>20</v>
      </c>
      <c r="D1056" s="9">
        <v>300</v>
      </c>
      <c r="E1056" s="11">
        <v>0</v>
      </c>
      <c r="F1056" s="3">
        <v>0</v>
      </c>
      <c r="G1056" s="25">
        <v>0</v>
      </c>
      <c r="H1056" s="3">
        <v>0</v>
      </c>
      <c r="I1056" s="3" t="s">
        <v>28</v>
      </c>
      <c r="J1056" s="3" t="s">
        <v>16</v>
      </c>
      <c r="K1056">
        <f>IF(Data[[#This Row],[Estado]]="OPERATIVA",1,0)</f>
        <v>1</v>
      </c>
      <c r="L1056">
        <f>IF(Data[[#This Row],[Estado]]="DAÑADA",1,0)</f>
        <v>0</v>
      </c>
      <c r="M1056" t="s">
        <v>3166</v>
      </c>
      <c r="N1056" t="s">
        <v>3167</v>
      </c>
    </row>
    <row r="1057" spans="1:14" x14ac:dyDescent="0.25">
      <c r="A1057" t="s">
        <v>12</v>
      </c>
      <c r="B1057" t="s">
        <v>3168</v>
      </c>
      <c r="C1057" t="s">
        <v>20</v>
      </c>
      <c r="D1057" s="9">
        <v>15</v>
      </c>
      <c r="E1057" s="11">
        <v>0</v>
      </c>
      <c r="F1057" s="3">
        <v>0</v>
      </c>
      <c r="G1057" s="25">
        <v>0</v>
      </c>
      <c r="H1057" s="3">
        <v>0</v>
      </c>
      <c r="I1057" s="3" t="s">
        <v>28</v>
      </c>
      <c r="J1057" s="3" t="s">
        <v>16</v>
      </c>
      <c r="K1057">
        <f>IF(Data[[#This Row],[Estado]]="OPERATIVA",1,0)</f>
        <v>1</v>
      </c>
      <c r="L1057">
        <f>IF(Data[[#This Row],[Estado]]="DAÑADA",1,0)</f>
        <v>0</v>
      </c>
      <c r="M1057" t="s">
        <v>3169</v>
      </c>
      <c r="N1057" t="s">
        <v>3170</v>
      </c>
    </row>
    <row r="1058" spans="1:14" x14ac:dyDescent="0.25">
      <c r="A1058" t="s">
        <v>23</v>
      </c>
      <c r="B1058" t="s">
        <v>3171</v>
      </c>
      <c r="C1058" t="s">
        <v>20</v>
      </c>
      <c r="D1058" s="9">
        <v>280</v>
      </c>
      <c r="E1058" s="11">
        <v>0</v>
      </c>
      <c r="F1058" s="3">
        <v>0</v>
      </c>
      <c r="G1058" s="25">
        <v>0</v>
      </c>
      <c r="H1058" s="3">
        <v>0</v>
      </c>
      <c r="I1058" s="3" t="s">
        <v>15</v>
      </c>
      <c r="J1058" s="3" t="s">
        <v>16</v>
      </c>
      <c r="K1058">
        <f>IF(Data[[#This Row],[Estado]]="OPERATIVA",1,0)</f>
        <v>1</v>
      </c>
      <c r="L1058">
        <f>IF(Data[[#This Row],[Estado]]="DAÑADA",1,0)</f>
        <v>0</v>
      </c>
      <c r="M1058" t="s">
        <v>3172</v>
      </c>
      <c r="N1058" t="s">
        <v>3173</v>
      </c>
    </row>
    <row r="1059" spans="1:14" x14ac:dyDescent="0.25">
      <c r="A1059" t="s">
        <v>2151</v>
      </c>
      <c r="B1059" t="s">
        <v>3174</v>
      </c>
      <c r="C1059" t="s">
        <v>20</v>
      </c>
      <c r="D1059" s="9">
        <v>942</v>
      </c>
      <c r="E1059" s="11">
        <v>0</v>
      </c>
      <c r="F1059" s="3">
        <v>0</v>
      </c>
      <c r="G1059" s="25">
        <v>0</v>
      </c>
      <c r="H1059" s="3">
        <v>0</v>
      </c>
      <c r="I1059" s="3" t="s">
        <v>15</v>
      </c>
      <c r="J1059" s="3" t="s">
        <v>16</v>
      </c>
      <c r="K1059">
        <f>IF(Data[[#This Row],[Estado]]="OPERATIVA",1,0)</f>
        <v>1</v>
      </c>
      <c r="L1059">
        <f>IF(Data[[#This Row],[Estado]]="DAÑADA",1,0)</f>
        <v>0</v>
      </c>
      <c r="M1059" t="s">
        <v>3175</v>
      </c>
      <c r="N1059" t="s">
        <v>3176</v>
      </c>
    </row>
    <row r="1060" spans="1:14" x14ac:dyDescent="0.25">
      <c r="A1060" t="s">
        <v>12</v>
      </c>
      <c r="B1060" t="s">
        <v>3177</v>
      </c>
      <c r="C1060" t="s">
        <v>20</v>
      </c>
      <c r="D1060" s="9">
        <v>895</v>
      </c>
      <c r="E1060" s="11">
        <v>0</v>
      </c>
      <c r="F1060" s="3">
        <v>0</v>
      </c>
      <c r="G1060" s="25">
        <v>0</v>
      </c>
      <c r="H1060" s="3">
        <v>0</v>
      </c>
      <c r="I1060" s="3" t="s">
        <v>28</v>
      </c>
      <c r="J1060" s="3" t="s">
        <v>16</v>
      </c>
      <c r="K1060">
        <f>IF(Data[[#This Row],[Estado]]="OPERATIVA",1,0)</f>
        <v>1</v>
      </c>
      <c r="L1060">
        <f>IF(Data[[#This Row],[Estado]]="DAÑADA",1,0)</f>
        <v>0</v>
      </c>
      <c r="M1060" t="s">
        <v>3178</v>
      </c>
      <c r="N1060" t="s">
        <v>3179</v>
      </c>
    </row>
    <row r="1061" spans="1:14" x14ac:dyDescent="0.25">
      <c r="A1061" t="s">
        <v>12</v>
      </c>
      <c r="B1061" t="s">
        <v>3180</v>
      </c>
      <c r="C1061" t="s">
        <v>20</v>
      </c>
      <c r="D1061" s="9">
        <v>1304</v>
      </c>
      <c r="E1061" s="11">
        <v>0</v>
      </c>
      <c r="F1061" s="3">
        <v>0</v>
      </c>
      <c r="G1061" s="25">
        <v>0</v>
      </c>
      <c r="H1061" s="3">
        <v>0</v>
      </c>
      <c r="I1061" s="3" t="s">
        <v>15</v>
      </c>
      <c r="J1061" s="3" t="s">
        <v>16</v>
      </c>
      <c r="K1061">
        <f>IF(Data[[#This Row],[Estado]]="OPERATIVA",1,0)</f>
        <v>1</v>
      </c>
      <c r="L1061">
        <f>IF(Data[[#This Row],[Estado]]="DAÑADA",1,0)</f>
        <v>0</v>
      </c>
      <c r="M1061" t="s">
        <v>3181</v>
      </c>
      <c r="N1061" t="s">
        <v>3182</v>
      </c>
    </row>
    <row r="1062" spans="1:14" x14ac:dyDescent="0.25">
      <c r="A1062" t="s">
        <v>12</v>
      </c>
      <c r="B1062" t="s">
        <v>3183</v>
      </c>
      <c r="C1062" t="s">
        <v>2250</v>
      </c>
      <c r="D1062" s="9">
        <v>492</v>
      </c>
      <c r="E1062" s="11">
        <v>0</v>
      </c>
      <c r="F1062" s="3">
        <v>0</v>
      </c>
      <c r="G1062" s="25">
        <v>0</v>
      </c>
      <c r="H1062" s="3">
        <v>0</v>
      </c>
      <c r="I1062" s="3" t="s">
        <v>15</v>
      </c>
      <c r="J1062" s="3" t="s">
        <v>16</v>
      </c>
      <c r="K1062">
        <f>IF(Data[[#This Row],[Estado]]="OPERATIVA",1,0)</f>
        <v>1</v>
      </c>
      <c r="L1062">
        <f>IF(Data[[#This Row],[Estado]]="DAÑADA",1,0)</f>
        <v>0</v>
      </c>
      <c r="M1062" t="s">
        <v>3184</v>
      </c>
      <c r="N1062" t="s">
        <v>3185</v>
      </c>
    </row>
    <row r="1063" spans="1:14" x14ac:dyDescent="0.25">
      <c r="A1063" t="s">
        <v>54</v>
      </c>
      <c r="B1063" t="s">
        <v>3186</v>
      </c>
      <c r="C1063" t="s">
        <v>20</v>
      </c>
      <c r="D1063" s="9">
        <v>180</v>
      </c>
      <c r="E1063" s="11">
        <v>0</v>
      </c>
      <c r="F1063" s="3">
        <v>0</v>
      </c>
      <c r="G1063" s="25">
        <v>0</v>
      </c>
      <c r="H1063" s="3">
        <v>0</v>
      </c>
      <c r="I1063" s="3" t="s">
        <v>28</v>
      </c>
      <c r="J1063" s="3" t="s">
        <v>16</v>
      </c>
      <c r="K1063">
        <f>IF(Data[[#This Row],[Estado]]="OPERATIVA",1,0)</f>
        <v>1</v>
      </c>
      <c r="L1063">
        <f>IF(Data[[#This Row],[Estado]]="DAÑADA",1,0)</f>
        <v>0</v>
      </c>
      <c r="M1063" t="s">
        <v>3187</v>
      </c>
      <c r="N1063" t="s">
        <v>3188</v>
      </c>
    </row>
    <row r="1064" spans="1:14" x14ac:dyDescent="0.25">
      <c r="A1064" t="s">
        <v>54</v>
      </c>
      <c r="B1064" t="s">
        <v>3189</v>
      </c>
      <c r="C1064" t="s">
        <v>20</v>
      </c>
      <c r="D1064" s="9">
        <v>20</v>
      </c>
      <c r="E1064" s="11">
        <v>0</v>
      </c>
      <c r="F1064" s="3">
        <v>0</v>
      </c>
      <c r="G1064" s="25">
        <v>0</v>
      </c>
      <c r="H1064" s="3">
        <v>0</v>
      </c>
      <c r="I1064" s="3" t="s">
        <v>28</v>
      </c>
      <c r="J1064" s="3" t="s">
        <v>1894</v>
      </c>
      <c r="K1064">
        <f>IF(Data[[#This Row],[Estado]]="OPERATIVA",1,0)</f>
        <v>0</v>
      </c>
      <c r="L1064">
        <f>IF(Data[[#This Row],[Estado]]="DAÑADA",1,0)</f>
        <v>1</v>
      </c>
      <c r="M1064" t="s">
        <v>3190</v>
      </c>
      <c r="N1064" t="s">
        <v>3191</v>
      </c>
    </row>
    <row r="1065" spans="1:14" x14ac:dyDescent="0.25">
      <c r="A1065" t="s">
        <v>54</v>
      </c>
      <c r="B1065" t="s">
        <v>3192</v>
      </c>
      <c r="C1065" t="s">
        <v>20</v>
      </c>
      <c r="D1065" s="9">
        <v>60</v>
      </c>
      <c r="E1065" s="11">
        <v>0</v>
      </c>
      <c r="F1065" s="3">
        <v>0</v>
      </c>
      <c r="G1065" s="25">
        <v>0</v>
      </c>
      <c r="H1065" s="3">
        <v>0</v>
      </c>
      <c r="I1065" s="3" t="s">
        <v>28</v>
      </c>
      <c r="J1065" s="3" t="s">
        <v>1894</v>
      </c>
      <c r="K1065">
        <f>IF(Data[[#This Row],[Estado]]="OPERATIVA",1,0)</f>
        <v>0</v>
      </c>
      <c r="L1065">
        <f>IF(Data[[#This Row],[Estado]]="DAÑADA",1,0)</f>
        <v>1</v>
      </c>
      <c r="M1065" t="s">
        <v>3193</v>
      </c>
      <c r="N1065" t="s">
        <v>3194</v>
      </c>
    </row>
    <row r="1066" spans="1:14" x14ac:dyDescent="0.25">
      <c r="A1066" t="s">
        <v>171</v>
      </c>
      <c r="B1066" t="s">
        <v>5821</v>
      </c>
      <c r="C1066" t="s">
        <v>20</v>
      </c>
      <c r="D1066" s="9">
        <v>340</v>
      </c>
      <c r="E1066" s="11">
        <v>0</v>
      </c>
      <c r="F1066" s="3">
        <v>0</v>
      </c>
      <c r="G1066" s="25">
        <v>0</v>
      </c>
      <c r="H1066" s="3">
        <v>0</v>
      </c>
      <c r="I1066" s="3" t="s">
        <v>28</v>
      </c>
      <c r="J1066" s="3" t="s">
        <v>16</v>
      </c>
      <c r="K1066">
        <f>IF(Data[[#This Row],[Estado]]="OPERATIVA",1,0)</f>
        <v>1</v>
      </c>
      <c r="L1066">
        <f>IF(Data[[#This Row],[Estado]]="DAÑADA",1,0)</f>
        <v>0</v>
      </c>
      <c r="M1066" t="s">
        <v>3196</v>
      </c>
      <c r="N1066" t="s">
        <v>5822</v>
      </c>
    </row>
    <row r="1067" spans="1:14" x14ac:dyDescent="0.25">
      <c r="A1067" t="s">
        <v>23</v>
      </c>
      <c r="B1067" t="s">
        <v>3198</v>
      </c>
      <c r="C1067" t="s">
        <v>20</v>
      </c>
      <c r="D1067" s="9">
        <v>1599</v>
      </c>
      <c r="E1067" s="11">
        <v>0</v>
      </c>
      <c r="F1067" s="3">
        <v>0</v>
      </c>
      <c r="G1067" s="25">
        <v>0</v>
      </c>
      <c r="H1067" s="3">
        <v>0</v>
      </c>
      <c r="I1067" s="3" t="s">
        <v>28</v>
      </c>
      <c r="J1067" s="3" t="s">
        <v>16</v>
      </c>
      <c r="K1067">
        <f>IF(Data[[#This Row],[Estado]]="OPERATIVA",1,0)</f>
        <v>1</v>
      </c>
      <c r="L1067">
        <f>IF(Data[[#This Row],[Estado]]="DAÑADA",1,0)</f>
        <v>0</v>
      </c>
      <c r="M1067" t="s">
        <v>3199</v>
      </c>
      <c r="N1067" t="s">
        <v>3200</v>
      </c>
    </row>
    <row r="1068" spans="1:14" x14ac:dyDescent="0.25">
      <c r="A1068" t="s">
        <v>54</v>
      </c>
      <c r="B1068" t="s">
        <v>3201</v>
      </c>
      <c r="C1068" t="s">
        <v>20</v>
      </c>
      <c r="D1068" s="9">
        <v>700</v>
      </c>
      <c r="E1068" s="11">
        <v>0</v>
      </c>
      <c r="F1068" s="3">
        <v>0</v>
      </c>
      <c r="G1068" s="25">
        <v>0</v>
      </c>
      <c r="H1068" s="3">
        <v>0</v>
      </c>
      <c r="I1068" s="3" t="s">
        <v>28</v>
      </c>
      <c r="J1068" s="3" t="s">
        <v>16</v>
      </c>
      <c r="K1068">
        <f>IF(Data[[#This Row],[Estado]]="OPERATIVA",1,0)</f>
        <v>1</v>
      </c>
      <c r="L1068">
        <f>IF(Data[[#This Row],[Estado]]="DAÑADA",1,0)</f>
        <v>0</v>
      </c>
      <c r="M1068" t="s">
        <v>3202</v>
      </c>
      <c r="N1068" t="s">
        <v>3203</v>
      </c>
    </row>
    <row r="1069" spans="1:14" x14ac:dyDescent="0.25">
      <c r="A1069" t="s">
        <v>64</v>
      </c>
      <c r="B1069" t="s">
        <v>3204</v>
      </c>
      <c r="C1069" t="s">
        <v>20</v>
      </c>
      <c r="D1069" s="9">
        <v>237</v>
      </c>
      <c r="E1069" s="11">
        <v>0</v>
      </c>
      <c r="F1069" s="3">
        <v>0</v>
      </c>
      <c r="G1069" s="25">
        <v>0</v>
      </c>
      <c r="H1069" s="3">
        <v>0</v>
      </c>
      <c r="I1069" s="3" t="s">
        <v>28</v>
      </c>
      <c r="J1069" s="3" t="s">
        <v>16</v>
      </c>
      <c r="K1069">
        <f>IF(Data[[#This Row],[Estado]]="OPERATIVA",1,0)</f>
        <v>1</v>
      </c>
      <c r="L1069">
        <f>IF(Data[[#This Row],[Estado]]="DAÑADA",1,0)</f>
        <v>0</v>
      </c>
      <c r="M1069" t="s">
        <v>3205</v>
      </c>
      <c r="N1069" t="s">
        <v>3206</v>
      </c>
    </row>
    <row r="1070" spans="1:14" x14ac:dyDescent="0.25">
      <c r="A1070" t="s">
        <v>12</v>
      </c>
      <c r="B1070" t="s">
        <v>3207</v>
      </c>
      <c r="C1070" t="s">
        <v>20</v>
      </c>
      <c r="D1070" s="9">
        <v>260</v>
      </c>
      <c r="E1070" s="11">
        <v>0</v>
      </c>
      <c r="F1070" s="3">
        <v>0</v>
      </c>
      <c r="G1070" s="25">
        <v>0</v>
      </c>
      <c r="H1070" s="3">
        <v>0</v>
      </c>
      <c r="I1070" s="3" t="s">
        <v>28</v>
      </c>
      <c r="J1070" s="3" t="s">
        <v>16</v>
      </c>
      <c r="K1070">
        <f>IF(Data[[#This Row],[Estado]]="OPERATIVA",1,0)</f>
        <v>1</v>
      </c>
      <c r="L1070">
        <f>IF(Data[[#This Row],[Estado]]="DAÑADA",1,0)</f>
        <v>0</v>
      </c>
      <c r="M1070" t="s">
        <v>3208</v>
      </c>
      <c r="N1070" t="s">
        <v>3209</v>
      </c>
    </row>
    <row r="1071" spans="1:14" x14ac:dyDescent="0.25">
      <c r="A1071" t="s">
        <v>12</v>
      </c>
      <c r="B1071" t="s">
        <v>3210</v>
      </c>
      <c r="C1071" t="s">
        <v>20</v>
      </c>
      <c r="D1071" s="9">
        <v>355</v>
      </c>
      <c r="E1071" s="11">
        <v>0</v>
      </c>
      <c r="F1071" s="3">
        <v>0</v>
      </c>
      <c r="G1071" s="25">
        <v>0</v>
      </c>
      <c r="H1071" s="3">
        <v>0</v>
      </c>
      <c r="I1071" s="3" t="s">
        <v>28</v>
      </c>
      <c r="J1071" s="3" t="s">
        <v>16</v>
      </c>
      <c r="K1071">
        <f>IF(Data[[#This Row],[Estado]]="OPERATIVA",1,0)</f>
        <v>1</v>
      </c>
      <c r="L1071">
        <f>IF(Data[[#This Row],[Estado]]="DAÑADA",1,0)</f>
        <v>0</v>
      </c>
      <c r="M1071" t="s">
        <v>3211</v>
      </c>
      <c r="N1071" t="s">
        <v>3212</v>
      </c>
    </row>
    <row r="1072" spans="1:14" x14ac:dyDescent="0.25">
      <c r="A1072" t="s">
        <v>171</v>
      </c>
      <c r="B1072" t="s">
        <v>5823</v>
      </c>
      <c r="C1072" t="s">
        <v>20</v>
      </c>
      <c r="D1072" s="9">
        <v>250</v>
      </c>
      <c r="E1072" s="11">
        <v>0</v>
      </c>
      <c r="F1072" s="3">
        <v>0</v>
      </c>
      <c r="G1072" s="25">
        <v>0</v>
      </c>
      <c r="H1072" s="3">
        <v>0</v>
      </c>
      <c r="I1072" s="3" t="s">
        <v>28</v>
      </c>
      <c r="J1072" s="3" t="s">
        <v>16</v>
      </c>
      <c r="K1072">
        <f>IF(Data[[#This Row],[Estado]]="OPERATIVA",1,0)</f>
        <v>1</v>
      </c>
      <c r="L1072">
        <f>IF(Data[[#This Row],[Estado]]="DAÑADA",1,0)</f>
        <v>0</v>
      </c>
      <c r="M1072" t="s">
        <v>3214</v>
      </c>
      <c r="N1072" t="s">
        <v>5824</v>
      </c>
    </row>
    <row r="1073" spans="1:14" x14ac:dyDescent="0.25">
      <c r="A1073" t="s">
        <v>171</v>
      </c>
      <c r="B1073" t="s">
        <v>5825</v>
      </c>
      <c r="C1073" t="s">
        <v>20</v>
      </c>
      <c r="D1073" s="9">
        <v>1</v>
      </c>
      <c r="E1073" s="11">
        <v>0</v>
      </c>
      <c r="F1073" s="3">
        <v>0</v>
      </c>
      <c r="G1073" s="25">
        <v>0</v>
      </c>
      <c r="H1073" s="3">
        <v>0</v>
      </c>
      <c r="I1073" s="3" t="s">
        <v>28</v>
      </c>
      <c r="J1073" s="3" t="s">
        <v>16</v>
      </c>
      <c r="K1073">
        <f>IF(Data[[#This Row],[Estado]]="OPERATIVA",1,0)</f>
        <v>1</v>
      </c>
      <c r="L1073">
        <f>IF(Data[[#This Row],[Estado]]="DAÑADA",1,0)</f>
        <v>0</v>
      </c>
      <c r="M1073" t="s">
        <v>3217</v>
      </c>
      <c r="N1073" t="s">
        <v>5826</v>
      </c>
    </row>
    <row r="1074" spans="1:14" x14ac:dyDescent="0.25">
      <c r="A1074" t="s">
        <v>54</v>
      </c>
      <c r="B1074" t="s">
        <v>3219</v>
      </c>
      <c r="C1074" t="s">
        <v>20</v>
      </c>
      <c r="D1074" s="9">
        <v>150</v>
      </c>
      <c r="E1074" s="11">
        <v>0</v>
      </c>
      <c r="F1074" s="3">
        <v>0</v>
      </c>
      <c r="G1074" s="25">
        <v>0</v>
      </c>
      <c r="H1074" s="3">
        <v>0</v>
      </c>
      <c r="I1074" s="3" t="s">
        <v>28</v>
      </c>
      <c r="J1074" s="3" t="s">
        <v>16</v>
      </c>
      <c r="K1074">
        <f>IF(Data[[#This Row],[Estado]]="OPERATIVA",1,0)</f>
        <v>1</v>
      </c>
      <c r="L1074">
        <f>IF(Data[[#This Row],[Estado]]="DAÑADA",1,0)</f>
        <v>0</v>
      </c>
      <c r="M1074" t="s">
        <v>3220</v>
      </c>
      <c r="N1074" t="s">
        <v>3221</v>
      </c>
    </row>
    <row r="1075" spans="1:14" x14ac:dyDescent="0.25">
      <c r="A1075" t="s">
        <v>64</v>
      </c>
      <c r="B1075" t="s">
        <v>3222</v>
      </c>
      <c r="C1075" t="s">
        <v>20</v>
      </c>
      <c r="D1075" s="9">
        <v>660</v>
      </c>
      <c r="E1075" s="11">
        <v>0</v>
      </c>
      <c r="F1075" s="3">
        <v>0</v>
      </c>
      <c r="G1075" s="25">
        <v>0</v>
      </c>
      <c r="H1075" s="3">
        <v>0</v>
      </c>
      <c r="I1075" s="3" t="s">
        <v>28</v>
      </c>
      <c r="J1075" s="3" t="s">
        <v>16</v>
      </c>
      <c r="K1075">
        <f>IF(Data[[#This Row],[Estado]]="OPERATIVA",1,0)</f>
        <v>1</v>
      </c>
      <c r="L1075">
        <f>IF(Data[[#This Row],[Estado]]="DAÑADA",1,0)</f>
        <v>0</v>
      </c>
      <c r="M1075" t="s">
        <v>3223</v>
      </c>
      <c r="N1075" t="s">
        <v>3224</v>
      </c>
    </row>
    <row r="1076" spans="1:14" x14ac:dyDescent="0.25">
      <c r="A1076" t="s">
        <v>81</v>
      </c>
      <c r="B1076" t="s">
        <v>3225</v>
      </c>
      <c r="C1076" t="s">
        <v>20</v>
      </c>
      <c r="D1076" s="9">
        <v>930</v>
      </c>
      <c r="E1076" s="11">
        <v>0</v>
      </c>
      <c r="F1076" s="3">
        <v>0</v>
      </c>
      <c r="G1076" s="25">
        <v>0</v>
      </c>
      <c r="H1076" s="3">
        <v>0</v>
      </c>
      <c r="I1076" s="3" t="s">
        <v>28</v>
      </c>
      <c r="J1076" s="3" t="s">
        <v>16</v>
      </c>
      <c r="K1076">
        <f>IF(Data[[#This Row],[Estado]]="OPERATIVA",1,0)</f>
        <v>1</v>
      </c>
      <c r="L1076">
        <f>IF(Data[[#This Row],[Estado]]="DAÑADA",1,0)</f>
        <v>0</v>
      </c>
      <c r="M1076" t="s">
        <v>3226</v>
      </c>
      <c r="N1076" t="s">
        <v>3227</v>
      </c>
    </row>
    <row r="1077" spans="1:14" x14ac:dyDescent="0.25">
      <c r="A1077" t="s">
        <v>54</v>
      </c>
      <c r="B1077" t="s">
        <v>3228</v>
      </c>
      <c r="C1077" t="s">
        <v>20</v>
      </c>
      <c r="D1077" s="9">
        <v>250</v>
      </c>
      <c r="E1077" s="11">
        <v>0</v>
      </c>
      <c r="F1077" s="3">
        <v>0</v>
      </c>
      <c r="G1077" s="25">
        <v>0</v>
      </c>
      <c r="H1077" s="3">
        <v>0</v>
      </c>
      <c r="I1077" s="3" t="s">
        <v>28</v>
      </c>
      <c r="J1077" s="3" t="s">
        <v>16</v>
      </c>
      <c r="K1077">
        <f>IF(Data[[#This Row],[Estado]]="OPERATIVA",1,0)</f>
        <v>1</v>
      </c>
      <c r="L1077">
        <f>IF(Data[[#This Row],[Estado]]="DAÑADA",1,0)</f>
        <v>0</v>
      </c>
      <c r="M1077" t="s">
        <v>3229</v>
      </c>
      <c r="N1077" t="s">
        <v>3230</v>
      </c>
    </row>
    <row r="1078" spans="1:14" x14ac:dyDescent="0.25">
      <c r="A1078" t="s">
        <v>23</v>
      </c>
      <c r="B1078" t="s">
        <v>3231</v>
      </c>
      <c r="C1078" t="s">
        <v>20</v>
      </c>
      <c r="D1078" s="9">
        <v>280</v>
      </c>
      <c r="E1078" s="11">
        <v>0</v>
      </c>
      <c r="F1078" s="3">
        <v>0</v>
      </c>
      <c r="G1078" s="25">
        <v>0</v>
      </c>
      <c r="H1078" s="3">
        <v>0</v>
      </c>
      <c r="I1078" s="3" t="s">
        <v>28</v>
      </c>
      <c r="J1078" s="3" t="s">
        <v>16</v>
      </c>
      <c r="K1078">
        <f>IF(Data[[#This Row],[Estado]]="OPERATIVA",1,0)</f>
        <v>1</v>
      </c>
      <c r="L1078">
        <f>IF(Data[[#This Row],[Estado]]="DAÑADA",1,0)</f>
        <v>0</v>
      </c>
      <c r="M1078" t="s">
        <v>3232</v>
      </c>
      <c r="N1078" t="s">
        <v>3233</v>
      </c>
    </row>
    <row r="1079" spans="1:14" x14ac:dyDescent="0.25">
      <c r="A1079" t="s">
        <v>12</v>
      </c>
      <c r="B1079" t="s">
        <v>3234</v>
      </c>
      <c r="C1079" t="s">
        <v>20</v>
      </c>
      <c r="D1079" s="9">
        <v>250</v>
      </c>
      <c r="E1079" s="11">
        <v>0</v>
      </c>
      <c r="F1079" s="3">
        <v>0</v>
      </c>
      <c r="G1079" s="25">
        <v>0</v>
      </c>
      <c r="H1079" s="3">
        <v>0</v>
      </c>
      <c r="I1079" s="3" t="s">
        <v>28</v>
      </c>
      <c r="J1079" s="3" t="s">
        <v>16</v>
      </c>
      <c r="K1079">
        <f>IF(Data[[#This Row],[Estado]]="OPERATIVA",1,0)</f>
        <v>1</v>
      </c>
      <c r="L1079">
        <f>IF(Data[[#This Row],[Estado]]="DAÑADA",1,0)</f>
        <v>0</v>
      </c>
      <c r="M1079" t="s">
        <v>3235</v>
      </c>
      <c r="N1079" t="s">
        <v>3236</v>
      </c>
    </row>
    <row r="1080" spans="1:14" x14ac:dyDescent="0.25">
      <c r="A1080" t="s">
        <v>23</v>
      </c>
      <c r="B1080" t="s">
        <v>3237</v>
      </c>
      <c r="C1080" t="s">
        <v>20</v>
      </c>
      <c r="D1080" s="9">
        <v>376</v>
      </c>
      <c r="E1080" s="11">
        <v>0</v>
      </c>
      <c r="F1080" s="3">
        <v>0</v>
      </c>
      <c r="G1080" s="25">
        <v>0</v>
      </c>
      <c r="H1080" s="3">
        <v>0</v>
      </c>
      <c r="I1080" s="3" t="s">
        <v>28</v>
      </c>
      <c r="J1080" s="3" t="s">
        <v>16</v>
      </c>
      <c r="K1080">
        <f>IF(Data[[#This Row],[Estado]]="OPERATIVA",1,0)</f>
        <v>1</v>
      </c>
      <c r="L1080">
        <f>IF(Data[[#This Row],[Estado]]="DAÑADA",1,0)</f>
        <v>0</v>
      </c>
      <c r="M1080" t="s">
        <v>3238</v>
      </c>
      <c r="N1080" t="s">
        <v>3239</v>
      </c>
    </row>
    <row r="1081" spans="1:14" x14ac:dyDescent="0.25">
      <c r="A1081" t="s">
        <v>141</v>
      </c>
      <c r="B1081" t="s">
        <v>3240</v>
      </c>
      <c r="C1081" t="s">
        <v>20</v>
      </c>
      <c r="D1081" s="9">
        <v>450</v>
      </c>
      <c r="E1081" s="11">
        <v>0</v>
      </c>
      <c r="F1081" s="3">
        <v>0</v>
      </c>
      <c r="G1081" s="25">
        <v>0</v>
      </c>
      <c r="H1081" s="3">
        <v>0</v>
      </c>
      <c r="I1081" s="3" t="s">
        <v>28</v>
      </c>
      <c r="J1081" s="3" t="s">
        <v>16</v>
      </c>
      <c r="K1081">
        <f>IF(Data[[#This Row],[Estado]]="OPERATIVA",1,0)</f>
        <v>1</v>
      </c>
      <c r="L1081">
        <f>IF(Data[[#This Row],[Estado]]="DAÑADA",1,0)</f>
        <v>0</v>
      </c>
      <c r="M1081" t="s">
        <v>3241</v>
      </c>
      <c r="N1081" t="s">
        <v>3242</v>
      </c>
    </row>
    <row r="1082" spans="1:14" x14ac:dyDescent="0.25">
      <c r="A1082" t="s">
        <v>286</v>
      </c>
      <c r="B1082" t="s">
        <v>3243</v>
      </c>
      <c r="C1082" t="s">
        <v>20</v>
      </c>
      <c r="D1082" s="9">
        <v>170</v>
      </c>
      <c r="E1082" s="11">
        <v>0</v>
      </c>
      <c r="F1082" s="3">
        <v>0</v>
      </c>
      <c r="G1082" s="25">
        <v>0</v>
      </c>
      <c r="H1082" s="3">
        <v>0</v>
      </c>
      <c r="I1082" s="3" t="s">
        <v>28</v>
      </c>
      <c r="J1082" s="3" t="s">
        <v>16</v>
      </c>
      <c r="K1082">
        <f>IF(Data[[#This Row],[Estado]]="OPERATIVA",1,0)</f>
        <v>1</v>
      </c>
      <c r="L1082">
        <f>IF(Data[[#This Row],[Estado]]="DAÑADA",1,0)</f>
        <v>0</v>
      </c>
      <c r="M1082" t="s">
        <v>3244</v>
      </c>
      <c r="N1082" t="s">
        <v>3245</v>
      </c>
    </row>
    <row r="1083" spans="1:14" x14ac:dyDescent="0.25">
      <c r="A1083" t="s">
        <v>23</v>
      </c>
      <c r="B1083" t="s">
        <v>3246</v>
      </c>
      <c r="C1083" t="s">
        <v>1172</v>
      </c>
      <c r="D1083" s="9">
        <v>335</v>
      </c>
      <c r="E1083" s="11">
        <v>0</v>
      </c>
      <c r="F1083" s="3">
        <v>4</v>
      </c>
      <c r="G1083" s="25">
        <v>1</v>
      </c>
      <c r="H1083" s="3">
        <v>1</v>
      </c>
      <c r="I1083" s="3" t="s">
        <v>15</v>
      </c>
      <c r="J1083" s="3" t="s">
        <v>16</v>
      </c>
      <c r="K1083">
        <f>IF(Data[[#This Row],[Estado]]="OPERATIVA",1,0)</f>
        <v>1</v>
      </c>
      <c r="L1083">
        <f>IF(Data[[#This Row],[Estado]]="DAÑADA",1,0)</f>
        <v>0</v>
      </c>
      <c r="M1083" t="s">
        <v>1173</v>
      </c>
      <c r="N1083" t="s">
        <v>3247</v>
      </c>
    </row>
    <row r="1084" spans="1:14" x14ac:dyDescent="0.25">
      <c r="A1084" t="s">
        <v>2818</v>
      </c>
      <c r="B1084" t="s">
        <v>3248</v>
      </c>
      <c r="C1084" t="s">
        <v>20</v>
      </c>
      <c r="D1084" s="9">
        <v>1267</v>
      </c>
      <c r="E1084" s="11">
        <v>0</v>
      </c>
      <c r="F1084" s="3">
        <v>0</v>
      </c>
      <c r="G1084" s="25">
        <v>0</v>
      </c>
      <c r="H1084" s="3">
        <v>0</v>
      </c>
      <c r="I1084" s="3" t="s">
        <v>15</v>
      </c>
      <c r="J1084" s="3" t="s">
        <v>16</v>
      </c>
      <c r="K1084">
        <f>IF(Data[[#This Row],[Estado]]="OPERATIVA",1,0)</f>
        <v>1</v>
      </c>
      <c r="L1084">
        <f>IF(Data[[#This Row],[Estado]]="DAÑADA",1,0)</f>
        <v>0</v>
      </c>
      <c r="M1084" t="s">
        <v>3249</v>
      </c>
      <c r="N1084" t="s">
        <v>3250</v>
      </c>
    </row>
    <row r="1085" spans="1:14" x14ac:dyDescent="0.25">
      <c r="A1085" t="s">
        <v>23</v>
      </c>
      <c r="B1085" t="s">
        <v>3251</v>
      </c>
      <c r="C1085" t="s">
        <v>20</v>
      </c>
      <c r="D1085" s="9">
        <v>20</v>
      </c>
      <c r="E1085" s="11">
        <v>0</v>
      </c>
      <c r="F1085" s="3">
        <v>0</v>
      </c>
      <c r="G1085" s="25">
        <v>0</v>
      </c>
      <c r="H1085" s="3">
        <v>0</v>
      </c>
      <c r="I1085" s="3" t="s">
        <v>28</v>
      </c>
      <c r="J1085" s="3" t="s">
        <v>1894</v>
      </c>
      <c r="K1085">
        <f>IF(Data[[#This Row],[Estado]]="OPERATIVA",1,0)</f>
        <v>0</v>
      </c>
      <c r="L1085">
        <f>IF(Data[[#This Row],[Estado]]="DAÑADA",1,0)</f>
        <v>1</v>
      </c>
      <c r="M1085" t="s">
        <v>3252</v>
      </c>
      <c r="N1085" t="s">
        <v>3253</v>
      </c>
    </row>
    <row r="1086" spans="1:14" x14ac:dyDescent="0.25">
      <c r="A1086" t="s">
        <v>81</v>
      </c>
      <c r="B1086" t="s">
        <v>3254</v>
      </c>
      <c r="C1086" t="s">
        <v>72</v>
      </c>
      <c r="D1086" s="9">
        <v>902</v>
      </c>
      <c r="E1086" s="11">
        <v>0</v>
      </c>
      <c r="F1086" s="3">
        <v>0</v>
      </c>
      <c r="G1086" s="25">
        <v>0</v>
      </c>
      <c r="H1086" s="3">
        <v>0</v>
      </c>
      <c r="I1086" s="3" t="s">
        <v>15</v>
      </c>
      <c r="J1086" s="3" t="s">
        <v>16</v>
      </c>
      <c r="K1086">
        <f>IF(Data[[#This Row],[Estado]]="OPERATIVA",1,0)</f>
        <v>1</v>
      </c>
      <c r="L1086">
        <f>IF(Data[[#This Row],[Estado]]="DAÑADA",1,0)</f>
        <v>0</v>
      </c>
      <c r="M1086" t="s">
        <v>3255</v>
      </c>
      <c r="N1086" t="s">
        <v>3256</v>
      </c>
    </row>
    <row r="1087" spans="1:14" x14ac:dyDescent="0.25">
      <c r="A1087" t="s">
        <v>23</v>
      </c>
      <c r="B1087" t="s">
        <v>3257</v>
      </c>
      <c r="C1087" t="s">
        <v>20</v>
      </c>
      <c r="D1087" s="9">
        <v>385</v>
      </c>
      <c r="E1087" s="11">
        <v>0</v>
      </c>
      <c r="F1087" s="3">
        <v>0</v>
      </c>
      <c r="G1087" s="25">
        <v>0</v>
      </c>
      <c r="H1087" s="3">
        <v>0</v>
      </c>
      <c r="I1087" s="3" t="s">
        <v>15</v>
      </c>
      <c r="J1087" s="3" t="s">
        <v>16</v>
      </c>
      <c r="K1087">
        <f>IF(Data[[#This Row],[Estado]]="OPERATIVA",1,0)</f>
        <v>1</v>
      </c>
      <c r="L1087">
        <f>IF(Data[[#This Row],[Estado]]="DAÑADA",1,0)</f>
        <v>0</v>
      </c>
      <c r="M1087" t="s">
        <v>3074</v>
      </c>
      <c r="N1087" t="s">
        <v>3258</v>
      </c>
    </row>
    <row r="1088" spans="1:14" x14ac:dyDescent="0.25">
      <c r="A1088" t="s">
        <v>23</v>
      </c>
      <c r="B1088" t="s">
        <v>3259</v>
      </c>
      <c r="C1088" t="s">
        <v>706</v>
      </c>
      <c r="D1088" s="9">
        <v>14</v>
      </c>
      <c r="E1088" s="11">
        <v>0</v>
      </c>
      <c r="F1088" s="3">
        <v>0</v>
      </c>
      <c r="G1088" s="25">
        <v>0</v>
      </c>
      <c r="H1088" s="3">
        <v>0</v>
      </c>
      <c r="I1088" s="3" t="s">
        <v>15</v>
      </c>
      <c r="J1088" s="3" t="s">
        <v>16</v>
      </c>
      <c r="K1088">
        <f>IF(Data[[#This Row],[Estado]]="OPERATIVA",1,0)</f>
        <v>1</v>
      </c>
      <c r="L1088">
        <f>IF(Data[[#This Row],[Estado]]="DAÑADA",1,0)</f>
        <v>0</v>
      </c>
      <c r="M1088" t="s">
        <v>3260</v>
      </c>
      <c r="N1088" t="s">
        <v>3261</v>
      </c>
    </row>
    <row r="1089" spans="1:14" x14ac:dyDescent="0.25">
      <c r="A1089" t="s">
        <v>662</v>
      </c>
      <c r="B1089" t="s">
        <v>3262</v>
      </c>
      <c r="C1089" t="s">
        <v>20</v>
      </c>
      <c r="D1089" s="9">
        <v>50</v>
      </c>
      <c r="E1089" s="11">
        <v>0</v>
      </c>
      <c r="F1089" s="3">
        <v>0</v>
      </c>
      <c r="G1089" s="25">
        <v>0</v>
      </c>
      <c r="H1089" s="3">
        <v>0</v>
      </c>
      <c r="I1089" s="3" t="s">
        <v>28</v>
      </c>
      <c r="J1089" s="3" t="s">
        <v>16</v>
      </c>
      <c r="K1089">
        <f>IF(Data[[#This Row],[Estado]]="OPERATIVA",1,0)</f>
        <v>1</v>
      </c>
      <c r="L1089">
        <f>IF(Data[[#This Row],[Estado]]="DAÑADA",1,0)</f>
        <v>0</v>
      </c>
      <c r="M1089" t="s">
        <v>3263</v>
      </c>
      <c r="N1089" t="s">
        <v>3264</v>
      </c>
    </row>
    <row r="1090" spans="1:14" x14ac:dyDescent="0.25">
      <c r="A1090" t="s">
        <v>64</v>
      </c>
      <c r="B1090" t="s">
        <v>3265</v>
      </c>
      <c r="C1090" t="s">
        <v>20</v>
      </c>
      <c r="D1090" s="9">
        <v>25</v>
      </c>
      <c r="E1090" s="11">
        <v>0</v>
      </c>
      <c r="F1090" s="3">
        <v>0</v>
      </c>
      <c r="G1090" s="25">
        <v>0</v>
      </c>
      <c r="H1090" s="3">
        <v>0</v>
      </c>
      <c r="I1090" s="3" t="s">
        <v>28</v>
      </c>
      <c r="J1090" s="3" t="s">
        <v>1894</v>
      </c>
      <c r="K1090">
        <f>IF(Data[[#This Row],[Estado]]="OPERATIVA",1,0)</f>
        <v>0</v>
      </c>
      <c r="L1090">
        <f>IF(Data[[#This Row],[Estado]]="DAÑADA",1,0)</f>
        <v>1</v>
      </c>
      <c r="M1090" t="s">
        <v>3266</v>
      </c>
      <c r="N1090" t="s">
        <v>3267</v>
      </c>
    </row>
    <row r="1091" spans="1:14" x14ac:dyDescent="0.25">
      <c r="A1091" t="s">
        <v>662</v>
      </c>
      <c r="B1091" t="s">
        <v>3268</v>
      </c>
      <c r="C1091" t="s">
        <v>20</v>
      </c>
      <c r="D1091" s="9">
        <v>10</v>
      </c>
      <c r="E1091" s="11">
        <v>0</v>
      </c>
      <c r="F1091" s="3">
        <v>0</v>
      </c>
      <c r="G1091" s="25">
        <v>0</v>
      </c>
      <c r="H1091" s="3">
        <v>0</v>
      </c>
      <c r="I1091" s="3" t="s">
        <v>28</v>
      </c>
      <c r="J1091" s="3" t="s">
        <v>1894</v>
      </c>
      <c r="K1091">
        <f>IF(Data[[#This Row],[Estado]]="OPERATIVA",1,0)</f>
        <v>0</v>
      </c>
      <c r="L1091">
        <f>IF(Data[[#This Row],[Estado]]="DAÑADA",1,0)</f>
        <v>1</v>
      </c>
      <c r="M1091" t="s">
        <v>3269</v>
      </c>
      <c r="N1091" t="s">
        <v>3270</v>
      </c>
    </row>
    <row r="1092" spans="1:14" x14ac:dyDescent="0.25">
      <c r="A1092" t="s">
        <v>23</v>
      </c>
      <c r="B1092" t="s">
        <v>3271</v>
      </c>
      <c r="C1092" t="s">
        <v>20</v>
      </c>
      <c r="D1092" s="9">
        <v>459</v>
      </c>
      <c r="E1092" s="11">
        <v>0</v>
      </c>
      <c r="F1092" s="3">
        <v>0</v>
      </c>
      <c r="G1092" s="25">
        <v>0</v>
      </c>
      <c r="H1092" s="3">
        <v>0</v>
      </c>
      <c r="I1092" s="3" t="s">
        <v>28</v>
      </c>
      <c r="J1092" s="3" t="s">
        <v>16</v>
      </c>
      <c r="K1092">
        <f>IF(Data[[#This Row],[Estado]]="OPERATIVA",1,0)</f>
        <v>1</v>
      </c>
      <c r="L1092">
        <f>IF(Data[[#This Row],[Estado]]="DAÑADA",1,0)</f>
        <v>0</v>
      </c>
      <c r="M1092" t="s">
        <v>3272</v>
      </c>
      <c r="N1092" t="s">
        <v>3273</v>
      </c>
    </row>
    <row r="1093" spans="1:14" x14ac:dyDescent="0.25">
      <c r="A1093" t="s">
        <v>12</v>
      </c>
      <c r="B1093" t="s">
        <v>3274</v>
      </c>
      <c r="C1093" t="s">
        <v>20</v>
      </c>
      <c r="D1093" s="9">
        <v>550</v>
      </c>
      <c r="E1093" s="11">
        <v>0</v>
      </c>
      <c r="F1093" s="3">
        <v>0</v>
      </c>
      <c r="G1093" s="25">
        <v>0</v>
      </c>
      <c r="H1093" s="3">
        <v>0</v>
      </c>
      <c r="I1093" s="3" t="s">
        <v>28</v>
      </c>
      <c r="J1093" s="3" t="s">
        <v>16</v>
      </c>
      <c r="K1093">
        <f>IF(Data[[#This Row],[Estado]]="OPERATIVA",1,0)</f>
        <v>1</v>
      </c>
      <c r="L1093">
        <f>IF(Data[[#This Row],[Estado]]="DAÑADA",1,0)</f>
        <v>0</v>
      </c>
      <c r="M1093" t="s">
        <v>3275</v>
      </c>
      <c r="N1093" t="s">
        <v>3276</v>
      </c>
    </row>
    <row r="1094" spans="1:14" x14ac:dyDescent="0.25">
      <c r="A1094" t="s">
        <v>54</v>
      </c>
      <c r="B1094" t="s">
        <v>3277</v>
      </c>
      <c r="C1094" t="s">
        <v>20</v>
      </c>
      <c r="D1094" s="9">
        <v>200</v>
      </c>
      <c r="E1094" s="11">
        <v>0</v>
      </c>
      <c r="F1094" s="3">
        <v>0</v>
      </c>
      <c r="G1094" s="25">
        <v>0</v>
      </c>
      <c r="H1094" s="3">
        <v>0</v>
      </c>
      <c r="I1094" s="3" t="s">
        <v>28</v>
      </c>
      <c r="J1094" s="3" t="s">
        <v>16</v>
      </c>
      <c r="K1094">
        <f>IF(Data[[#This Row],[Estado]]="OPERATIVA",1,0)</f>
        <v>1</v>
      </c>
      <c r="L1094">
        <f>IF(Data[[#This Row],[Estado]]="DAÑADA",1,0)</f>
        <v>0</v>
      </c>
      <c r="M1094" t="s">
        <v>3278</v>
      </c>
      <c r="N1094" t="s">
        <v>3279</v>
      </c>
    </row>
    <row r="1095" spans="1:14" x14ac:dyDescent="0.25">
      <c r="A1095" t="s">
        <v>64</v>
      </c>
      <c r="B1095" t="s">
        <v>3280</v>
      </c>
      <c r="C1095" t="s">
        <v>20</v>
      </c>
      <c r="D1095" s="9">
        <v>550</v>
      </c>
      <c r="E1095" s="11">
        <v>0</v>
      </c>
      <c r="F1095" s="3">
        <v>0</v>
      </c>
      <c r="G1095" s="25">
        <v>0</v>
      </c>
      <c r="H1095" s="3">
        <v>0</v>
      </c>
      <c r="I1095" s="3" t="s">
        <v>28</v>
      </c>
      <c r="J1095" s="3" t="s">
        <v>16</v>
      </c>
      <c r="K1095">
        <f>IF(Data[[#This Row],[Estado]]="OPERATIVA",1,0)</f>
        <v>1</v>
      </c>
      <c r="L1095">
        <f>IF(Data[[#This Row],[Estado]]="DAÑADA",1,0)</f>
        <v>0</v>
      </c>
      <c r="M1095" t="s">
        <v>3281</v>
      </c>
      <c r="N1095" t="s">
        <v>3282</v>
      </c>
    </row>
    <row r="1096" spans="1:14" x14ac:dyDescent="0.25">
      <c r="A1096" t="s">
        <v>23</v>
      </c>
      <c r="B1096" t="s">
        <v>3283</v>
      </c>
      <c r="C1096" t="s">
        <v>20</v>
      </c>
      <c r="D1096" s="9">
        <v>1159</v>
      </c>
      <c r="E1096" s="11">
        <v>0</v>
      </c>
      <c r="F1096" s="3">
        <v>0</v>
      </c>
      <c r="G1096" s="25">
        <v>0</v>
      </c>
      <c r="H1096" s="3">
        <v>0</v>
      </c>
      <c r="I1096" s="3" t="s">
        <v>15</v>
      </c>
      <c r="J1096" s="3" t="s">
        <v>16</v>
      </c>
      <c r="K1096">
        <f>IF(Data[[#This Row],[Estado]]="OPERATIVA",1,0)</f>
        <v>1</v>
      </c>
      <c r="L1096">
        <f>IF(Data[[#This Row],[Estado]]="DAÑADA",1,0)</f>
        <v>0</v>
      </c>
      <c r="M1096" t="s">
        <v>3284</v>
      </c>
      <c r="N1096" t="s">
        <v>3285</v>
      </c>
    </row>
    <row r="1097" spans="1:14" x14ac:dyDescent="0.25">
      <c r="A1097" t="s">
        <v>64</v>
      </c>
      <c r="B1097" t="s">
        <v>3286</v>
      </c>
      <c r="C1097" t="s">
        <v>20</v>
      </c>
      <c r="D1097" s="9">
        <v>502</v>
      </c>
      <c r="E1097" s="11">
        <v>0</v>
      </c>
      <c r="F1097" s="3">
        <v>0</v>
      </c>
      <c r="G1097" s="25">
        <v>0</v>
      </c>
      <c r="H1097" s="3">
        <v>0</v>
      </c>
      <c r="I1097" s="3" t="s">
        <v>15</v>
      </c>
      <c r="J1097" s="3" t="s">
        <v>16</v>
      </c>
      <c r="K1097">
        <f>IF(Data[[#This Row],[Estado]]="OPERATIVA",1,0)</f>
        <v>1</v>
      </c>
      <c r="L1097">
        <f>IF(Data[[#This Row],[Estado]]="DAÑADA",1,0)</f>
        <v>0</v>
      </c>
      <c r="M1097" t="s">
        <v>3287</v>
      </c>
      <c r="N1097" t="s">
        <v>3288</v>
      </c>
    </row>
    <row r="1098" spans="1:14" x14ac:dyDescent="0.25">
      <c r="A1098" t="s">
        <v>171</v>
      </c>
      <c r="B1098" t="s">
        <v>5827</v>
      </c>
      <c r="C1098" t="s">
        <v>20</v>
      </c>
      <c r="D1098" s="9">
        <v>980</v>
      </c>
      <c r="E1098" s="11">
        <v>0</v>
      </c>
      <c r="F1098" s="3">
        <v>0</v>
      </c>
      <c r="G1098" s="25">
        <v>0</v>
      </c>
      <c r="H1098" s="3">
        <v>0</v>
      </c>
      <c r="I1098" s="3" t="s">
        <v>15</v>
      </c>
      <c r="J1098" s="3" t="s">
        <v>16</v>
      </c>
      <c r="K1098">
        <f>IF(Data[[#This Row],[Estado]]="OPERATIVA",1,0)</f>
        <v>1</v>
      </c>
      <c r="L1098">
        <f>IF(Data[[#This Row],[Estado]]="DAÑADA",1,0)</f>
        <v>0</v>
      </c>
      <c r="M1098" t="s">
        <v>3290</v>
      </c>
      <c r="N1098" t="s">
        <v>5828</v>
      </c>
    </row>
    <row r="1099" spans="1:14" x14ac:dyDescent="0.25">
      <c r="A1099" t="s">
        <v>54</v>
      </c>
      <c r="B1099" t="s">
        <v>3292</v>
      </c>
      <c r="C1099" t="s">
        <v>20</v>
      </c>
      <c r="D1099" s="9">
        <v>580</v>
      </c>
      <c r="E1099" s="11">
        <v>0</v>
      </c>
      <c r="F1099" s="3">
        <v>0</v>
      </c>
      <c r="G1099" s="25">
        <v>0</v>
      </c>
      <c r="H1099" s="3">
        <v>0</v>
      </c>
      <c r="I1099" s="3" t="s">
        <v>28</v>
      </c>
      <c r="J1099" s="3" t="s">
        <v>16</v>
      </c>
      <c r="K1099">
        <f>IF(Data[[#This Row],[Estado]]="OPERATIVA",1,0)</f>
        <v>1</v>
      </c>
      <c r="L1099">
        <f>IF(Data[[#This Row],[Estado]]="DAÑADA",1,0)</f>
        <v>0</v>
      </c>
      <c r="M1099" t="s">
        <v>3293</v>
      </c>
      <c r="N1099" t="s">
        <v>3294</v>
      </c>
    </row>
    <row r="1100" spans="1:14" x14ac:dyDescent="0.25">
      <c r="A1100" t="s">
        <v>23</v>
      </c>
      <c r="B1100" t="s">
        <v>3295</v>
      </c>
      <c r="C1100" t="s">
        <v>20</v>
      </c>
      <c r="D1100" s="9">
        <v>364</v>
      </c>
      <c r="E1100" s="11">
        <v>0</v>
      </c>
      <c r="F1100" s="3">
        <v>0</v>
      </c>
      <c r="G1100" s="25">
        <v>0</v>
      </c>
      <c r="H1100" s="3">
        <v>0</v>
      </c>
      <c r="I1100" s="3" t="s">
        <v>15</v>
      </c>
      <c r="J1100" s="3" t="s">
        <v>16</v>
      </c>
      <c r="K1100">
        <f>IF(Data[[#This Row],[Estado]]="OPERATIVA",1,0)</f>
        <v>1</v>
      </c>
      <c r="L1100">
        <f>IF(Data[[#This Row],[Estado]]="DAÑADA",1,0)</f>
        <v>0</v>
      </c>
      <c r="M1100" t="s">
        <v>3296</v>
      </c>
      <c r="N1100" t="s">
        <v>3297</v>
      </c>
    </row>
    <row r="1101" spans="1:14" x14ac:dyDescent="0.25">
      <c r="A1101" t="s">
        <v>12</v>
      </c>
      <c r="B1101" t="s">
        <v>3298</v>
      </c>
      <c r="C1101" t="s">
        <v>20</v>
      </c>
      <c r="D1101" s="9">
        <v>600</v>
      </c>
      <c r="E1101" s="11">
        <v>0</v>
      </c>
      <c r="F1101" s="3">
        <v>0</v>
      </c>
      <c r="G1101" s="25">
        <v>0</v>
      </c>
      <c r="H1101" s="3">
        <v>0</v>
      </c>
      <c r="I1101" s="3" t="s">
        <v>28</v>
      </c>
      <c r="J1101" s="3" t="s">
        <v>16</v>
      </c>
      <c r="K1101">
        <f>IF(Data[[#This Row],[Estado]]="OPERATIVA",1,0)</f>
        <v>1</v>
      </c>
      <c r="L1101">
        <f>IF(Data[[#This Row],[Estado]]="DAÑADA",1,0)</f>
        <v>0</v>
      </c>
      <c r="M1101" t="s">
        <v>3299</v>
      </c>
      <c r="N1101" t="s">
        <v>3300</v>
      </c>
    </row>
    <row r="1102" spans="1:14" x14ac:dyDescent="0.25">
      <c r="A1102" t="s">
        <v>64</v>
      </c>
      <c r="B1102" t="s">
        <v>3301</v>
      </c>
      <c r="C1102" t="s">
        <v>20</v>
      </c>
      <c r="D1102" s="9">
        <v>1</v>
      </c>
      <c r="E1102" s="11">
        <v>0</v>
      </c>
      <c r="F1102" s="3">
        <v>0</v>
      </c>
      <c r="G1102" s="25">
        <v>0</v>
      </c>
      <c r="H1102" s="3">
        <v>0</v>
      </c>
      <c r="I1102" s="3" t="s">
        <v>28</v>
      </c>
      <c r="J1102" s="3" t="s">
        <v>16</v>
      </c>
      <c r="K1102">
        <f>IF(Data[[#This Row],[Estado]]="OPERATIVA",1,0)</f>
        <v>1</v>
      </c>
      <c r="L1102">
        <f>IF(Data[[#This Row],[Estado]]="DAÑADA",1,0)</f>
        <v>0</v>
      </c>
      <c r="M1102" t="s">
        <v>3302</v>
      </c>
      <c r="N1102" t="s">
        <v>3303</v>
      </c>
    </row>
    <row r="1103" spans="1:14" x14ac:dyDescent="0.25">
      <c r="A1103" t="s">
        <v>1960</v>
      </c>
      <c r="B1103" t="s">
        <v>3304</v>
      </c>
      <c r="C1103" t="s">
        <v>20</v>
      </c>
      <c r="D1103" s="9">
        <v>30</v>
      </c>
      <c r="E1103" s="11">
        <v>0</v>
      </c>
      <c r="F1103" s="3">
        <v>0</v>
      </c>
      <c r="G1103" s="25">
        <v>0</v>
      </c>
      <c r="H1103" s="3">
        <v>0</v>
      </c>
      <c r="I1103" s="3" t="s">
        <v>28</v>
      </c>
      <c r="J1103" s="3" t="s">
        <v>16</v>
      </c>
      <c r="K1103">
        <f>IF(Data[[#This Row],[Estado]]="OPERATIVA",1,0)</f>
        <v>1</v>
      </c>
      <c r="L1103">
        <f>IF(Data[[#This Row],[Estado]]="DAÑADA",1,0)</f>
        <v>0</v>
      </c>
      <c r="M1103" t="s">
        <v>3305</v>
      </c>
      <c r="N1103" t="s">
        <v>3306</v>
      </c>
    </row>
    <row r="1104" spans="1:14" x14ac:dyDescent="0.25">
      <c r="A1104" t="s">
        <v>266</v>
      </c>
      <c r="B1104" t="s">
        <v>3307</v>
      </c>
      <c r="C1104" t="s">
        <v>20</v>
      </c>
      <c r="D1104" s="9">
        <v>10</v>
      </c>
      <c r="E1104" s="11">
        <v>0</v>
      </c>
      <c r="F1104" s="3">
        <v>0</v>
      </c>
      <c r="G1104" s="25">
        <v>0</v>
      </c>
      <c r="H1104" s="3">
        <v>0</v>
      </c>
      <c r="I1104" s="3" t="s">
        <v>28</v>
      </c>
      <c r="J1104" s="3" t="s">
        <v>1894</v>
      </c>
      <c r="K1104">
        <f>IF(Data[[#This Row],[Estado]]="OPERATIVA",1,0)</f>
        <v>0</v>
      </c>
      <c r="L1104">
        <f>IF(Data[[#This Row],[Estado]]="DAÑADA",1,0)</f>
        <v>1</v>
      </c>
      <c r="M1104" t="s">
        <v>3308</v>
      </c>
      <c r="N1104" t="s">
        <v>3309</v>
      </c>
    </row>
    <row r="1105" spans="1:14" x14ac:dyDescent="0.25">
      <c r="A1105" t="s">
        <v>171</v>
      </c>
      <c r="B1105" t="s">
        <v>5829</v>
      </c>
      <c r="C1105" t="s">
        <v>20</v>
      </c>
      <c r="D1105" s="9">
        <v>653</v>
      </c>
      <c r="E1105" s="11">
        <v>0</v>
      </c>
      <c r="F1105" s="3">
        <v>0</v>
      </c>
      <c r="G1105" s="25">
        <v>0</v>
      </c>
      <c r="H1105" s="3">
        <v>0</v>
      </c>
      <c r="I1105" s="3" t="s">
        <v>15</v>
      </c>
      <c r="J1105" s="3" t="s">
        <v>16</v>
      </c>
      <c r="K1105">
        <f>IF(Data[[#This Row],[Estado]]="OPERATIVA",1,0)</f>
        <v>1</v>
      </c>
      <c r="L1105">
        <f>IF(Data[[#This Row],[Estado]]="DAÑADA",1,0)</f>
        <v>0</v>
      </c>
      <c r="M1105" t="s">
        <v>3311</v>
      </c>
      <c r="N1105" t="s">
        <v>5830</v>
      </c>
    </row>
    <row r="1106" spans="1:14" x14ac:dyDescent="0.25">
      <c r="A1106" t="s">
        <v>171</v>
      </c>
      <c r="B1106" t="s">
        <v>5831</v>
      </c>
      <c r="C1106" t="s">
        <v>20</v>
      </c>
      <c r="D1106" s="9">
        <v>650</v>
      </c>
      <c r="E1106" s="11">
        <v>0</v>
      </c>
      <c r="F1106" s="3">
        <v>0</v>
      </c>
      <c r="G1106" s="25">
        <v>0</v>
      </c>
      <c r="H1106" s="3">
        <v>0</v>
      </c>
      <c r="I1106" s="3" t="s">
        <v>28</v>
      </c>
      <c r="J1106" s="3" t="s">
        <v>16</v>
      </c>
      <c r="K1106">
        <f>IF(Data[[#This Row],[Estado]]="OPERATIVA",1,0)</f>
        <v>1</v>
      </c>
      <c r="L1106">
        <f>IF(Data[[#This Row],[Estado]]="DAÑADA",1,0)</f>
        <v>0</v>
      </c>
      <c r="M1106" t="s">
        <v>3314</v>
      </c>
      <c r="N1106" t="s">
        <v>5832</v>
      </c>
    </row>
    <row r="1107" spans="1:14" x14ac:dyDescent="0.25">
      <c r="A1107" t="s">
        <v>23</v>
      </c>
      <c r="B1107" t="s">
        <v>3316</v>
      </c>
      <c r="C1107" t="s">
        <v>20</v>
      </c>
      <c r="D1107" s="9">
        <v>1636</v>
      </c>
      <c r="E1107" s="11">
        <v>0</v>
      </c>
      <c r="F1107" s="3">
        <v>0</v>
      </c>
      <c r="G1107" s="25">
        <v>0</v>
      </c>
      <c r="H1107" s="3">
        <v>0</v>
      </c>
      <c r="I1107" s="3" t="s">
        <v>15</v>
      </c>
      <c r="J1107" s="3" t="s">
        <v>16</v>
      </c>
      <c r="K1107">
        <f>IF(Data[[#This Row],[Estado]]="OPERATIVA",1,0)</f>
        <v>1</v>
      </c>
      <c r="L1107">
        <f>IF(Data[[#This Row],[Estado]]="DAÑADA",1,0)</f>
        <v>0</v>
      </c>
      <c r="M1107" t="s">
        <v>3317</v>
      </c>
      <c r="N1107" t="s">
        <v>3318</v>
      </c>
    </row>
    <row r="1108" spans="1:14" x14ac:dyDescent="0.25">
      <c r="A1108" t="s">
        <v>23</v>
      </c>
      <c r="B1108" t="s">
        <v>3319</v>
      </c>
      <c r="C1108" t="s">
        <v>20</v>
      </c>
      <c r="D1108" s="9">
        <v>385</v>
      </c>
      <c r="E1108" s="11">
        <v>0</v>
      </c>
      <c r="F1108" s="3">
        <v>0</v>
      </c>
      <c r="G1108" s="25">
        <v>0</v>
      </c>
      <c r="H1108" s="3">
        <v>0</v>
      </c>
      <c r="I1108" s="3" t="s">
        <v>15</v>
      </c>
      <c r="J1108" s="3" t="s">
        <v>16</v>
      </c>
      <c r="K1108">
        <f>IF(Data[[#This Row],[Estado]]="OPERATIVA",1,0)</f>
        <v>1</v>
      </c>
      <c r="L1108">
        <f>IF(Data[[#This Row],[Estado]]="DAÑADA",1,0)</f>
        <v>0</v>
      </c>
      <c r="M1108" t="s">
        <v>1622</v>
      </c>
      <c r="N1108" t="s">
        <v>3320</v>
      </c>
    </row>
    <row r="1109" spans="1:14" x14ac:dyDescent="0.25">
      <c r="A1109" t="s">
        <v>23</v>
      </c>
      <c r="B1109" t="s">
        <v>3321</v>
      </c>
      <c r="C1109" t="s">
        <v>20</v>
      </c>
      <c r="D1109" s="9">
        <v>549</v>
      </c>
      <c r="E1109" s="11">
        <v>0</v>
      </c>
      <c r="F1109" s="3">
        <v>5</v>
      </c>
      <c r="G1109" s="25">
        <v>1</v>
      </c>
      <c r="H1109" s="3">
        <v>1</v>
      </c>
      <c r="I1109" s="3" t="s">
        <v>15</v>
      </c>
      <c r="J1109" s="3" t="s">
        <v>16</v>
      </c>
      <c r="K1109">
        <f>IF(Data[[#This Row],[Estado]]="OPERATIVA",1,0)</f>
        <v>1</v>
      </c>
      <c r="L1109">
        <f>IF(Data[[#This Row],[Estado]]="DAÑADA",1,0)</f>
        <v>0</v>
      </c>
      <c r="M1109" t="s">
        <v>3322</v>
      </c>
      <c r="N1109" t="s">
        <v>3323</v>
      </c>
    </row>
    <row r="1110" spans="1:14" x14ac:dyDescent="0.25">
      <c r="A1110" t="s">
        <v>1886</v>
      </c>
      <c r="B1110" t="s">
        <v>3324</v>
      </c>
      <c r="C1110" t="s">
        <v>20</v>
      </c>
      <c r="D1110" s="9">
        <v>30</v>
      </c>
      <c r="E1110" s="11">
        <v>0</v>
      </c>
      <c r="F1110" s="3">
        <v>0</v>
      </c>
      <c r="G1110" s="25">
        <v>0</v>
      </c>
      <c r="H1110" s="3">
        <v>0</v>
      </c>
      <c r="I1110" s="3" t="s">
        <v>28</v>
      </c>
      <c r="J1110" s="3" t="s">
        <v>1894</v>
      </c>
      <c r="K1110">
        <f>IF(Data[[#This Row],[Estado]]="OPERATIVA",1,0)</f>
        <v>0</v>
      </c>
      <c r="L1110">
        <f>IF(Data[[#This Row],[Estado]]="DAÑADA",1,0)</f>
        <v>1</v>
      </c>
      <c r="M1110" t="s">
        <v>3325</v>
      </c>
      <c r="N1110" t="s">
        <v>3326</v>
      </c>
    </row>
    <row r="1111" spans="1:14" x14ac:dyDescent="0.25">
      <c r="A1111" t="s">
        <v>54</v>
      </c>
      <c r="B1111" t="s">
        <v>3327</v>
      </c>
      <c r="C1111" t="s">
        <v>20</v>
      </c>
      <c r="D1111" s="9">
        <v>360</v>
      </c>
      <c r="E1111" s="11">
        <v>0</v>
      </c>
      <c r="F1111" s="3">
        <v>0</v>
      </c>
      <c r="G1111" s="25">
        <v>0</v>
      </c>
      <c r="H1111" s="3">
        <v>0</v>
      </c>
      <c r="I1111" s="3" t="s">
        <v>15</v>
      </c>
      <c r="J1111" s="3" t="s">
        <v>16</v>
      </c>
      <c r="K1111">
        <f>IF(Data[[#This Row],[Estado]]="OPERATIVA",1,0)</f>
        <v>1</v>
      </c>
      <c r="L1111">
        <f>IF(Data[[#This Row],[Estado]]="DAÑADA",1,0)</f>
        <v>0</v>
      </c>
      <c r="M1111" t="s">
        <v>418</v>
      </c>
      <c r="N1111" t="s">
        <v>3328</v>
      </c>
    </row>
    <row r="1112" spans="1:14" x14ac:dyDescent="0.25">
      <c r="A1112" t="s">
        <v>54</v>
      </c>
      <c r="B1112" t="s">
        <v>3329</v>
      </c>
      <c r="C1112" t="s">
        <v>20</v>
      </c>
      <c r="D1112" s="9">
        <v>50</v>
      </c>
      <c r="E1112" s="11">
        <v>0</v>
      </c>
      <c r="F1112" s="3">
        <v>0</v>
      </c>
      <c r="G1112" s="25">
        <v>0</v>
      </c>
      <c r="H1112" s="3">
        <v>0</v>
      </c>
      <c r="I1112" s="3" t="s">
        <v>28</v>
      </c>
      <c r="J1112" s="3" t="s">
        <v>16</v>
      </c>
      <c r="K1112">
        <f>IF(Data[[#This Row],[Estado]]="OPERATIVA",1,0)</f>
        <v>1</v>
      </c>
      <c r="L1112">
        <f>IF(Data[[#This Row],[Estado]]="DAÑADA",1,0)</f>
        <v>0</v>
      </c>
      <c r="M1112" t="s">
        <v>3330</v>
      </c>
      <c r="N1112" t="s">
        <v>3331</v>
      </c>
    </row>
    <row r="1113" spans="1:14" x14ac:dyDescent="0.25">
      <c r="A1113" t="s">
        <v>54</v>
      </c>
      <c r="B1113" t="s">
        <v>3332</v>
      </c>
      <c r="C1113" t="s">
        <v>20</v>
      </c>
      <c r="D1113" s="9">
        <v>80</v>
      </c>
      <c r="E1113" s="11">
        <v>0</v>
      </c>
      <c r="F1113" s="3">
        <v>0</v>
      </c>
      <c r="G1113" s="25">
        <v>0</v>
      </c>
      <c r="H1113" s="3">
        <v>0</v>
      </c>
      <c r="I1113" s="3" t="s">
        <v>28</v>
      </c>
      <c r="J1113" s="3" t="s">
        <v>16</v>
      </c>
      <c r="K1113">
        <f>IF(Data[[#This Row],[Estado]]="OPERATIVA",1,0)</f>
        <v>1</v>
      </c>
      <c r="L1113">
        <f>IF(Data[[#This Row],[Estado]]="DAÑADA",1,0)</f>
        <v>0</v>
      </c>
      <c r="M1113" t="s">
        <v>3333</v>
      </c>
      <c r="N1113" t="s">
        <v>3334</v>
      </c>
    </row>
    <row r="1114" spans="1:14" x14ac:dyDescent="0.25">
      <c r="A1114" t="s">
        <v>54</v>
      </c>
      <c r="B1114" t="s">
        <v>3335</v>
      </c>
      <c r="C1114" t="s">
        <v>20</v>
      </c>
      <c r="D1114" s="9">
        <v>280</v>
      </c>
      <c r="E1114" s="11">
        <v>0</v>
      </c>
      <c r="F1114" s="3">
        <v>0</v>
      </c>
      <c r="G1114" s="25">
        <v>0</v>
      </c>
      <c r="H1114" s="3">
        <v>0</v>
      </c>
      <c r="I1114" s="3" t="s">
        <v>28</v>
      </c>
      <c r="J1114" s="3" t="s">
        <v>16</v>
      </c>
      <c r="K1114">
        <f>IF(Data[[#This Row],[Estado]]="OPERATIVA",1,0)</f>
        <v>1</v>
      </c>
      <c r="L1114">
        <f>IF(Data[[#This Row],[Estado]]="DAÑADA",1,0)</f>
        <v>0</v>
      </c>
      <c r="M1114" t="s">
        <v>3336</v>
      </c>
      <c r="N1114" t="s">
        <v>3337</v>
      </c>
    </row>
    <row r="1115" spans="1:14" x14ac:dyDescent="0.25">
      <c r="A1115" t="s">
        <v>171</v>
      </c>
      <c r="B1115" t="s">
        <v>5833</v>
      </c>
      <c r="C1115" t="s">
        <v>20</v>
      </c>
      <c r="D1115" s="9">
        <v>470</v>
      </c>
      <c r="E1115" s="11">
        <v>0</v>
      </c>
      <c r="F1115" s="3">
        <v>0</v>
      </c>
      <c r="G1115" s="25">
        <v>0</v>
      </c>
      <c r="H1115" s="3">
        <v>0</v>
      </c>
      <c r="I1115" s="3" t="s">
        <v>28</v>
      </c>
      <c r="J1115" s="3" t="s">
        <v>16</v>
      </c>
      <c r="K1115">
        <f>IF(Data[[#This Row],[Estado]]="OPERATIVA",1,0)</f>
        <v>1</v>
      </c>
      <c r="L1115">
        <f>IF(Data[[#This Row],[Estado]]="DAÑADA",1,0)</f>
        <v>0</v>
      </c>
      <c r="M1115" t="s">
        <v>3339</v>
      </c>
      <c r="N1115" t="s">
        <v>5834</v>
      </c>
    </row>
    <row r="1116" spans="1:14" x14ac:dyDescent="0.25">
      <c r="A1116" t="s">
        <v>54</v>
      </c>
      <c r="B1116" t="s">
        <v>2349</v>
      </c>
      <c r="C1116" t="s">
        <v>20</v>
      </c>
      <c r="D1116" s="9">
        <v>4</v>
      </c>
      <c r="E1116" s="11">
        <v>0</v>
      </c>
      <c r="F1116" s="3">
        <v>0</v>
      </c>
      <c r="G1116" s="25">
        <v>0</v>
      </c>
      <c r="H1116" s="3">
        <v>0</v>
      </c>
      <c r="I1116" s="3" t="s">
        <v>28</v>
      </c>
      <c r="J1116" s="3" t="s">
        <v>1894</v>
      </c>
      <c r="K1116">
        <f>IF(Data[[#This Row],[Estado]]="OPERATIVA",1,0)</f>
        <v>0</v>
      </c>
      <c r="L1116">
        <f>IF(Data[[#This Row],[Estado]]="DAÑADA",1,0)</f>
        <v>1</v>
      </c>
      <c r="M1116" t="s">
        <v>2350</v>
      </c>
      <c r="N1116" t="s">
        <v>3341</v>
      </c>
    </row>
    <row r="1117" spans="1:14" x14ac:dyDescent="0.25">
      <c r="A1117" t="s">
        <v>3342</v>
      </c>
      <c r="B1117" t="s">
        <v>3343</v>
      </c>
      <c r="C1117" t="s">
        <v>20</v>
      </c>
      <c r="D1117" s="9">
        <v>40</v>
      </c>
      <c r="E1117" s="11">
        <v>0</v>
      </c>
      <c r="F1117" s="3">
        <v>0</v>
      </c>
      <c r="G1117" s="25">
        <v>0</v>
      </c>
      <c r="H1117" s="3">
        <v>0</v>
      </c>
      <c r="I1117" s="3" t="s">
        <v>28</v>
      </c>
      <c r="J1117" s="3" t="s">
        <v>1894</v>
      </c>
      <c r="K1117">
        <f>IF(Data[[#This Row],[Estado]]="OPERATIVA",1,0)</f>
        <v>0</v>
      </c>
      <c r="L1117">
        <f>IF(Data[[#This Row],[Estado]]="DAÑADA",1,0)</f>
        <v>1</v>
      </c>
      <c r="M1117" t="s">
        <v>3344</v>
      </c>
      <c r="N1117" t="s">
        <v>3345</v>
      </c>
    </row>
    <row r="1118" spans="1:14" x14ac:dyDescent="0.25">
      <c r="A1118" t="s">
        <v>12</v>
      </c>
      <c r="B1118" t="s">
        <v>3346</v>
      </c>
      <c r="C1118" t="s">
        <v>20</v>
      </c>
      <c r="D1118" s="9">
        <v>40</v>
      </c>
      <c r="E1118" s="11">
        <v>0</v>
      </c>
      <c r="F1118" s="3">
        <v>0</v>
      </c>
      <c r="G1118" s="25">
        <v>0</v>
      </c>
      <c r="H1118" s="3">
        <v>0</v>
      </c>
      <c r="I1118" s="3" t="s">
        <v>28</v>
      </c>
      <c r="J1118" s="3" t="s">
        <v>16</v>
      </c>
      <c r="K1118">
        <f>IF(Data[[#This Row],[Estado]]="OPERATIVA",1,0)</f>
        <v>1</v>
      </c>
      <c r="L1118">
        <f>IF(Data[[#This Row],[Estado]]="DAÑADA",1,0)</f>
        <v>0</v>
      </c>
      <c r="M1118" t="s">
        <v>3347</v>
      </c>
      <c r="N1118" t="s">
        <v>3348</v>
      </c>
    </row>
    <row r="1119" spans="1:14" x14ac:dyDescent="0.25">
      <c r="A1119" t="s">
        <v>171</v>
      </c>
      <c r="B1119" t="s">
        <v>5835</v>
      </c>
      <c r="C1119" t="s">
        <v>20</v>
      </c>
      <c r="D1119" s="9">
        <v>760</v>
      </c>
      <c r="E1119" s="11">
        <v>0</v>
      </c>
      <c r="F1119" s="3">
        <v>0</v>
      </c>
      <c r="G1119" s="25">
        <v>0</v>
      </c>
      <c r="H1119" s="3">
        <v>0</v>
      </c>
      <c r="I1119" s="3" t="s">
        <v>15</v>
      </c>
      <c r="J1119" s="3" t="s">
        <v>16</v>
      </c>
      <c r="K1119">
        <f>IF(Data[[#This Row],[Estado]]="OPERATIVA",1,0)</f>
        <v>1</v>
      </c>
      <c r="L1119">
        <f>IF(Data[[#This Row],[Estado]]="DAÑADA",1,0)</f>
        <v>0</v>
      </c>
      <c r="M1119" t="s">
        <v>3350</v>
      </c>
      <c r="N1119" t="s">
        <v>5836</v>
      </c>
    </row>
    <row r="1120" spans="1:14" x14ac:dyDescent="0.25">
      <c r="A1120" t="s">
        <v>1785</v>
      </c>
      <c r="B1120" t="s">
        <v>3352</v>
      </c>
      <c r="C1120" t="s">
        <v>20</v>
      </c>
      <c r="D1120" s="9">
        <v>10</v>
      </c>
      <c r="E1120" s="11">
        <v>0</v>
      </c>
      <c r="F1120" s="3">
        <v>0</v>
      </c>
      <c r="G1120" s="25">
        <v>0</v>
      </c>
      <c r="H1120" s="3">
        <v>0</v>
      </c>
      <c r="I1120" s="3" t="s">
        <v>28</v>
      </c>
      <c r="J1120" s="3" t="s">
        <v>1894</v>
      </c>
      <c r="K1120">
        <f>IF(Data[[#This Row],[Estado]]="OPERATIVA",1,0)</f>
        <v>0</v>
      </c>
      <c r="L1120">
        <f>IF(Data[[#This Row],[Estado]]="DAÑADA",1,0)</f>
        <v>1</v>
      </c>
      <c r="M1120" t="s">
        <v>3353</v>
      </c>
      <c r="N1120" t="s">
        <v>3354</v>
      </c>
    </row>
    <row r="1121" spans="1:14" x14ac:dyDescent="0.25">
      <c r="A1121" t="s">
        <v>54</v>
      </c>
      <c r="B1121" t="s">
        <v>3355</v>
      </c>
      <c r="C1121" t="s">
        <v>20</v>
      </c>
      <c r="D1121" s="9">
        <v>10</v>
      </c>
      <c r="E1121" s="11">
        <v>0</v>
      </c>
      <c r="F1121" s="3">
        <v>0</v>
      </c>
      <c r="G1121" s="25">
        <v>0</v>
      </c>
      <c r="H1121" s="3">
        <v>0</v>
      </c>
      <c r="I1121" s="3" t="s">
        <v>28</v>
      </c>
      <c r="J1121" s="3" t="s">
        <v>1894</v>
      </c>
      <c r="K1121">
        <f>IF(Data[[#This Row],[Estado]]="OPERATIVA",1,0)</f>
        <v>0</v>
      </c>
      <c r="L1121">
        <f>IF(Data[[#This Row],[Estado]]="DAÑADA",1,0)</f>
        <v>1</v>
      </c>
      <c r="M1121" t="s">
        <v>3356</v>
      </c>
      <c r="N1121" t="s">
        <v>3357</v>
      </c>
    </row>
    <row r="1122" spans="1:14" x14ac:dyDescent="0.25">
      <c r="A1122" t="s">
        <v>54</v>
      </c>
      <c r="B1122" t="s">
        <v>3358</v>
      </c>
      <c r="C1122" t="s">
        <v>20</v>
      </c>
      <c r="D1122" s="9">
        <v>459</v>
      </c>
      <c r="E1122" s="11">
        <v>0</v>
      </c>
      <c r="F1122" s="3">
        <v>0</v>
      </c>
      <c r="G1122" s="25">
        <v>0</v>
      </c>
      <c r="H1122" s="3">
        <v>0</v>
      </c>
      <c r="I1122" s="3" t="s">
        <v>15</v>
      </c>
      <c r="J1122" s="3" t="s">
        <v>16</v>
      </c>
      <c r="K1122">
        <f>IF(Data[[#This Row],[Estado]]="OPERATIVA",1,0)</f>
        <v>1</v>
      </c>
      <c r="L1122">
        <f>IF(Data[[#This Row],[Estado]]="DAÑADA",1,0)</f>
        <v>0</v>
      </c>
      <c r="M1122" t="s">
        <v>3359</v>
      </c>
      <c r="N1122" t="s">
        <v>3360</v>
      </c>
    </row>
    <row r="1123" spans="1:14" x14ac:dyDescent="0.25">
      <c r="A1123" t="s">
        <v>23</v>
      </c>
      <c r="B1123" t="s">
        <v>3361</v>
      </c>
      <c r="C1123" t="s">
        <v>20</v>
      </c>
      <c r="D1123" s="9">
        <v>341</v>
      </c>
      <c r="E1123" s="11">
        <v>0</v>
      </c>
      <c r="F1123" s="3">
        <v>0</v>
      </c>
      <c r="G1123" s="25">
        <v>0</v>
      </c>
      <c r="H1123" s="3">
        <v>0</v>
      </c>
      <c r="I1123" s="3" t="s">
        <v>28</v>
      </c>
      <c r="J1123" s="3" t="s">
        <v>16</v>
      </c>
      <c r="K1123">
        <f>IF(Data[[#This Row],[Estado]]="OPERATIVA",1,0)</f>
        <v>1</v>
      </c>
      <c r="L1123">
        <f>IF(Data[[#This Row],[Estado]]="DAÑADA",1,0)</f>
        <v>0</v>
      </c>
      <c r="M1123" t="s">
        <v>3362</v>
      </c>
      <c r="N1123" t="s">
        <v>3363</v>
      </c>
    </row>
    <row r="1124" spans="1:14" x14ac:dyDescent="0.25">
      <c r="A1124" t="s">
        <v>54</v>
      </c>
      <c r="B1124" t="s">
        <v>3364</v>
      </c>
      <c r="C1124" t="s">
        <v>20</v>
      </c>
      <c r="D1124" s="9">
        <v>680</v>
      </c>
      <c r="E1124" s="11">
        <v>0</v>
      </c>
      <c r="F1124" s="3">
        <v>0</v>
      </c>
      <c r="G1124" s="25">
        <v>0</v>
      </c>
      <c r="H1124" s="3">
        <v>0</v>
      </c>
      <c r="I1124" s="3" t="s">
        <v>28</v>
      </c>
      <c r="J1124" s="3" t="s">
        <v>16</v>
      </c>
      <c r="K1124">
        <f>IF(Data[[#This Row],[Estado]]="OPERATIVA",1,0)</f>
        <v>1</v>
      </c>
      <c r="L1124">
        <f>IF(Data[[#This Row],[Estado]]="DAÑADA",1,0)</f>
        <v>0</v>
      </c>
      <c r="M1124" t="s">
        <v>3365</v>
      </c>
      <c r="N1124" t="s">
        <v>3366</v>
      </c>
    </row>
    <row r="1125" spans="1:14" x14ac:dyDescent="0.25">
      <c r="A1125" t="s">
        <v>12</v>
      </c>
      <c r="B1125" t="s">
        <v>3367</v>
      </c>
      <c r="C1125" t="s">
        <v>20</v>
      </c>
      <c r="D1125" s="9">
        <v>580</v>
      </c>
      <c r="E1125" s="11">
        <v>0</v>
      </c>
      <c r="F1125" s="3">
        <v>0</v>
      </c>
      <c r="G1125" s="25">
        <v>0</v>
      </c>
      <c r="H1125" s="3">
        <v>0</v>
      </c>
      <c r="I1125" s="3" t="s">
        <v>15</v>
      </c>
      <c r="J1125" s="3" t="s">
        <v>16</v>
      </c>
      <c r="K1125">
        <f>IF(Data[[#This Row],[Estado]]="OPERATIVA",1,0)</f>
        <v>1</v>
      </c>
      <c r="L1125">
        <f>IF(Data[[#This Row],[Estado]]="DAÑADA",1,0)</f>
        <v>0</v>
      </c>
      <c r="M1125" t="s">
        <v>3368</v>
      </c>
      <c r="N1125" t="s">
        <v>3369</v>
      </c>
    </row>
    <row r="1126" spans="1:14" x14ac:dyDescent="0.25">
      <c r="A1126" t="s">
        <v>171</v>
      </c>
      <c r="B1126" t="s">
        <v>5837</v>
      </c>
      <c r="C1126" t="s">
        <v>20</v>
      </c>
      <c r="D1126" s="9">
        <v>2</v>
      </c>
      <c r="E1126" s="11">
        <v>0</v>
      </c>
      <c r="F1126" s="3">
        <v>0</v>
      </c>
      <c r="G1126" s="25">
        <v>0</v>
      </c>
      <c r="H1126" s="3">
        <v>0</v>
      </c>
      <c r="I1126" s="3" t="s">
        <v>15</v>
      </c>
      <c r="J1126" s="3" t="s">
        <v>16</v>
      </c>
      <c r="K1126">
        <f>IF(Data[[#This Row],[Estado]]="OPERATIVA",1,0)</f>
        <v>1</v>
      </c>
      <c r="L1126">
        <f>IF(Data[[#This Row],[Estado]]="DAÑADA",1,0)</f>
        <v>0</v>
      </c>
      <c r="M1126" t="s">
        <v>3371</v>
      </c>
      <c r="N1126" t="s">
        <v>5838</v>
      </c>
    </row>
    <row r="1127" spans="1:14" x14ac:dyDescent="0.25">
      <c r="A1127" t="s">
        <v>662</v>
      </c>
      <c r="B1127" t="s">
        <v>3373</v>
      </c>
      <c r="C1127" t="s">
        <v>159</v>
      </c>
      <c r="D1127" s="9">
        <v>624</v>
      </c>
      <c r="E1127" s="11">
        <v>0</v>
      </c>
      <c r="F1127" s="3">
        <v>0</v>
      </c>
      <c r="G1127" s="25">
        <v>0</v>
      </c>
      <c r="H1127" s="3">
        <v>0</v>
      </c>
      <c r="I1127" s="3" t="s">
        <v>15</v>
      </c>
      <c r="J1127" s="3" t="s">
        <v>16</v>
      </c>
      <c r="K1127">
        <f>IF(Data[[#This Row],[Estado]]="OPERATIVA",1,0)</f>
        <v>1</v>
      </c>
      <c r="L1127">
        <f>IF(Data[[#This Row],[Estado]]="DAÑADA",1,0)</f>
        <v>0</v>
      </c>
      <c r="M1127" t="s">
        <v>3374</v>
      </c>
      <c r="N1127" t="s">
        <v>3375</v>
      </c>
    </row>
    <row r="1128" spans="1:14" x14ac:dyDescent="0.25">
      <c r="A1128" t="s">
        <v>12</v>
      </c>
      <c r="B1128" t="s">
        <v>3376</v>
      </c>
      <c r="C1128" t="s">
        <v>20</v>
      </c>
      <c r="D1128" s="9">
        <v>269</v>
      </c>
      <c r="E1128" s="11">
        <v>0</v>
      </c>
      <c r="F1128" s="3">
        <v>0</v>
      </c>
      <c r="G1128" s="25">
        <v>0</v>
      </c>
      <c r="H1128" s="3">
        <v>0</v>
      </c>
      <c r="I1128" s="3" t="s">
        <v>28</v>
      </c>
      <c r="J1128" s="3" t="s">
        <v>16</v>
      </c>
      <c r="K1128">
        <f>IF(Data[[#This Row],[Estado]]="OPERATIVA",1,0)</f>
        <v>1</v>
      </c>
      <c r="L1128">
        <f>IF(Data[[#This Row],[Estado]]="DAÑADA",1,0)</f>
        <v>0</v>
      </c>
      <c r="M1128" t="s">
        <v>3377</v>
      </c>
      <c r="N1128" t="s">
        <v>3378</v>
      </c>
    </row>
    <row r="1129" spans="1:14" x14ac:dyDescent="0.25">
      <c r="A1129" t="s">
        <v>23</v>
      </c>
      <c r="B1129" t="s">
        <v>3379</v>
      </c>
      <c r="C1129" t="s">
        <v>354</v>
      </c>
      <c r="D1129" s="9">
        <v>938</v>
      </c>
      <c r="E1129" s="11">
        <v>0</v>
      </c>
      <c r="F1129" s="3">
        <v>0</v>
      </c>
      <c r="G1129" s="25">
        <v>0</v>
      </c>
      <c r="H1129" s="3">
        <v>0</v>
      </c>
      <c r="I1129" s="3" t="s">
        <v>15</v>
      </c>
      <c r="J1129" s="3" t="s">
        <v>16</v>
      </c>
      <c r="K1129">
        <f>IF(Data[[#This Row],[Estado]]="OPERATIVA",1,0)</f>
        <v>1</v>
      </c>
      <c r="L1129">
        <f>IF(Data[[#This Row],[Estado]]="DAÑADA",1,0)</f>
        <v>0</v>
      </c>
      <c r="M1129" t="s">
        <v>3380</v>
      </c>
      <c r="N1129" t="s">
        <v>3381</v>
      </c>
    </row>
    <row r="1130" spans="1:14" x14ac:dyDescent="0.25">
      <c r="A1130" t="s">
        <v>23</v>
      </c>
      <c r="B1130" t="s">
        <v>3382</v>
      </c>
      <c r="C1130" t="s">
        <v>20</v>
      </c>
      <c r="D1130" s="9">
        <v>390</v>
      </c>
      <c r="E1130" s="11">
        <v>0</v>
      </c>
      <c r="F1130" s="3">
        <v>0</v>
      </c>
      <c r="G1130" s="25">
        <v>0</v>
      </c>
      <c r="H1130" s="3">
        <v>0</v>
      </c>
      <c r="I1130" s="3" t="s">
        <v>15</v>
      </c>
      <c r="J1130" s="3" t="s">
        <v>16</v>
      </c>
      <c r="K1130">
        <f>IF(Data[[#This Row],[Estado]]="OPERATIVA",1,0)</f>
        <v>1</v>
      </c>
      <c r="L1130">
        <f>IF(Data[[#This Row],[Estado]]="DAÑADA",1,0)</f>
        <v>0</v>
      </c>
      <c r="M1130" t="s">
        <v>3383</v>
      </c>
      <c r="N1130" t="s">
        <v>3384</v>
      </c>
    </row>
    <row r="1131" spans="1:14" x14ac:dyDescent="0.25">
      <c r="A1131" t="s">
        <v>54</v>
      </c>
      <c r="B1131" t="s">
        <v>3385</v>
      </c>
      <c r="C1131" t="s">
        <v>159</v>
      </c>
      <c r="D1131" s="9">
        <v>602</v>
      </c>
      <c r="E1131" s="11">
        <v>0</v>
      </c>
      <c r="F1131" s="3">
        <v>0</v>
      </c>
      <c r="G1131" s="25">
        <v>0</v>
      </c>
      <c r="H1131" s="3">
        <v>0</v>
      </c>
      <c r="I1131" s="3" t="s">
        <v>15</v>
      </c>
      <c r="J1131" s="3" t="s">
        <v>16</v>
      </c>
      <c r="K1131">
        <f>IF(Data[[#This Row],[Estado]]="OPERATIVA",1,0)</f>
        <v>1</v>
      </c>
      <c r="L1131">
        <f>IF(Data[[#This Row],[Estado]]="DAÑADA",1,0)</f>
        <v>0</v>
      </c>
      <c r="M1131" t="s">
        <v>3386</v>
      </c>
      <c r="N1131" t="s">
        <v>3387</v>
      </c>
    </row>
    <row r="1132" spans="1:14" x14ac:dyDescent="0.25">
      <c r="A1132" t="s">
        <v>64</v>
      </c>
      <c r="B1132" t="s">
        <v>3388</v>
      </c>
      <c r="C1132" t="s">
        <v>20</v>
      </c>
      <c r="D1132" s="9">
        <v>2</v>
      </c>
      <c r="E1132" s="11">
        <v>0</v>
      </c>
      <c r="F1132" s="3">
        <v>0</v>
      </c>
      <c r="G1132" s="25">
        <v>0</v>
      </c>
      <c r="H1132" s="3">
        <v>0</v>
      </c>
      <c r="I1132" s="3" t="s">
        <v>15</v>
      </c>
      <c r="J1132" s="3" t="s">
        <v>16</v>
      </c>
      <c r="K1132">
        <f>IF(Data[[#This Row],[Estado]]="OPERATIVA",1,0)</f>
        <v>1</v>
      </c>
      <c r="L1132">
        <f>IF(Data[[#This Row],[Estado]]="DAÑADA",1,0)</f>
        <v>0</v>
      </c>
      <c r="M1132" t="s">
        <v>3389</v>
      </c>
      <c r="N1132" t="s">
        <v>3390</v>
      </c>
    </row>
    <row r="1133" spans="1:14" x14ac:dyDescent="0.25">
      <c r="A1133" t="s">
        <v>2009</v>
      </c>
      <c r="B1133" t="s">
        <v>3391</v>
      </c>
      <c r="C1133" t="s">
        <v>20</v>
      </c>
      <c r="D1133" s="9">
        <v>100</v>
      </c>
      <c r="E1133" s="11">
        <v>0</v>
      </c>
      <c r="F1133" s="3">
        <v>0</v>
      </c>
      <c r="G1133" s="25">
        <v>0</v>
      </c>
      <c r="H1133" s="3">
        <v>0</v>
      </c>
      <c r="I1133" s="3" t="s">
        <v>28</v>
      </c>
      <c r="J1133" s="3" t="s">
        <v>16</v>
      </c>
      <c r="K1133">
        <f>IF(Data[[#This Row],[Estado]]="OPERATIVA",1,0)</f>
        <v>1</v>
      </c>
      <c r="L1133">
        <f>IF(Data[[#This Row],[Estado]]="DAÑADA",1,0)</f>
        <v>0</v>
      </c>
      <c r="M1133" t="s">
        <v>3392</v>
      </c>
      <c r="N1133" t="s">
        <v>3393</v>
      </c>
    </row>
    <row r="1134" spans="1:14" x14ac:dyDescent="0.25">
      <c r="A1134" t="s">
        <v>54</v>
      </c>
      <c r="B1134" t="s">
        <v>3394</v>
      </c>
      <c r="C1134" t="s">
        <v>20</v>
      </c>
      <c r="D1134" s="9">
        <v>70</v>
      </c>
      <c r="E1134" s="11">
        <v>0</v>
      </c>
      <c r="F1134" s="3">
        <v>0</v>
      </c>
      <c r="G1134" s="25">
        <v>0</v>
      </c>
      <c r="H1134" s="3">
        <v>0</v>
      </c>
      <c r="I1134" s="3" t="s">
        <v>28</v>
      </c>
      <c r="J1134" s="3" t="s">
        <v>16</v>
      </c>
      <c r="K1134">
        <f>IF(Data[[#This Row],[Estado]]="OPERATIVA",1,0)</f>
        <v>1</v>
      </c>
      <c r="L1134">
        <f>IF(Data[[#This Row],[Estado]]="DAÑADA",1,0)</f>
        <v>0</v>
      </c>
      <c r="M1134" t="s">
        <v>3395</v>
      </c>
      <c r="N1134" t="s">
        <v>3396</v>
      </c>
    </row>
    <row r="1135" spans="1:14" x14ac:dyDescent="0.25">
      <c r="A1135" t="s">
        <v>23</v>
      </c>
      <c r="B1135" t="s">
        <v>3397</v>
      </c>
      <c r="C1135" t="s">
        <v>20</v>
      </c>
      <c r="D1135" s="9">
        <v>300</v>
      </c>
      <c r="E1135" s="11">
        <v>0</v>
      </c>
      <c r="F1135" s="3">
        <v>0</v>
      </c>
      <c r="G1135" s="25">
        <v>0</v>
      </c>
      <c r="H1135" s="3">
        <v>0</v>
      </c>
      <c r="I1135" s="3" t="s">
        <v>28</v>
      </c>
      <c r="J1135" s="3" t="s">
        <v>16</v>
      </c>
      <c r="K1135">
        <f>IF(Data[[#This Row],[Estado]]="OPERATIVA",1,0)</f>
        <v>1</v>
      </c>
      <c r="L1135">
        <f>IF(Data[[#This Row],[Estado]]="DAÑADA",1,0)</f>
        <v>0</v>
      </c>
      <c r="M1135" t="s">
        <v>3398</v>
      </c>
      <c r="N1135" t="s">
        <v>3399</v>
      </c>
    </row>
    <row r="1136" spans="1:14" x14ac:dyDescent="0.25">
      <c r="A1136" t="s">
        <v>141</v>
      </c>
      <c r="B1136" t="s">
        <v>3400</v>
      </c>
      <c r="C1136" t="s">
        <v>20</v>
      </c>
      <c r="D1136" s="9">
        <v>570</v>
      </c>
      <c r="E1136" s="11">
        <v>0</v>
      </c>
      <c r="F1136" s="3">
        <v>0</v>
      </c>
      <c r="G1136" s="25">
        <v>0</v>
      </c>
      <c r="H1136" s="3">
        <v>0</v>
      </c>
      <c r="I1136" s="3" t="s">
        <v>28</v>
      </c>
      <c r="J1136" s="3" t="s">
        <v>16</v>
      </c>
      <c r="K1136">
        <f>IF(Data[[#This Row],[Estado]]="OPERATIVA",1,0)</f>
        <v>1</v>
      </c>
      <c r="L1136">
        <f>IF(Data[[#This Row],[Estado]]="DAÑADA",1,0)</f>
        <v>0</v>
      </c>
      <c r="M1136" t="s">
        <v>3401</v>
      </c>
      <c r="N1136" t="s">
        <v>3402</v>
      </c>
    </row>
    <row r="1137" spans="1:14" x14ac:dyDescent="0.25">
      <c r="A1137" t="s">
        <v>12</v>
      </c>
      <c r="B1137" t="s">
        <v>3403</v>
      </c>
      <c r="C1137" t="s">
        <v>20</v>
      </c>
      <c r="D1137" s="9">
        <v>20</v>
      </c>
      <c r="E1137" s="11">
        <v>0</v>
      </c>
      <c r="F1137" s="3">
        <v>0</v>
      </c>
      <c r="G1137" s="25">
        <v>0</v>
      </c>
      <c r="H1137" s="3">
        <v>0</v>
      </c>
      <c r="I1137" s="3" t="s">
        <v>28</v>
      </c>
      <c r="J1137" s="3" t="s">
        <v>1894</v>
      </c>
      <c r="K1137">
        <f>IF(Data[[#This Row],[Estado]]="OPERATIVA",1,0)</f>
        <v>0</v>
      </c>
      <c r="L1137">
        <f>IF(Data[[#This Row],[Estado]]="DAÑADA",1,0)</f>
        <v>1</v>
      </c>
      <c r="M1137" t="s">
        <v>3404</v>
      </c>
      <c r="N1137" t="s">
        <v>3405</v>
      </c>
    </row>
    <row r="1138" spans="1:14" x14ac:dyDescent="0.25">
      <c r="A1138" t="s">
        <v>54</v>
      </c>
      <c r="B1138" t="s">
        <v>3406</v>
      </c>
      <c r="C1138" t="s">
        <v>20</v>
      </c>
      <c r="D1138" s="9">
        <v>849</v>
      </c>
      <c r="E1138" s="11">
        <v>0</v>
      </c>
      <c r="F1138" s="3">
        <v>0</v>
      </c>
      <c r="G1138" s="25">
        <v>0</v>
      </c>
      <c r="H1138" s="3">
        <v>0</v>
      </c>
      <c r="I1138" s="3" t="s">
        <v>15</v>
      </c>
      <c r="J1138" s="3" t="s">
        <v>16</v>
      </c>
      <c r="K1138">
        <f>IF(Data[[#This Row],[Estado]]="OPERATIVA",1,0)</f>
        <v>1</v>
      </c>
      <c r="L1138">
        <f>IF(Data[[#This Row],[Estado]]="DAÑADA",1,0)</f>
        <v>0</v>
      </c>
      <c r="M1138" t="s">
        <v>3407</v>
      </c>
      <c r="N1138" t="s">
        <v>3408</v>
      </c>
    </row>
    <row r="1139" spans="1:14" x14ac:dyDescent="0.25">
      <c r="A1139" t="s">
        <v>12</v>
      </c>
      <c r="B1139" t="s">
        <v>3409</v>
      </c>
      <c r="C1139" t="s">
        <v>20</v>
      </c>
      <c r="D1139" s="9">
        <v>902</v>
      </c>
      <c r="E1139" s="11">
        <v>0</v>
      </c>
      <c r="F1139" s="3">
        <v>0</v>
      </c>
      <c r="G1139" s="25">
        <v>0</v>
      </c>
      <c r="H1139" s="3">
        <v>0</v>
      </c>
      <c r="I1139" s="3" t="s">
        <v>28</v>
      </c>
      <c r="J1139" s="3" t="s">
        <v>16</v>
      </c>
      <c r="K1139">
        <f>IF(Data[[#This Row],[Estado]]="OPERATIVA",1,0)</f>
        <v>1</v>
      </c>
      <c r="L1139">
        <f>IF(Data[[#This Row],[Estado]]="DAÑADA",1,0)</f>
        <v>0</v>
      </c>
      <c r="M1139" t="s">
        <v>3410</v>
      </c>
      <c r="N1139" t="s">
        <v>3411</v>
      </c>
    </row>
    <row r="1140" spans="1:14" x14ac:dyDescent="0.25">
      <c r="A1140" t="s">
        <v>141</v>
      </c>
      <c r="B1140" t="s">
        <v>3412</v>
      </c>
      <c r="C1140" t="s">
        <v>20</v>
      </c>
      <c r="D1140" s="9">
        <v>69</v>
      </c>
      <c r="E1140" s="11">
        <v>0</v>
      </c>
      <c r="F1140" s="3">
        <v>0</v>
      </c>
      <c r="G1140" s="25">
        <v>0</v>
      </c>
      <c r="H1140" s="3">
        <v>0</v>
      </c>
      <c r="I1140" s="3" t="s">
        <v>28</v>
      </c>
      <c r="J1140" s="3" t="s">
        <v>16</v>
      </c>
      <c r="K1140">
        <f>IF(Data[[#This Row],[Estado]]="OPERATIVA",1,0)</f>
        <v>1</v>
      </c>
      <c r="L1140">
        <f>IF(Data[[#This Row],[Estado]]="DAÑADA",1,0)</f>
        <v>0</v>
      </c>
      <c r="M1140" t="s">
        <v>3413</v>
      </c>
      <c r="N1140" t="s">
        <v>3414</v>
      </c>
    </row>
    <row r="1141" spans="1:14" x14ac:dyDescent="0.25">
      <c r="A1141" t="s">
        <v>23</v>
      </c>
      <c r="B1141" t="s">
        <v>3415</v>
      </c>
      <c r="C1141" t="s">
        <v>20</v>
      </c>
      <c r="D1141" s="9">
        <v>1</v>
      </c>
      <c r="E1141" s="11">
        <v>0</v>
      </c>
      <c r="F1141" s="3">
        <v>0</v>
      </c>
      <c r="G1141" s="25">
        <v>0</v>
      </c>
      <c r="H1141" s="3">
        <v>0</v>
      </c>
      <c r="I1141" s="3" t="s">
        <v>28</v>
      </c>
      <c r="J1141" s="3" t="s">
        <v>16</v>
      </c>
      <c r="K1141">
        <f>IF(Data[[#This Row],[Estado]]="OPERATIVA",1,0)</f>
        <v>1</v>
      </c>
      <c r="L1141">
        <f>IF(Data[[#This Row],[Estado]]="DAÑADA",1,0)</f>
        <v>0</v>
      </c>
      <c r="M1141" t="s">
        <v>3416</v>
      </c>
      <c r="N1141" t="s">
        <v>3417</v>
      </c>
    </row>
    <row r="1142" spans="1:14" x14ac:dyDescent="0.25">
      <c r="A1142" t="s">
        <v>54</v>
      </c>
      <c r="B1142" t="s">
        <v>3418</v>
      </c>
      <c r="C1142" t="s">
        <v>20</v>
      </c>
      <c r="D1142" s="9">
        <v>1665</v>
      </c>
      <c r="E1142" s="11">
        <v>0</v>
      </c>
      <c r="F1142" s="3">
        <v>0</v>
      </c>
      <c r="G1142" s="25">
        <v>0</v>
      </c>
      <c r="H1142" s="3">
        <v>0</v>
      </c>
      <c r="I1142" s="3" t="s">
        <v>28</v>
      </c>
      <c r="J1142" s="3" t="s">
        <v>16</v>
      </c>
      <c r="K1142">
        <f>IF(Data[[#This Row],[Estado]]="OPERATIVA",1,0)</f>
        <v>1</v>
      </c>
      <c r="L1142">
        <f>IF(Data[[#This Row],[Estado]]="DAÑADA",1,0)</f>
        <v>0</v>
      </c>
      <c r="M1142" t="s">
        <v>3419</v>
      </c>
      <c r="N1142" t="s">
        <v>3420</v>
      </c>
    </row>
    <row r="1143" spans="1:14" x14ac:dyDescent="0.25">
      <c r="A1143" t="s">
        <v>64</v>
      </c>
      <c r="B1143" t="s">
        <v>3421</v>
      </c>
      <c r="C1143" t="s">
        <v>20</v>
      </c>
      <c r="D1143" s="9">
        <v>873</v>
      </c>
      <c r="E1143" s="11">
        <v>0</v>
      </c>
      <c r="F1143" s="3">
        <v>0</v>
      </c>
      <c r="G1143" s="25">
        <v>0</v>
      </c>
      <c r="H1143" s="3">
        <v>0</v>
      </c>
      <c r="I1143" s="3" t="s">
        <v>28</v>
      </c>
      <c r="J1143" s="3" t="s">
        <v>16</v>
      </c>
      <c r="K1143">
        <f>IF(Data[[#This Row],[Estado]]="OPERATIVA",1,0)</f>
        <v>1</v>
      </c>
      <c r="L1143">
        <f>IF(Data[[#This Row],[Estado]]="DAÑADA",1,0)</f>
        <v>0</v>
      </c>
      <c r="M1143" t="s">
        <v>3422</v>
      </c>
      <c r="N1143" t="s">
        <v>3423</v>
      </c>
    </row>
    <row r="1144" spans="1:14" x14ac:dyDescent="0.25">
      <c r="A1144" t="s">
        <v>23</v>
      </c>
      <c r="B1144" t="s">
        <v>3424</v>
      </c>
      <c r="C1144" t="s">
        <v>20</v>
      </c>
      <c r="D1144" s="9">
        <v>389</v>
      </c>
      <c r="E1144" s="11">
        <v>0</v>
      </c>
      <c r="F1144" s="3">
        <v>0</v>
      </c>
      <c r="G1144" s="25">
        <v>0</v>
      </c>
      <c r="H1144" s="3">
        <v>0</v>
      </c>
      <c r="I1144" s="3" t="s">
        <v>15</v>
      </c>
      <c r="J1144" s="3" t="s">
        <v>16</v>
      </c>
      <c r="K1144">
        <f>IF(Data[[#This Row],[Estado]]="OPERATIVA",1,0)</f>
        <v>1</v>
      </c>
      <c r="L1144">
        <f>IF(Data[[#This Row],[Estado]]="DAÑADA",1,0)</f>
        <v>0</v>
      </c>
      <c r="M1144" t="s">
        <v>3425</v>
      </c>
      <c r="N1144" t="s">
        <v>3426</v>
      </c>
    </row>
    <row r="1145" spans="1:14" x14ac:dyDescent="0.25">
      <c r="A1145" t="s">
        <v>12</v>
      </c>
      <c r="B1145" t="s">
        <v>3427</v>
      </c>
      <c r="C1145" t="s">
        <v>20</v>
      </c>
      <c r="D1145" s="9">
        <v>269</v>
      </c>
      <c r="E1145" s="11">
        <v>0</v>
      </c>
      <c r="F1145" s="3">
        <v>0</v>
      </c>
      <c r="G1145" s="25">
        <v>0</v>
      </c>
      <c r="H1145" s="3">
        <v>0</v>
      </c>
      <c r="I1145" s="3" t="s">
        <v>15</v>
      </c>
      <c r="J1145" s="3" t="s">
        <v>16</v>
      </c>
      <c r="K1145">
        <f>IF(Data[[#This Row],[Estado]]="OPERATIVA",1,0)</f>
        <v>1</v>
      </c>
      <c r="L1145">
        <f>IF(Data[[#This Row],[Estado]]="DAÑADA",1,0)</f>
        <v>0</v>
      </c>
      <c r="M1145" t="s">
        <v>3428</v>
      </c>
      <c r="N1145" t="s">
        <v>3429</v>
      </c>
    </row>
    <row r="1146" spans="1:14" x14ac:dyDescent="0.25">
      <c r="A1146" t="s">
        <v>1886</v>
      </c>
      <c r="B1146" t="s">
        <v>3430</v>
      </c>
      <c r="C1146" t="s">
        <v>20</v>
      </c>
      <c r="D1146" s="9">
        <v>50</v>
      </c>
      <c r="E1146" s="11">
        <v>0</v>
      </c>
      <c r="F1146" s="3">
        <v>0</v>
      </c>
      <c r="G1146" s="25">
        <v>0</v>
      </c>
      <c r="H1146" s="3">
        <v>0</v>
      </c>
      <c r="I1146" s="3" t="s">
        <v>28</v>
      </c>
      <c r="J1146" s="3" t="s">
        <v>16</v>
      </c>
      <c r="K1146">
        <f>IF(Data[[#This Row],[Estado]]="OPERATIVA",1,0)</f>
        <v>1</v>
      </c>
      <c r="L1146">
        <f>IF(Data[[#This Row],[Estado]]="DAÑADA",1,0)</f>
        <v>0</v>
      </c>
      <c r="M1146" t="s">
        <v>3431</v>
      </c>
      <c r="N1146" t="s">
        <v>3432</v>
      </c>
    </row>
    <row r="1147" spans="1:14" x14ac:dyDescent="0.25">
      <c r="A1147" t="s">
        <v>23</v>
      </c>
      <c r="B1147" t="s">
        <v>3433</v>
      </c>
      <c r="C1147" t="s">
        <v>92</v>
      </c>
      <c r="D1147" s="9">
        <v>329</v>
      </c>
      <c r="E1147" s="11">
        <v>0</v>
      </c>
      <c r="F1147" s="3">
        <v>0</v>
      </c>
      <c r="G1147" s="25">
        <v>0</v>
      </c>
      <c r="H1147" s="3">
        <v>0</v>
      </c>
      <c r="I1147" s="3" t="s">
        <v>15</v>
      </c>
      <c r="J1147" s="3" t="s">
        <v>16</v>
      </c>
      <c r="K1147">
        <f>IF(Data[[#This Row],[Estado]]="OPERATIVA",1,0)</f>
        <v>1</v>
      </c>
      <c r="L1147">
        <f>IF(Data[[#This Row],[Estado]]="DAÑADA",1,0)</f>
        <v>0</v>
      </c>
      <c r="M1147" t="s">
        <v>3434</v>
      </c>
      <c r="N1147" t="s">
        <v>3435</v>
      </c>
    </row>
    <row r="1148" spans="1:14" x14ac:dyDescent="0.25">
      <c r="A1148" t="s">
        <v>12</v>
      </c>
      <c r="B1148" t="s">
        <v>3436</v>
      </c>
      <c r="C1148" t="s">
        <v>20</v>
      </c>
      <c r="D1148" s="9">
        <v>950</v>
      </c>
      <c r="E1148" s="11">
        <v>0</v>
      </c>
      <c r="F1148" s="3">
        <v>0</v>
      </c>
      <c r="G1148" s="25">
        <v>0</v>
      </c>
      <c r="H1148" s="3">
        <v>0</v>
      </c>
      <c r="I1148" s="3" t="s">
        <v>15</v>
      </c>
      <c r="J1148" s="3" t="s">
        <v>16</v>
      </c>
      <c r="K1148">
        <f>IF(Data[[#This Row],[Estado]]="OPERATIVA",1,0)</f>
        <v>1</v>
      </c>
      <c r="L1148">
        <f>IF(Data[[#This Row],[Estado]]="DAÑADA",1,0)</f>
        <v>0</v>
      </c>
      <c r="M1148" t="s">
        <v>3437</v>
      </c>
      <c r="N1148" t="s">
        <v>3438</v>
      </c>
    </row>
    <row r="1149" spans="1:14" x14ac:dyDescent="0.25">
      <c r="A1149" t="s">
        <v>141</v>
      </c>
      <c r="B1149" t="s">
        <v>3439</v>
      </c>
      <c r="C1149" t="s">
        <v>20</v>
      </c>
      <c r="D1149" s="9">
        <v>40</v>
      </c>
      <c r="E1149" s="11">
        <v>0</v>
      </c>
      <c r="F1149" s="3">
        <v>0</v>
      </c>
      <c r="G1149" s="25">
        <v>0</v>
      </c>
      <c r="H1149" s="3">
        <v>0</v>
      </c>
      <c r="I1149" s="3" t="s">
        <v>15</v>
      </c>
      <c r="J1149" s="3" t="s">
        <v>16</v>
      </c>
      <c r="K1149">
        <f>IF(Data[[#This Row],[Estado]]="OPERATIVA",1,0)</f>
        <v>1</v>
      </c>
      <c r="L1149">
        <f>IF(Data[[#This Row],[Estado]]="DAÑADA",1,0)</f>
        <v>0</v>
      </c>
      <c r="M1149" t="s">
        <v>3440</v>
      </c>
      <c r="N1149" t="s">
        <v>3441</v>
      </c>
    </row>
    <row r="1150" spans="1:14" x14ac:dyDescent="0.25">
      <c r="A1150" t="s">
        <v>1785</v>
      </c>
      <c r="B1150" t="s">
        <v>3442</v>
      </c>
      <c r="C1150" t="s">
        <v>20</v>
      </c>
      <c r="D1150" s="9">
        <v>150</v>
      </c>
      <c r="E1150" s="11">
        <v>0</v>
      </c>
      <c r="F1150" s="3">
        <v>0</v>
      </c>
      <c r="G1150" s="25">
        <v>0</v>
      </c>
      <c r="H1150" s="3">
        <v>0</v>
      </c>
      <c r="I1150" s="3" t="s">
        <v>28</v>
      </c>
      <c r="J1150" s="3" t="s">
        <v>16</v>
      </c>
      <c r="K1150">
        <f>IF(Data[[#This Row],[Estado]]="OPERATIVA",1,0)</f>
        <v>1</v>
      </c>
      <c r="L1150">
        <f>IF(Data[[#This Row],[Estado]]="DAÑADA",1,0)</f>
        <v>0</v>
      </c>
      <c r="M1150" t="s">
        <v>3443</v>
      </c>
      <c r="N1150" t="s">
        <v>3444</v>
      </c>
    </row>
    <row r="1151" spans="1:14" x14ac:dyDescent="0.25">
      <c r="A1151" t="s">
        <v>171</v>
      </c>
      <c r="B1151" t="s">
        <v>5839</v>
      </c>
      <c r="C1151" t="s">
        <v>20</v>
      </c>
      <c r="D1151" s="9">
        <v>3</v>
      </c>
      <c r="E1151" s="11">
        <v>0</v>
      </c>
      <c r="F1151" s="3">
        <v>0</v>
      </c>
      <c r="G1151" s="25">
        <v>0</v>
      </c>
      <c r="H1151" s="3">
        <v>0</v>
      </c>
      <c r="I1151" s="3" t="s">
        <v>28</v>
      </c>
      <c r="J1151" s="3" t="s">
        <v>16</v>
      </c>
      <c r="K1151">
        <f>IF(Data[[#This Row],[Estado]]="OPERATIVA",1,0)</f>
        <v>1</v>
      </c>
      <c r="L1151">
        <f>IF(Data[[#This Row],[Estado]]="DAÑADA",1,0)</f>
        <v>0</v>
      </c>
      <c r="M1151" t="s">
        <v>3446</v>
      </c>
      <c r="N1151" t="s">
        <v>5840</v>
      </c>
    </row>
    <row r="1152" spans="1:14" x14ac:dyDescent="0.25">
      <c r="A1152" t="s">
        <v>54</v>
      </c>
      <c r="B1152" t="s">
        <v>3448</v>
      </c>
      <c r="C1152" t="s">
        <v>20</v>
      </c>
      <c r="D1152" s="9">
        <v>25</v>
      </c>
      <c r="E1152" s="11">
        <v>0</v>
      </c>
      <c r="F1152" s="3">
        <v>0</v>
      </c>
      <c r="G1152" s="25">
        <v>0</v>
      </c>
      <c r="H1152" s="3">
        <v>0</v>
      </c>
      <c r="I1152" s="3" t="s">
        <v>28</v>
      </c>
      <c r="J1152" s="3" t="s">
        <v>1894</v>
      </c>
      <c r="K1152">
        <f>IF(Data[[#This Row],[Estado]]="OPERATIVA",1,0)</f>
        <v>0</v>
      </c>
      <c r="L1152">
        <f>IF(Data[[#This Row],[Estado]]="DAÑADA",1,0)</f>
        <v>1</v>
      </c>
      <c r="M1152" t="s">
        <v>3449</v>
      </c>
      <c r="N1152" t="s">
        <v>3450</v>
      </c>
    </row>
    <row r="1153" spans="1:14" x14ac:dyDescent="0.25">
      <c r="A1153" t="s">
        <v>54</v>
      </c>
      <c r="B1153" t="s">
        <v>3451</v>
      </c>
      <c r="C1153" t="s">
        <v>20</v>
      </c>
      <c r="D1153" s="9">
        <v>250</v>
      </c>
      <c r="E1153" s="11">
        <v>0</v>
      </c>
      <c r="F1153" s="3">
        <v>0</v>
      </c>
      <c r="G1153" s="25">
        <v>0</v>
      </c>
      <c r="H1153" s="3">
        <v>0</v>
      </c>
      <c r="I1153" s="3" t="s">
        <v>28</v>
      </c>
      <c r="J1153" s="3" t="s">
        <v>16</v>
      </c>
      <c r="K1153">
        <f>IF(Data[[#This Row],[Estado]]="OPERATIVA",1,0)</f>
        <v>1</v>
      </c>
      <c r="L1153">
        <f>IF(Data[[#This Row],[Estado]]="DAÑADA",1,0)</f>
        <v>0</v>
      </c>
      <c r="M1153" t="s">
        <v>3452</v>
      </c>
      <c r="N1153" t="s">
        <v>3453</v>
      </c>
    </row>
    <row r="1154" spans="1:14" x14ac:dyDescent="0.25">
      <c r="A1154" t="s">
        <v>23</v>
      </c>
      <c r="B1154" t="s">
        <v>3454</v>
      </c>
      <c r="C1154" t="s">
        <v>20</v>
      </c>
      <c r="D1154" s="9">
        <v>379</v>
      </c>
      <c r="E1154" s="11">
        <v>0</v>
      </c>
      <c r="F1154" s="3">
        <v>0</v>
      </c>
      <c r="G1154" s="25">
        <v>0</v>
      </c>
      <c r="H1154" s="3">
        <v>0</v>
      </c>
      <c r="I1154" s="3" t="s">
        <v>15</v>
      </c>
      <c r="J1154" s="3" t="s">
        <v>16</v>
      </c>
      <c r="K1154">
        <f>IF(Data[[#This Row],[Estado]]="OPERATIVA",1,0)</f>
        <v>1</v>
      </c>
      <c r="L1154">
        <f>IF(Data[[#This Row],[Estado]]="DAÑADA",1,0)</f>
        <v>0</v>
      </c>
      <c r="M1154" t="s">
        <v>3074</v>
      </c>
      <c r="N1154" t="s">
        <v>3455</v>
      </c>
    </row>
    <row r="1155" spans="1:14" x14ac:dyDescent="0.25">
      <c r="A1155" t="s">
        <v>1960</v>
      </c>
      <c r="B1155" t="s">
        <v>3456</v>
      </c>
      <c r="C1155" t="s">
        <v>20</v>
      </c>
      <c r="D1155" s="9">
        <v>19</v>
      </c>
      <c r="E1155" s="11">
        <v>0</v>
      </c>
      <c r="F1155" s="3">
        <v>0</v>
      </c>
      <c r="G1155" s="25">
        <v>0</v>
      </c>
      <c r="H1155" s="3">
        <v>0</v>
      </c>
      <c r="I1155" s="3" t="s">
        <v>28</v>
      </c>
      <c r="J1155" s="3" t="s">
        <v>16</v>
      </c>
      <c r="K1155">
        <f>IF(Data[[#This Row],[Estado]]="OPERATIVA",1,0)</f>
        <v>1</v>
      </c>
      <c r="L1155">
        <f>IF(Data[[#This Row],[Estado]]="DAÑADA",1,0)</f>
        <v>0</v>
      </c>
      <c r="M1155" t="s">
        <v>3457</v>
      </c>
      <c r="N1155" t="s">
        <v>3458</v>
      </c>
    </row>
    <row r="1156" spans="1:14" x14ac:dyDescent="0.25">
      <c r="A1156" t="s">
        <v>64</v>
      </c>
      <c r="B1156" t="s">
        <v>3459</v>
      </c>
      <c r="C1156" t="s">
        <v>20</v>
      </c>
      <c r="D1156" s="9">
        <v>380</v>
      </c>
      <c r="E1156" s="11">
        <v>0</v>
      </c>
      <c r="F1156" s="3">
        <v>0</v>
      </c>
      <c r="G1156" s="25">
        <v>0</v>
      </c>
      <c r="H1156" s="3">
        <v>0</v>
      </c>
      <c r="I1156" s="3" t="s">
        <v>28</v>
      </c>
      <c r="J1156" s="3" t="s">
        <v>16</v>
      </c>
      <c r="K1156">
        <f>IF(Data[[#This Row],[Estado]]="OPERATIVA",1,0)</f>
        <v>1</v>
      </c>
      <c r="L1156">
        <f>IF(Data[[#This Row],[Estado]]="DAÑADA",1,0)</f>
        <v>0</v>
      </c>
      <c r="M1156" t="s">
        <v>3460</v>
      </c>
      <c r="N1156" t="s">
        <v>3461</v>
      </c>
    </row>
    <row r="1157" spans="1:14" x14ac:dyDescent="0.25">
      <c r="A1157" t="s">
        <v>12</v>
      </c>
      <c r="B1157" t="s">
        <v>3462</v>
      </c>
      <c r="C1157" t="s">
        <v>20</v>
      </c>
      <c r="D1157" s="9">
        <v>3</v>
      </c>
      <c r="E1157" s="11">
        <v>0</v>
      </c>
      <c r="F1157" s="3">
        <v>0</v>
      </c>
      <c r="G1157" s="25">
        <v>0</v>
      </c>
      <c r="H1157" s="3">
        <v>0</v>
      </c>
      <c r="I1157" s="3" t="s">
        <v>28</v>
      </c>
      <c r="J1157" s="3" t="s">
        <v>16</v>
      </c>
      <c r="K1157">
        <f>IF(Data[[#This Row],[Estado]]="OPERATIVA",1,0)</f>
        <v>1</v>
      </c>
      <c r="L1157">
        <f>IF(Data[[#This Row],[Estado]]="DAÑADA",1,0)</f>
        <v>0</v>
      </c>
      <c r="M1157" t="s">
        <v>3463</v>
      </c>
      <c r="N1157" t="s">
        <v>3464</v>
      </c>
    </row>
    <row r="1158" spans="1:14" x14ac:dyDescent="0.25">
      <c r="A1158" t="s">
        <v>12</v>
      </c>
      <c r="B1158" t="s">
        <v>3465</v>
      </c>
      <c r="C1158" t="s">
        <v>20</v>
      </c>
      <c r="D1158" s="9">
        <v>430</v>
      </c>
      <c r="E1158" s="11">
        <v>0</v>
      </c>
      <c r="F1158" s="3">
        <v>0</v>
      </c>
      <c r="G1158" s="25">
        <v>0</v>
      </c>
      <c r="H1158" s="3">
        <v>0</v>
      </c>
      <c r="I1158" s="3" t="s">
        <v>28</v>
      </c>
      <c r="J1158" s="3" t="s">
        <v>16</v>
      </c>
      <c r="K1158">
        <f>IF(Data[[#This Row],[Estado]]="OPERATIVA",1,0)</f>
        <v>1</v>
      </c>
      <c r="L1158">
        <f>IF(Data[[#This Row],[Estado]]="DAÑADA",1,0)</f>
        <v>0</v>
      </c>
      <c r="M1158" t="s">
        <v>3466</v>
      </c>
      <c r="N1158" t="s">
        <v>3467</v>
      </c>
    </row>
    <row r="1159" spans="1:14" x14ac:dyDescent="0.25">
      <c r="A1159" t="s">
        <v>23</v>
      </c>
      <c r="B1159" t="s">
        <v>3468</v>
      </c>
      <c r="C1159" t="s">
        <v>69</v>
      </c>
      <c r="D1159" s="9">
        <v>320</v>
      </c>
      <c r="E1159" s="11">
        <v>0</v>
      </c>
      <c r="F1159" s="3">
        <v>0</v>
      </c>
      <c r="G1159" s="25">
        <v>0</v>
      </c>
      <c r="H1159" s="3">
        <v>0</v>
      </c>
      <c r="I1159" s="3" t="s">
        <v>15</v>
      </c>
      <c r="J1159" s="3" t="s">
        <v>16</v>
      </c>
      <c r="K1159">
        <f>IF(Data[[#This Row],[Estado]]="OPERATIVA",1,0)</f>
        <v>1</v>
      </c>
      <c r="L1159">
        <f>IF(Data[[#This Row],[Estado]]="DAÑADA",1,0)</f>
        <v>0</v>
      </c>
      <c r="M1159" t="s">
        <v>3469</v>
      </c>
      <c r="N1159" t="s">
        <v>3470</v>
      </c>
    </row>
    <row r="1160" spans="1:14" x14ac:dyDescent="0.25">
      <c r="A1160" t="s">
        <v>171</v>
      </c>
      <c r="B1160" t="s">
        <v>5841</v>
      </c>
      <c r="C1160" t="s">
        <v>20</v>
      </c>
      <c r="D1160" s="9">
        <v>179</v>
      </c>
      <c r="E1160" s="11">
        <v>0</v>
      </c>
      <c r="F1160" s="3">
        <v>0</v>
      </c>
      <c r="G1160" s="25">
        <v>0</v>
      </c>
      <c r="H1160" s="3">
        <v>0</v>
      </c>
      <c r="I1160" s="3" t="s">
        <v>15</v>
      </c>
      <c r="J1160" s="3" t="s">
        <v>16</v>
      </c>
      <c r="K1160">
        <f>IF(Data[[#This Row],[Estado]]="OPERATIVA",1,0)</f>
        <v>1</v>
      </c>
      <c r="L1160">
        <f>IF(Data[[#This Row],[Estado]]="DAÑADA",1,0)</f>
        <v>0</v>
      </c>
      <c r="M1160" t="s">
        <v>3472</v>
      </c>
      <c r="N1160" t="s">
        <v>5842</v>
      </c>
    </row>
    <row r="1161" spans="1:14" x14ac:dyDescent="0.25">
      <c r="A1161" t="s">
        <v>64</v>
      </c>
      <c r="B1161" t="s">
        <v>3474</v>
      </c>
      <c r="C1161" t="s">
        <v>20</v>
      </c>
      <c r="D1161" s="9">
        <v>1</v>
      </c>
      <c r="E1161" s="11">
        <v>0</v>
      </c>
      <c r="F1161" s="3">
        <v>0</v>
      </c>
      <c r="G1161" s="25">
        <v>0</v>
      </c>
      <c r="H1161" s="3">
        <v>0</v>
      </c>
      <c r="I1161" s="3" t="s">
        <v>28</v>
      </c>
      <c r="J1161" s="3" t="s">
        <v>16</v>
      </c>
      <c r="K1161">
        <f>IF(Data[[#This Row],[Estado]]="OPERATIVA",1,0)</f>
        <v>1</v>
      </c>
      <c r="L1161">
        <f>IF(Data[[#This Row],[Estado]]="DAÑADA",1,0)</f>
        <v>0</v>
      </c>
      <c r="M1161" t="s">
        <v>3475</v>
      </c>
      <c r="N1161" t="s">
        <v>3476</v>
      </c>
    </row>
    <row r="1162" spans="1:14" x14ac:dyDescent="0.25">
      <c r="A1162" t="s">
        <v>54</v>
      </c>
      <c r="B1162" t="s">
        <v>3477</v>
      </c>
      <c r="C1162" t="s">
        <v>20</v>
      </c>
      <c r="D1162" s="9">
        <v>99</v>
      </c>
      <c r="E1162" s="11">
        <v>0</v>
      </c>
      <c r="F1162" s="3">
        <v>0</v>
      </c>
      <c r="G1162" s="25">
        <v>0</v>
      </c>
      <c r="H1162" s="3">
        <v>0</v>
      </c>
      <c r="I1162" s="3" t="s">
        <v>15</v>
      </c>
      <c r="J1162" s="3" t="s">
        <v>16</v>
      </c>
      <c r="K1162">
        <f>IF(Data[[#This Row],[Estado]]="OPERATIVA",1,0)</f>
        <v>1</v>
      </c>
      <c r="L1162">
        <f>IF(Data[[#This Row],[Estado]]="DAÑADA",1,0)</f>
        <v>0</v>
      </c>
      <c r="M1162" t="s">
        <v>3478</v>
      </c>
      <c r="N1162" t="s">
        <v>3479</v>
      </c>
    </row>
    <row r="1163" spans="1:14" x14ac:dyDescent="0.25">
      <c r="A1163" t="s">
        <v>12</v>
      </c>
      <c r="B1163" t="s">
        <v>3480</v>
      </c>
      <c r="C1163" t="s">
        <v>20</v>
      </c>
      <c r="D1163" s="9">
        <v>950</v>
      </c>
      <c r="E1163" s="11">
        <v>0</v>
      </c>
      <c r="F1163" s="3">
        <v>0</v>
      </c>
      <c r="G1163" s="25">
        <v>0</v>
      </c>
      <c r="H1163" s="3">
        <v>0</v>
      </c>
      <c r="I1163" s="3" t="s">
        <v>15</v>
      </c>
      <c r="J1163" s="3" t="s">
        <v>16</v>
      </c>
      <c r="K1163">
        <f>IF(Data[[#This Row],[Estado]]="OPERATIVA",1,0)</f>
        <v>1</v>
      </c>
      <c r="L1163">
        <f>IF(Data[[#This Row],[Estado]]="DAÑADA",1,0)</f>
        <v>0</v>
      </c>
      <c r="M1163" t="s">
        <v>3481</v>
      </c>
      <c r="N1163" t="s">
        <v>3482</v>
      </c>
    </row>
    <row r="1164" spans="1:14" x14ac:dyDescent="0.25">
      <c r="A1164" t="s">
        <v>141</v>
      </c>
      <c r="B1164" t="s">
        <v>3483</v>
      </c>
      <c r="C1164" t="s">
        <v>20</v>
      </c>
      <c r="D1164" s="9">
        <v>55</v>
      </c>
      <c r="E1164" s="11">
        <v>0</v>
      </c>
      <c r="F1164" s="3">
        <v>0</v>
      </c>
      <c r="G1164" s="25">
        <v>0</v>
      </c>
      <c r="H1164" s="3">
        <v>0</v>
      </c>
      <c r="I1164" s="3" t="s">
        <v>28</v>
      </c>
      <c r="J1164" s="3" t="s">
        <v>16</v>
      </c>
      <c r="K1164">
        <f>IF(Data[[#This Row],[Estado]]="OPERATIVA",1,0)</f>
        <v>1</v>
      </c>
      <c r="L1164">
        <f>IF(Data[[#This Row],[Estado]]="DAÑADA",1,0)</f>
        <v>0</v>
      </c>
      <c r="M1164" t="s">
        <v>3484</v>
      </c>
      <c r="N1164" t="s">
        <v>3485</v>
      </c>
    </row>
    <row r="1165" spans="1:14" x14ac:dyDescent="0.25">
      <c r="A1165" t="s">
        <v>171</v>
      </c>
      <c r="B1165" t="s">
        <v>5843</v>
      </c>
      <c r="C1165" t="s">
        <v>20</v>
      </c>
      <c r="D1165" s="9">
        <v>350</v>
      </c>
      <c r="E1165" s="11">
        <v>0</v>
      </c>
      <c r="F1165" s="3">
        <v>0</v>
      </c>
      <c r="G1165" s="25">
        <v>0</v>
      </c>
      <c r="H1165" s="3">
        <v>0</v>
      </c>
      <c r="I1165" s="3" t="s">
        <v>28</v>
      </c>
      <c r="J1165" s="3" t="s">
        <v>16</v>
      </c>
      <c r="K1165">
        <f>IF(Data[[#This Row],[Estado]]="OPERATIVA",1,0)</f>
        <v>1</v>
      </c>
      <c r="L1165">
        <f>IF(Data[[#This Row],[Estado]]="DAÑADA",1,0)</f>
        <v>0</v>
      </c>
      <c r="M1165" t="s">
        <v>3487</v>
      </c>
      <c r="N1165" t="s">
        <v>5844</v>
      </c>
    </row>
    <row r="1166" spans="1:14" x14ac:dyDescent="0.25">
      <c r="A1166" t="s">
        <v>23</v>
      </c>
      <c r="B1166" t="s">
        <v>3489</v>
      </c>
      <c r="C1166" t="s">
        <v>20</v>
      </c>
      <c r="D1166" s="9">
        <v>1438</v>
      </c>
      <c r="E1166" s="11">
        <v>0</v>
      </c>
      <c r="F1166" s="3">
        <v>0</v>
      </c>
      <c r="G1166" s="25">
        <v>0</v>
      </c>
      <c r="H1166" s="3">
        <v>0</v>
      </c>
      <c r="I1166" s="3" t="s">
        <v>28</v>
      </c>
      <c r="J1166" s="3" t="s">
        <v>16</v>
      </c>
      <c r="K1166">
        <f>IF(Data[[#This Row],[Estado]]="OPERATIVA",1,0)</f>
        <v>1</v>
      </c>
      <c r="L1166">
        <f>IF(Data[[#This Row],[Estado]]="DAÑADA",1,0)</f>
        <v>0</v>
      </c>
      <c r="M1166" t="s">
        <v>3490</v>
      </c>
      <c r="N1166" t="s">
        <v>3491</v>
      </c>
    </row>
    <row r="1167" spans="1:14" x14ac:dyDescent="0.25">
      <c r="A1167" t="s">
        <v>12</v>
      </c>
      <c r="B1167" t="s">
        <v>3492</v>
      </c>
      <c r="C1167" t="s">
        <v>20</v>
      </c>
      <c r="D1167" s="9">
        <v>244</v>
      </c>
      <c r="E1167" s="11">
        <v>0</v>
      </c>
      <c r="F1167" s="3">
        <v>0</v>
      </c>
      <c r="G1167" s="25">
        <v>0</v>
      </c>
      <c r="H1167" s="3">
        <v>0</v>
      </c>
      <c r="I1167" s="3" t="s">
        <v>15</v>
      </c>
      <c r="J1167" s="3" t="s">
        <v>16</v>
      </c>
      <c r="K1167">
        <f>IF(Data[[#This Row],[Estado]]="OPERATIVA",1,0)</f>
        <v>1</v>
      </c>
      <c r="L1167">
        <f>IF(Data[[#This Row],[Estado]]="DAÑADA",1,0)</f>
        <v>0</v>
      </c>
      <c r="M1167" t="s">
        <v>3493</v>
      </c>
      <c r="N1167" t="s">
        <v>3494</v>
      </c>
    </row>
    <row r="1168" spans="1:14" x14ac:dyDescent="0.25">
      <c r="A1168" t="s">
        <v>171</v>
      </c>
      <c r="B1168" t="s">
        <v>5845</v>
      </c>
      <c r="C1168" t="s">
        <v>20</v>
      </c>
      <c r="D1168" s="9">
        <v>560</v>
      </c>
      <c r="E1168" s="11">
        <v>0</v>
      </c>
      <c r="F1168" s="3">
        <v>0</v>
      </c>
      <c r="G1168" s="25">
        <v>0</v>
      </c>
      <c r="H1168" s="3">
        <v>0</v>
      </c>
      <c r="I1168" s="3" t="s">
        <v>28</v>
      </c>
      <c r="J1168" s="3" t="s">
        <v>16</v>
      </c>
      <c r="K1168">
        <f>IF(Data[[#This Row],[Estado]]="OPERATIVA",1,0)</f>
        <v>1</v>
      </c>
      <c r="L1168">
        <f>IF(Data[[#This Row],[Estado]]="DAÑADA",1,0)</f>
        <v>0</v>
      </c>
      <c r="M1168" t="s">
        <v>3496</v>
      </c>
      <c r="N1168" t="s">
        <v>5846</v>
      </c>
    </row>
    <row r="1169" spans="1:14" x14ac:dyDescent="0.25">
      <c r="A1169" t="s">
        <v>12</v>
      </c>
      <c r="B1169" t="s">
        <v>3498</v>
      </c>
      <c r="C1169" t="s">
        <v>1172</v>
      </c>
      <c r="D1169" s="9">
        <v>804</v>
      </c>
      <c r="E1169" s="11">
        <v>0</v>
      </c>
      <c r="F1169" s="3">
        <v>0</v>
      </c>
      <c r="G1169" s="25">
        <v>0</v>
      </c>
      <c r="H1169" s="3">
        <v>0</v>
      </c>
      <c r="I1169" s="3" t="s">
        <v>15</v>
      </c>
      <c r="J1169" s="3" t="s">
        <v>16</v>
      </c>
      <c r="K1169">
        <f>IF(Data[[#This Row],[Estado]]="OPERATIVA",1,0)</f>
        <v>1</v>
      </c>
      <c r="L1169">
        <f>IF(Data[[#This Row],[Estado]]="DAÑADA",1,0)</f>
        <v>0</v>
      </c>
      <c r="M1169" t="s">
        <v>3499</v>
      </c>
      <c r="N1169" t="s">
        <v>3500</v>
      </c>
    </row>
    <row r="1170" spans="1:14" x14ac:dyDescent="0.25">
      <c r="A1170" t="s">
        <v>64</v>
      </c>
      <c r="B1170" t="s">
        <v>3501</v>
      </c>
      <c r="C1170" t="s">
        <v>20</v>
      </c>
      <c r="D1170" s="9">
        <v>1</v>
      </c>
      <c r="E1170" s="11">
        <v>0</v>
      </c>
      <c r="F1170" s="3">
        <v>0</v>
      </c>
      <c r="G1170" s="25">
        <v>0</v>
      </c>
      <c r="H1170" s="3">
        <v>0</v>
      </c>
      <c r="I1170" s="3" t="s">
        <v>15</v>
      </c>
      <c r="J1170" s="3" t="s">
        <v>16</v>
      </c>
      <c r="K1170">
        <f>IF(Data[[#This Row],[Estado]]="OPERATIVA",1,0)</f>
        <v>1</v>
      </c>
      <c r="L1170">
        <f>IF(Data[[#This Row],[Estado]]="DAÑADA",1,0)</f>
        <v>0</v>
      </c>
      <c r="M1170" t="s">
        <v>3502</v>
      </c>
      <c r="N1170" t="s">
        <v>3503</v>
      </c>
    </row>
    <row r="1171" spans="1:14" x14ac:dyDescent="0.25">
      <c r="A1171" t="s">
        <v>171</v>
      </c>
      <c r="B1171" t="s">
        <v>5847</v>
      </c>
      <c r="C1171" t="s">
        <v>20</v>
      </c>
      <c r="D1171" s="9">
        <v>1999</v>
      </c>
      <c r="E1171" s="11">
        <v>0</v>
      </c>
      <c r="F1171" s="3">
        <v>0</v>
      </c>
      <c r="G1171" s="25">
        <v>0</v>
      </c>
      <c r="H1171" s="3">
        <v>0</v>
      </c>
      <c r="I1171" s="3" t="s">
        <v>28</v>
      </c>
      <c r="J1171" s="3" t="s">
        <v>16</v>
      </c>
      <c r="K1171">
        <f>IF(Data[[#This Row],[Estado]]="OPERATIVA",1,0)</f>
        <v>1</v>
      </c>
      <c r="L1171">
        <f>IF(Data[[#This Row],[Estado]]="DAÑADA",1,0)</f>
        <v>0</v>
      </c>
      <c r="M1171" t="s">
        <v>3505</v>
      </c>
      <c r="N1171" t="s">
        <v>5848</v>
      </c>
    </row>
    <row r="1172" spans="1:14" x14ac:dyDescent="0.25">
      <c r="A1172" t="s">
        <v>266</v>
      </c>
      <c r="B1172" t="s">
        <v>3507</v>
      </c>
      <c r="C1172" t="s">
        <v>20</v>
      </c>
      <c r="D1172" s="9">
        <v>200</v>
      </c>
      <c r="E1172" s="11">
        <v>0</v>
      </c>
      <c r="F1172" s="3">
        <v>0</v>
      </c>
      <c r="G1172" s="25">
        <v>0</v>
      </c>
      <c r="H1172" s="3">
        <v>0</v>
      </c>
      <c r="I1172" s="3" t="s">
        <v>28</v>
      </c>
      <c r="J1172" s="3" t="s">
        <v>16</v>
      </c>
      <c r="K1172">
        <f>IF(Data[[#This Row],[Estado]]="OPERATIVA",1,0)</f>
        <v>1</v>
      </c>
      <c r="L1172">
        <f>IF(Data[[#This Row],[Estado]]="DAÑADA",1,0)</f>
        <v>0</v>
      </c>
      <c r="M1172" t="s">
        <v>3508</v>
      </c>
      <c r="N1172" t="s">
        <v>3509</v>
      </c>
    </row>
    <row r="1173" spans="1:14" x14ac:dyDescent="0.25">
      <c r="A1173" t="s">
        <v>23</v>
      </c>
      <c r="B1173" t="s">
        <v>3510</v>
      </c>
      <c r="C1173" t="s">
        <v>20</v>
      </c>
      <c r="D1173" s="9">
        <v>900</v>
      </c>
      <c r="E1173" s="11">
        <v>0</v>
      </c>
      <c r="F1173" s="3">
        <v>0</v>
      </c>
      <c r="G1173" s="25">
        <v>0</v>
      </c>
      <c r="H1173" s="3">
        <v>0</v>
      </c>
      <c r="I1173" s="3" t="s">
        <v>28</v>
      </c>
      <c r="J1173" s="3" t="s">
        <v>16</v>
      </c>
      <c r="K1173">
        <f>IF(Data[[#This Row],[Estado]]="OPERATIVA",1,0)</f>
        <v>1</v>
      </c>
      <c r="L1173">
        <f>IF(Data[[#This Row],[Estado]]="DAÑADA",1,0)</f>
        <v>0</v>
      </c>
      <c r="M1173" t="s">
        <v>3511</v>
      </c>
      <c r="N1173" t="s">
        <v>3512</v>
      </c>
    </row>
    <row r="1174" spans="1:14" x14ac:dyDescent="0.25">
      <c r="A1174" t="s">
        <v>12</v>
      </c>
      <c r="B1174" t="s">
        <v>3513</v>
      </c>
      <c r="C1174" t="s">
        <v>20</v>
      </c>
      <c r="D1174" s="9">
        <v>1689</v>
      </c>
      <c r="E1174" s="11">
        <v>0</v>
      </c>
      <c r="F1174" s="3">
        <v>0</v>
      </c>
      <c r="G1174" s="25">
        <v>0</v>
      </c>
      <c r="H1174" s="3">
        <v>0</v>
      </c>
      <c r="I1174" s="3" t="s">
        <v>15</v>
      </c>
      <c r="J1174" s="3" t="s">
        <v>16</v>
      </c>
      <c r="K1174">
        <f>IF(Data[[#This Row],[Estado]]="OPERATIVA",1,0)</f>
        <v>1</v>
      </c>
      <c r="L1174">
        <f>IF(Data[[#This Row],[Estado]]="DAÑADA",1,0)</f>
        <v>0</v>
      </c>
      <c r="M1174" t="s">
        <v>3514</v>
      </c>
      <c r="N1174" t="s">
        <v>3515</v>
      </c>
    </row>
    <row r="1175" spans="1:14" x14ac:dyDescent="0.25">
      <c r="A1175" t="s">
        <v>1960</v>
      </c>
      <c r="B1175" t="s">
        <v>3516</v>
      </c>
      <c r="C1175" t="s">
        <v>20</v>
      </c>
      <c r="D1175" s="9">
        <v>50</v>
      </c>
      <c r="E1175" s="11">
        <v>0</v>
      </c>
      <c r="F1175" s="3">
        <v>0</v>
      </c>
      <c r="G1175" s="25">
        <v>0</v>
      </c>
      <c r="H1175" s="3">
        <v>0</v>
      </c>
      <c r="I1175" s="3" t="s">
        <v>28</v>
      </c>
      <c r="J1175" s="3" t="s">
        <v>16</v>
      </c>
      <c r="K1175">
        <f>IF(Data[[#This Row],[Estado]]="OPERATIVA",1,0)</f>
        <v>1</v>
      </c>
      <c r="L1175">
        <f>IF(Data[[#This Row],[Estado]]="DAÑADA",1,0)</f>
        <v>0</v>
      </c>
      <c r="M1175" t="s">
        <v>3517</v>
      </c>
      <c r="N1175" t="s">
        <v>3518</v>
      </c>
    </row>
    <row r="1176" spans="1:14" x14ac:dyDescent="0.25">
      <c r="A1176" t="s">
        <v>54</v>
      </c>
      <c r="B1176" t="s">
        <v>3519</v>
      </c>
      <c r="C1176" t="s">
        <v>20</v>
      </c>
      <c r="D1176" s="9">
        <v>439</v>
      </c>
      <c r="E1176" s="11">
        <v>0</v>
      </c>
      <c r="F1176" s="3">
        <v>0</v>
      </c>
      <c r="G1176" s="25">
        <v>0</v>
      </c>
      <c r="H1176" s="3">
        <v>0</v>
      </c>
      <c r="I1176" s="3" t="s">
        <v>15</v>
      </c>
      <c r="J1176" s="3" t="s">
        <v>16</v>
      </c>
      <c r="K1176">
        <f>IF(Data[[#This Row],[Estado]]="OPERATIVA",1,0)</f>
        <v>1</v>
      </c>
      <c r="L1176">
        <f>IF(Data[[#This Row],[Estado]]="DAÑADA",1,0)</f>
        <v>0</v>
      </c>
      <c r="M1176" t="s">
        <v>3520</v>
      </c>
      <c r="N1176" t="s">
        <v>3521</v>
      </c>
    </row>
    <row r="1177" spans="1:14" x14ac:dyDescent="0.25">
      <c r="A1177" t="s">
        <v>141</v>
      </c>
      <c r="B1177" t="s">
        <v>3522</v>
      </c>
      <c r="C1177" t="s">
        <v>20</v>
      </c>
      <c r="D1177" s="9">
        <v>10</v>
      </c>
      <c r="E1177" s="11">
        <v>0</v>
      </c>
      <c r="F1177" s="3">
        <v>0</v>
      </c>
      <c r="G1177" s="25">
        <v>0</v>
      </c>
      <c r="H1177" s="3">
        <v>0</v>
      </c>
      <c r="I1177" s="3" t="s">
        <v>28</v>
      </c>
      <c r="J1177" s="3" t="s">
        <v>1894</v>
      </c>
      <c r="K1177">
        <f>IF(Data[[#This Row],[Estado]]="OPERATIVA",1,0)</f>
        <v>0</v>
      </c>
      <c r="L1177">
        <f>IF(Data[[#This Row],[Estado]]="DAÑADA",1,0)</f>
        <v>1</v>
      </c>
      <c r="M1177" t="s">
        <v>3523</v>
      </c>
      <c r="N1177" t="s">
        <v>3524</v>
      </c>
    </row>
    <row r="1178" spans="1:14" x14ac:dyDescent="0.25">
      <c r="A1178" t="s">
        <v>171</v>
      </c>
      <c r="B1178" t="s">
        <v>5849</v>
      </c>
      <c r="C1178" t="s">
        <v>20</v>
      </c>
      <c r="D1178" s="9">
        <v>1188</v>
      </c>
      <c r="E1178" s="11">
        <v>0</v>
      </c>
      <c r="F1178" s="3">
        <v>0</v>
      </c>
      <c r="G1178" s="25">
        <v>0</v>
      </c>
      <c r="H1178" s="3">
        <v>0</v>
      </c>
      <c r="I1178" s="3" t="s">
        <v>28</v>
      </c>
      <c r="J1178" s="3" t="s">
        <v>16</v>
      </c>
      <c r="K1178">
        <f>IF(Data[[#This Row],[Estado]]="OPERATIVA",1,0)</f>
        <v>1</v>
      </c>
      <c r="L1178">
        <f>IF(Data[[#This Row],[Estado]]="DAÑADA",1,0)</f>
        <v>0</v>
      </c>
      <c r="M1178" t="s">
        <v>3526</v>
      </c>
      <c r="N1178" t="s">
        <v>5850</v>
      </c>
    </row>
    <row r="1179" spans="1:14" x14ac:dyDescent="0.25">
      <c r="A1179" t="s">
        <v>23</v>
      </c>
      <c r="B1179" t="s">
        <v>3528</v>
      </c>
      <c r="C1179" t="s">
        <v>20</v>
      </c>
      <c r="D1179" s="9">
        <v>536</v>
      </c>
      <c r="E1179" s="11">
        <v>0</v>
      </c>
      <c r="F1179" s="3">
        <v>0</v>
      </c>
      <c r="G1179" s="25">
        <v>0</v>
      </c>
      <c r="H1179" s="3">
        <v>0</v>
      </c>
      <c r="I1179" s="3" t="s">
        <v>15</v>
      </c>
      <c r="J1179" s="3" t="s">
        <v>16</v>
      </c>
      <c r="K1179">
        <f>IF(Data[[#This Row],[Estado]]="OPERATIVA",1,0)</f>
        <v>1</v>
      </c>
      <c r="L1179">
        <f>IF(Data[[#This Row],[Estado]]="DAÑADA",1,0)</f>
        <v>0</v>
      </c>
      <c r="M1179" t="s">
        <v>3529</v>
      </c>
      <c r="N1179" t="s">
        <v>3530</v>
      </c>
    </row>
    <row r="1180" spans="1:14" x14ac:dyDescent="0.25">
      <c r="A1180" t="s">
        <v>12</v>
      </c>
      <c r="B1180" t="s">
        <v>3531</v>
      </c>
      <c r="C1180" t="s">
        <v>20</v>
      </c>
      <c r="D1180" s="9">
        <v>1</v>
      </c>
      <c r="E1180" s="11">
        <v>0</v>
      </c>
      <c r="F1180" s="3">
        <v>0</v>
      </c>
      <c r="G1180" s="25">
        <v>0</v>
      </c>
      <c r="H1180" s="3">
        <v>0</v>
      </c>
      <c r="I1180" s="3" t="s">
        <v>28</v>
      </c>
      <c r="J1180" s="3" t="s">
        <v>16</v>
      </c>
      <c r="K1180">
        <f>IF(Data[[#This Row],[Estado]]="OPERATIVA",1,0)</f>
        <v>1</v>
      </c>
      <c r="L1180">
        <f>IF(Data[[#This Row],[Estado]]="DAÑADA",1,0)</f>
        <v>0</v>
      </c>
      <c r="M1180" t="s">
        <v>3532</v>
      </c>
      <c r="N1180" t="s">
        <v>3533</v>
      </c>
    </row>
    <row r="1181" spans="1:14" x14ac:dyDescent="0.25">
      <c r="A1181" t="s">
        <v>266</v>
      </c>
      <c r="B1181" t="s">
        <v>3534</v>
      </c>
      <c r="C1181" t="s">
        <v>20</v>
      </c>
      <c r="D1181" s="9">
        <v>450</v>
      </c>
      <c r="E1181" s="11">
        <v>0</v>
      </c>
      <c r="F1181" s="3">
        <v>0</v>
      </c>
      <c r="G1181" s="25">
        <v>0</v>
      </c>
      <c r="H1181" s="3">
        <v>0</v>
      </c>
      <c r="I1181" s="3" t="s">
        <v>28</v>
      </c>
      <c r="J1181" s="3" t="s">
        <v>16</v>
      </c>
      <c r="K1181">
        <f>IF(Data[[#This Row],[Estado]]="OPERATIVA",1,0)</f>
        <v>1</v>
      </c>
      <c r="L1181">
        <f>IF(Data[[#This Row],[Estado]]="DAÑADA",1,0)</f>
        <v>0</v>
      </c>
      <c r="M1181" t="s">
        <v>3535</v>
      </c>
      <c r="N1181" t="s">
        <v>3536</v>
      </c>
    </row>
    <row r="1182" spans="1:14" x14ac:dyDescent="0.25">
      <c r="A1182" t="s">
        <v>64</v>
      </c>
      <c r="B1182" t="s">
        <v>3537</v>
      </c>
      <c r="C1182" t="s">
        <v>20</v>
      </c>
      <c r="D1182" s="9">
        <v>26</v>
      </c>
      <c r="E1182" s="11">
        <v>0</v>
      </c>
      <c r="F1182" s="3">
        <v>0</v>
      </c>
      <c r="G1182" s="25">
        <v>0</v>
      </c>
      <c r="H1182" s="3">
        <v>0</v>
      </c>
      <c r="I1182" s="3" t="s">
        <v>28</v>
      </c>
      <c r="J1182" s="3" t="s">
        <v>16</v>
      </c>
      <c r="K1182">
        <f>IF(Data[[#This Row],[Estado]]="OPERATIVA",1,0)</f>
        <v>1</v>
      </c>
      <c r="L1182">
        <f>IF(Data[[#This Row],[Estado]]="DAÑADA",1,0)</f>
        <v>0</v>
      </c>
      <c r="M1182" t="s">
        <v>3538</v>
      </c>
      <c r="N1182" t="s">
        <v>3539</v>
      </c>
    </row>
    <row r="1183" spans="1:14" x14ac:dyDescent="0.25">
      <c r="A1183" t="s">
        <v>64</v>
      </c>
      <c r="B1183" t="s">
        <v>3540</v>
      </c>
      <c r="C1183" t="s">
        <v>20</v>
      </c>
      <c r="D1183" s="9">
        <v>1</v>
      </c>
      <c r="E1183" s="11">
        <v>0</v>
      </c>
      <c r="F1183" s="3">
        <v>0</v>
      </c>
      <c r="G1183" s="25">
        <v>0</v>
      </c>
      <c r="H1183" s="3">
        <v>0</v>
      </c>
      <c r="I1183" s="3" t="s">
        <v>28</v>
      </c>
      <c r="J1183" s="3" t="s">
        <v>16</v>
      </c>
      <c r="K1183">
        <f>IF(Data[[#This Row],[Estado]]="OPERATIVA",1,0)</f>
        <v>1</v>
      </c>
      <c r="L1183">
        <f>IF(Data[[#This Row],[Estado]]="DAÑADA",1,0)</f>
        <v>0</v>
      </c>
      <c r="M1183" t="s">
        <v>3541</v>
      </c>
      <c r="N1183" t="s">
        <v>3542</v>
      </c>
    </row>
    <row r="1184" spans="1:14" x14ac:dyDescent="0.25">
      <c r="A1184" t="s">
        <v>141</v>
      </c>
      <c r="B1184" t="s">
        <v>3543</v>
      </c>
      <c r="C1184" t="s">
        <v>20</v>
      </c>
      <c r="D1184" s="9">
        <v>1</v>
      </c>
      <c r="E1184" s="11">
        <v>0</v>
      </c>
      <c r="F1184" s="3">
        <v>0</v>
      </c>
      <c r="G1184" s="25">
        <v>0</v>
      </c>
      <c r="H1184" s="3">
        <v>0</v>
      </c>
      <c r="I1184" s="3" t="s">
        <v>15</v>
      </c>
      <c r="J1184" s="3" t="s">
        <v>16</v>
      </c>
      <c r="K1184">
        <f>IF(Data[[#This Row],[Estado]]="OPERATIVA",1,0)</f>
        <v>1</v>
      </c>
      <c r="L1184">
        <f>IF(Data[[#This Row],[Estado]]="DAÑADA",1,0)</f>
        <v>0</v>
      </c>
      <c r="M1184" t="s">
        <v>3544</v>
      </c>
      <c r="N1184" t="s">
        <v>3545</v>
      </c>
    </row>
    <row r="1185" spans="1:14" x14ac:dyDescent="0.25">
      <c r="A1185" t="s">
        <v>171</v>
      </c>
      <c r="B1185" t="s">
        <v>5851</v>
      </c>
      <c r="C1185" t="s">
        <v>20</v>
      </c>
      <c r="D1185" s="9">
        <v>130</v>
      </c>
      <c r="E1185" s="11">
        <v>0</v>
      </c>
      <c r="F1185" s="3">
        <v>0</v>
      </c>
      <c r="G1185" s="25">
        <v>0</v>
      </c>
      <c r="H1185" s="3">
        <v>0</v>
      </c>
      <c r="I1185" s="3" t="s">
        <v>28</v>
      </c>
      <c r="J1185" s="3" t="s">
        <v>16</v>
      </c>
      <c r="K1185">
        <f>IF(Data[[#This Row],[Estado]]="OPERATIVA",1,0)</f>
        <v>1</v>
      </c>
      <c r="L1185">
        <f>IF(Data[[#This Row],[Estado]]="DAÑADA",1,0)</f>
        <v>0</v>
      </c>
      <c r="M1185" t="s">
        <v>3547</v>
      </c>
      <c r="N1185" t="s">
        <v>5852</v>
      </c>
    </row>
    <row r="1186" spans="1:14" x14ac:dyDescent="0.25">
      <c r="A1186" t="s">
        <v>64</v>
      </c>
      <c r="B1186" t="s">
        <v>3549</v>
      </c>
      <c r="C1186" t="s">
        <v>20</v>
      </c>
      <c r="D1186" s="9">
        <v>999</v>
      </c>
      <c r="E1186" s="11">
        <v>0</v>
      </c>
      <c r="F1186" s="3">
        <v>0</v>
      </c>
      <c r="G1186" s="25">
        <v>0</v>
      </c>
      <c r="H1186" s="3">
        <v>0</v>
      </c>
      <c r="I1186" s="3" t="s">
        <v>28</v>
      </c>
      <c r="J1186" s="3" t="s">
        <v>16</v>
      </c>
      <c r="K1186">
        <f>IF(Data[[#This Row],[Estado]]="OPERATIVA",1,0)</f>
        <v>1</v>
      </c>
      <c r="L1186">
        <f>IF(Data[[#This Row],[Estado]]="DAÑADA",1,0)</f>
        <v>0</v>
      </c>
      <c r="M1186" t="s">
        <v>3550</v>
      </c>
      <c r="N1186" t="s">
        <v>3551</v>
      </c>
    </row>
    <row r="1187" spans="1:14" x14ac:dyDescent="0.25">
      <c r="A1187" t="s">
        <v>54</v>
      </c>
      <c r="B1187" t="s">
        <v>3552</v>
      </c>
      <c r="C1187" t="s">
        <v>20</v>
      </c>
      <c r="D1187" s="9">
        <v>300</v>
      </c>
      <c r="E1187" s="11">
        <v>0</v>
      </c>
      <c r="F1187" s="3">
        <v>0</v>
      </c>
      <c r="G1187" s="25">
        <v>0</v>
      </c>
      <c r="H1187" s="3">
        <v>0</v>
      </c>
      <c r="I1187" s="3" t="s">
        <v>28</v>
      </c>
      <c r="J1187" s="3" t="s">
        <v>16</v>
      </c>
      <c r="K1187">
        <f>IF(Data[[#This Row],[Estado]]="OPERATIVA",1,0)</f>
        <v>1</v>
      </c>
      <c r="L1187">
        <f>IF(Data[[#This Row],[Estado]]="DAÑADA",1,0)</f>
        <v>0</v>
      </c>
      <c r="M1187" t="s">
        <v>3553</v>
      </c>
      <c r="N1187" t="s">
        <v>3554</v>
      </c>
    </row>
    <row r="1188" spans="1:14" x14ac:dyDescent="0.25">
      <c r="A1188" t="s">
        <v>64</v>
      </c>
      <c r="B1188" t="s">
        <v>3555</v>
      </c>
      <c r="C1188" t="s">
        <v>20</v>
      </c>
      <c r="D1188" s="9">
        <v>1458</v>
      </c>
      <c r="E1188" s="11">
        <v>0</v>
      </c>
      <c r="F1188" s="3">
        <v>0</v>
      </c>
      <c r="G1188" s="25">
        <v>0</v>
      </c>
      <c r="H1188" s="3">
        <v>0</v>
      </c>
      <c r="I1188" s="3" t="s">
        <v>28</v>
      </c>
      <c r="J1188" s="3" t="s">
        <v>16</v>
      </c>
      <c r="K1188">
        <f>IF(Data[[#This Row],[Estado]]="OPERATIVA",1,0)</f>
        <v>1</v>
      </c>
      <c r="L1188">
        <f>IF(Data[[#This Row],[Estado]]="DAÑADA",1,0)</f>
        <v>0</v>
      </c>
      <c r="M1188" t="s">
        <v>3556</v>
      </c>
      <c r="N1188" t="s">
        <v>3557</v>
      </c>
    </row>
    <row r="1189" spans="1:14" x14ac:dyDescent="0.25">
      <c r="A1189" t="s">
        <v>12</v>
      </c>
      <c r="B1189" t="s">
        <v>3558</v>
      </c>
      <c r="C1189" t="s">
        <v>20</v>
      </c>
      <c r="D1189" s="9">
        <v>300</v>
      </c>
      <c r="E1189" s="11">
        <v>0</v>
      </c>
      <c r="F1189" s="3">
        <v>0</v>
      </c>
      <c r="G1189" s="25">
        <v>0</v>
      </c>
      <c r="H1189" s="3">
        <v>0</v>
      </c>
      <c r="I1189" s="3" t="s">
        <v>28</v>
      </c>
      <c r="J1189" s="3" t="s">
        <v>16</v>
      </c>
      <c r="K1189">
        <f>IF(Data[[#This Row],[Estado]]="OPERATIVA",1,0)</f>
        <v>1</v>
      </c>
      <c r="L1189">
        <f>IF(Data[[#This Row],[Estado]]="DAÑADA",1,0)</f>
        <v>0</v>
      </c>
      <c r="M1189" t="s">
        <v>3559</v>
      </c>
      <c r="N1189" t="s">
        <v>3560</v>
      </c>
    </row>
    <row r="1190" spans="1:14" x14ac:dyDescent="0.25">
      <c r="A1190" t="s">
        <v>54</v>
      </c>
      <c r="B1190" t="s">
        <v>3561</v>
      </c>
      <c r="C1190" t="s">
        <v>20</v>
      </c>
      <c r="D1190" s="9">
        <v>1479</v>
      </c>
      <c r="E1190" s="11">
        <v>0</v>
      </c>
      <c r="F1190" s="3">
        <v>0</v>
      </c>
      <c r="G1190" s="25">
        <v>0</v>
      </c>
      <c r="H1190" s="3">
        <v>0</v>
      </c>
      <c r="I1190" s="3" t="s">
        <v>15</v>
      </c>
      <c r="J1190" s="3" t="s">
        <v>16</v>
      </c>
      <c r="K1190">
        <f>IF(Data[[#This Row],[Estado]]="OPERATIVA",1,0)</f>
        <v>1</v>
      </c>
      <c r="L1190">
        <f>IF(Data[[#This Row],[Estado]]="DAÑADA",1,0)</f>
        <v>0</v>
      </c>
      <c r="M1190" t="s">
        <v>3562</v>
      </c>
      <c r="N1190" t="s">
        <v>3563</v>
      </c>
    </row>
    <row r="1191" spans="1:14" x14ac:dyDescent="0.25">
      <c r="A1191" t="s">
        <v>662</v>
      </c>
      <c r="B1191" t="s">
        <v>3564</v>
      </c>
      <c r="C1191" t="s">
        <v>20</v>
      </c>
      <c r="D1191" s="9">
        <v>294</v>
      </c>
      <c r="E1191" s="11">
        <v>0</v>
      </c>
      <c r="F1191" s="3">
        <v>0</v>
      </c>
      <c r="G1191" s="25">
        <v>0</v>
      </c>
      <c r="H1191" s="3">
        <v>0</v>
      </c>
      <c r="I1191" s="3" t="s">
        <v>28</v>
      </c>
      <c r="J1191" s="3" t="s">
        <v>16</v>
      </c>
      <c r="K1191">
        <f>IF(Data[[#This Row],[Estado]]="OPERATIVA",1,0)</f>
        <v>1</v>
      </c>
      <c r="L1191">
        <f>IF(Data[[#This Row],[Estado]]="DAÑADA",1,0)</f>
        <v>0</v>
      </c>
      <c r="M1191" t="s">
        <v>3565</v>
      </c>
      <c r="N1191" t="s">
        <v>3566</v>
      </c>
    </row>
    <row r="1192" spans="1:14" x14ac:dyDescent="0.25">
      <c r="A1192" t="s">
        <v>64</v>
      </c>
      <c r="B1192" t="s">
        <v>3567</v>
      </c>
      <c r="C1192" t="s">
        <v>20</v>
      </c>
      <c r="D1192" s="9">
        <v>3205</v>
      </c>
      <c r="E1192" s="11">
        <v>0</v>
      </c>
      <c r="F1192" s="3">
        <v>0</v>
      </c>
      <c r="G1192" s="25">
        <v>0</v>
      </c>
      <c r="H1192" s="3">
        <v>0</v>
      </c>
      <c r="I1192" s="3" t="s">
        <v>28</v>
      </c>
      <c r="J1192" s="3" t="s">
        <v>16</v>
      </c>
      <c r="K1192">
        <f>IF(Data[[#This Row],[Estado]]="OPERATIVA",1,0)</f>
        <v>1</v>
      </c>
      <c r="L1192">
        <f>IF(Data[[#This Row],[Estado]]="DAÑADA",1,0)</f>
        <v>0</v>
      </c>
      <c r="M1192" t="s">
        <v>3568</v>
      </c>
      <c r="N1192" t="s">
        <v>3569</v>
      </c>
    </row>
    <row r="1193" spans="1:14" x14ac:dyDescent="0.25">
      <c r="A1193" t="s">
        <v>54</v>
      </c>
      <c r="B1193" t="s">
        <v>3570</v>
      </c>
      <c r="C1193" t="s">
        <v>20</v>
      </c>
      <c r="D1193" s="9">
        <v>799</v>
      </c>
      <c r="E1193" s="11">
        <v>0</v>
      </c>
      <c r="F1193" s="3">
        <v>0</v>
      </c>
      <c r="G1193" s="25">
        <v>0</v>
      </c>
      <c r="H1193" s="3">
        <v>0</v>
      </c>
      <c r="I1193" s="3" t="s">
        <v>15</v>
      </c>
      <c r="J1193" s="3" t="s">
        <v>16</v>
      </c>
      <c r="K1193">
        <f>IF(Data[[#This Row],[Estado]]="OPERATIVA",1,0)</f>
        <v>1</v>
      </c>
      <c r="L1193">
        <f>IF(Data[[#This Row],[Estado]]="DAÑADA",1,0)</f>
        <v>0</v>
      </c>
      <c r="M1193" t="s">
        <v>3571</v>
      </c>
      <c r="N1193" t="s">
        <v>3572</v>
      </c>
    </row>
    <row r="1194" spans="1:14" x14ac:dyDescent="0.25">
      <c r="A1194" t="s">
        <v>12</v>
      </c>
      <c r="B1194" t="s">
        <v>3573</v>
      </c>
      <c r="C1194" t="s">
        <v>92</v>
      </c>
      <c r="D1194" s="9">
        <v>359</v>
      </c>
      <c r="E1194" s="11">
        <v>0</v>
      </c>
      <c r="F1194" s="3">
        <v>0</v>
      </c>
      <c r="G1194" s="25">
        <v>0</v>
      </c>
      <c r="H1194" s="3">
        <v>0</v>
      </c>
      <c r="I1194" s="3" t="s">
        <v>15</v>
      </c>
      <c r="J1194" s="3" t="s">
        <v>16</v>
      </c>
      <c r="K1194">
        <f>IF(Data[[#This Row],[Estado]]="OPERATIVA",1,0)</f>
        <v>1</v>
      </c>
      <c r="L1194">
        <f>IF(Data[[#This Row],[Estado]]="DAÑADA",1,0)</f>
        <v>0</v>
      </c>
      <c r="M1194" t="s">
        <v>3574</v>
      </c>
      <c r="N1194" t="s">
        <v>3575</v>
      </c>
    </row>
    <row r="1195" spans="1:14" x14ac:dyDescent="0.25">
      <c r="A1195" t="s">
        <v>1886</v>
      </c>
      <c r="B1195" t="s">
        <v>3576</v>
      </c>
      <c r="C1195" t="s">
        <v>20</v>
      </c>
      <c r="D1195" s="9">
        <v>50</v>
      </c>
      <c r="E1195" s="11">
        <v>0</v>
      </c>
      <c r="F1195" s="3">
        <v>0</v>
      </c>
      <c r="G1195" s="25">
        <v>0</v>
      </c>
      <c r="H1195" s="3">
        <v>0</v>
      </c>
      <c r="I1195" s="3" t="s">
        <v>28</v>
      </c>
      <c r="J1195" s="3" t="s">
        <v>1894</v>
      </c>
      <c r="K1195">
        <f>IF(Data[[#This Row],[Estado]]="OPERATIVA",1,0)</f>
        <v>0</v>
      </c>
      <c r="L1195">
        <f>IF(Data[[#This Row],[Estado]]="DAÑADA",1,0)</f>
        <v>1</v>
      </c>
      <c r="M1195" t="s">
        <v>3577</v>
      </c>
      <c r="N1195" t="s">
        <v>3578</v>
      </c>
    </row>
    <row r="1196" spans="1:14" x14ac:dyDescent="0.25">
      <c r="A1196" t="s">
        <v>1886</v>
      </c>
      <c r="B1196" t="s">
        <v>3579</v>
      </c>
      <c r="C1196" t="s">
        <v>20</v>
      </c>
      <c r="D1196" s="9">
        <v>60</v>
      </c>
      <c r="E1196" s="11">
        <v>0</v>
      </c>
      <c r="F1196" s="3">
        <v>0</v>
      </c>
      <c r="G1196" s="25">
        <v>0</v>
      </c>
      <c r="H1196" s="3">
        <v>0</v>
      </c>
      <c r="I1196" s="3" t="s">
        <v>28</v>
      </c>
      <c r="J1196" s="3" t="s">
        <v>1894</v>
      </c>
      <c r="K1196">
        <f>IF(Data[[#This Row],[Estado]]="OPERATIVA",1,0)</f>
        <v>0</v>
      </c>
      <c r="L1196">
        <f>IF(Data[[#This Row],[Estado]]="DAÑADA",1,0)</f>
        <v>1</v>
      </c>
      <c r="M1196" t="s">
        <v>3580</v>
      </c>
      <c r="N1196" t="s">
        <v>3581</v>
      </c>
    </row>
    <row r="1197" spans="1:14" x14ac:dyDescent="0.25">
      <c r="A1197" t="s">
        <v>12</v>
      </c>
      <c r="B1197" t="s">
        <v>3582</v>
      </c>
      <c r="C1197" t="s">
        <v>20</v>
      </c>
      <c r="D1197" s="9">
        <v>588</v>
      </c>
      <c r="E1197" s="11">
        <v>0</v>
      </c>
      <c r="F1197" s="3">
        <v>5</v>
      </c>
      <c r="G1197" s="25">
        <v>1</v>
      </c>
      <c r="H1197" s="3">
        <v>1</v>
      </c>
      <c r="I1197" s="3" t="s">
        <v>15</v>
      </c>
      <c r="J1197" s="3" t="s">
        <v>16</v>
      </c>
      <c r="K1197">
        <f>IF(Data[[#This Row],[Estado]]="OPERATIVA",1,0)</f>
        <v>1</v>
      </c>
      <c r="L1197">
        <f>IF(Data[[#This Row],[Estado]]="DAÑADA",1,0)</f>
        <v>0</v>
      </c>
      <c r="M1197" t="s">
        <v>3583</v>
      </c>
      <c r="N1197" t="s">
        <v>3584</v>
      </c>
    </row>
    <row r="1198" spans="1:14" x14ac:dyDescent="0.25">
      <c r="A1198" t="s">
        <v>141</v>
      </c>
      <c r="B1198" t="s">
        <v>3585</v>
      </c>
      <c r="C1198" t="s">
        <v>20</v>
      </c>
      <c r="D1198" s="9">
        <v>423</v>
      </c>
      <c r="E1198" s="11">
        <v>0</v>
      </c>
      <c r="F1198" s="3">
        <v>0</v>
      </c>
      <c r="G1198" s="25">
        <v>0</v>
      </c>
      <c r="H1198" s="3">
        <v>0</v>
      </c>
      <c r="I1198" s="3" t="s">
        <v>15</v>
      </c>
      <c r="J1198" s="3" t="s">
        <v>16</v>
      </c>
      <c r="K1198">
        <f>IF(Data[[#This Row],[Estado]]="OPERATIVA",1,0)</f>
        <v>1</v>
      </c>
      <c r="L1198">
        <f>IF(Data[[#This Row],[Estado]]="DAÑADA",1,0)</f>
        <v>0</v>
      </c>
      <c r="M1198" t="s">
        <v>3586</v>
      </c>
      <c r="N1198" t="s">
        <v>3587</v>
      </c>
    </row>
    <row r="1199" spans="1:14" x14ac:dyDescent="0.25">
      <c r="A1199" t="s">
        <v>1960</v>
      </c>
      <c r="B1199" t="s">
        <v>3588</v>
      </c>
      <c r="C1199" t="s">
        <v>20</v>
      </c>
      <c r="D1199" s="9">
        <v>600</v>
      </c>
      <c r="E1199" s="11">
        <v>0</v>
      </c>
      <c r="F1199" s="3">
        <v>0</v>
      </c>
      <c r="G1199" s="25">
        <v>0</v>
      </c>
      <c r="H1199" s="3">
        <v>0</v>
      </c>
      <c r="I1199" s="3" t="s">
        <v>28</v>
      </c>
      <c r="J1199" s="3" t="s">
        <v>16</v>
      </c>
      <c r="K1199">
        <f>IF(Data[[#This Row],[Estado]]="OPERATIVA",1,0)</f>
        <v>1</v>
      </c>
      <c r="L1199">
        <f>IF(Data[[#This Row],[Estado]]="DAÑADA",1,0)</f>
        <v>0</v>
      </c>
      <c r="M1199" t="s">
        <v>3589</v>
      </c>
      <c r="N1199" t="s">
        <v>3590</v>
      </c>
    </row>
    <row r="1200" spans="1:14" x14ac:dyDescent="0.25">
      <c r="A1200" t="s">
        <v>171</v>
      </c>
      <c r="B1200" t="s">
        <v>5853</v>
      </c>
      <c r="C1200" t="s">
        <v>20</v>
      </c>
      <c r="D1200" s="9">
        <v>790</v>
      </c>
      <c r="E1200" s="11">
        <v>0</v>
      </c>
      <c r="F1200" s="3">
        <v>0</v>
      </c>
      <c r="G1200" s="25">
        <v>0</v>
      </c>
      <c r="H1200" s="3">
        <v>0</v>
      </c>
      <c r="I1200" s="3" t="s">
        <v>28</v>
      </c>
      <c r="J1200" s="3" t="s">
        <v>16</v>
      </c>
      <c r="K1200">
        <f>IF(Data[[#This Row],[Estado]]="OPERATIVA",1,0)</f>
        <v>1</v>
      </c>
      <c r="L1200">
        <f>IF(Data[[#This Row],[Estado]]="DAÑADA",1,0)</f>
        <v>0</v>
      </c>
      <c r="M1200" t="s">
        <v>3592</v>
      </c>
      <c r="N1200" t="s">
        <v>5854</v>
      </c>
    </row>
    <row r="1201" spans="1:14" x14ac:dyDescent="0.25">
      <c r="A1201" t="s">
        <v>12</v>
      </c>
      <c r="B1201" t="s">
        <v>3594</v>
      </c>
      <c r="C1201" t="s">
        <v>20</v>
      </c>
      <c r="D1201" s="9">
        <v>1</v>
      </c>
      <c r="E1201" s="11">
        <v>0</v>
      </c>
      <c r="F1201" s="3">
        <v>0</v>
      </c>
      <c r="G1201" s="25">
        <v>0</v>
      </c>
      <c r="H1201" s="3">
        <v>0</v>
      </c>
      <c r="I1201" s="3" t="s">
        <v>28</v>
      </c>
      <c r="J1201" s="3" t="s">
        <v>16</v>
      </c>
      <c r="K1201">
        <f>IF(Data[[#This Row],[Estado]]="OPERATIVA",1,0)</f>
        <v>1</v>
      </c>
      <c r="L1201">
        <f>IF(Data[[#This Row],[Estado]]="DAÑADA",1,0)</f>
        <v>0</v>
      </c>
      <c r="M1201" t="s">
        <v>3595</v>
      </c>
      <c r="N1201" t="s">
        <v>3596</v>
      </c>
    </row>
    <row r="1202" spans="1:14" x14ac:dyDescent="0.25">
      <c r="A1202" t="s">
        <v>171</v>
      </c>
      <c r="B1202" t="s">
        <v>5855</v>
      </c>
      <c r="C1202" t="s">
        <v>20</v>
      </c>
      <c r="D1202" s="9">
        <v>3872</v>
      </c>
      <c r="E1202" s="11">
        <v>0</v>
      </c>
      <c r="F1202" s="3">
        <v>0</v>
      </c>
      <c r="G1202" s="25">
        <v>0</v>
      </c>
      <c r="H1202" s="3">
        <v>0</v>
      </c>
      <c r="I1202" s="3" t="s">
        <v>15</v>
      </c>
      <c r="J1202" s="3" t="s">
        <v>16</v>
      </c>
      <c r="K1202">
        <f>IF(Data[[#This Row],[Estado]]="OPERATIVA",1,0)</f>
        <v>1</v>
      </c>
      <c r="L1202">
        <f>IF(Data[[#This Row],[Estado]]="DAÑADA",1,0)</f>
        <v>0</v>
      </c>
      <c r="M1202" t="s">
        <v>3598</v>
      </c>
      <c r="N1202" t="s">
        <v>5856</v>
      </c>
    </row>
    <row r="1203" spans="1:14" x14ac:dyDescent="0.25">
      <c r="A1203" t="s">
        <v>12</v>
      </c>
      <c r="B1203" t="s">
        <v>3600</v>
      </c>
      <c r="C1203" t="s">
        <v>20</v>
      </c>
      <c r="D1203" s="9">
        <v>497</v>
      </c>
      <c r="E1203" s="11">
        <v>0</v>
      </c>
      <c r="F1203" s="3">
        <v>0</v>
      </c>
      <c r="G1203" s="25">
        <v>0</v>
      </c>
      <c r="H1203" s="3">
        <v>0</v>
      </c>
      <c r="I1203" s="3" t="s">
        <v>15</v>
      </c>
      <c r="J1203" s="3" t="s">
        <v>16</v>
      </c>
      <c r="K1203">
        <f>IF(Data[[#This Row],[Estado]]="OPERATIVA",1,0)</f>
        <v>1</v>
      </c>
      <c r="L1203">
        <f>IF(Data[[#This Row],[Estado]]="DAÑADA",1,0)</f>
        <v>0</v>
      </c>
      <c r="M1203" t="s">
        <v>3601</v>
      </c>
      <c r="N1203" t="s">
        <v>3602</v>
      </c>
    </row>
    <row r="1204" spans="1:14" x14ac:dyDescent="0.25">
      <c r="A1204" t="s">
        <v>141</v>
      </c>
      <c r="B1204" t="s">
        <v>3603</v>
      </c>
      <c r="C1204" t="s">
        <v>20</v>
      </c>
      <c r="D1204" s="9">
        <v>9</v>
      </c>
      <c r="E1204" s="11">
        <v>0</v>
      </c>
      <c r="F1204" s="3">
        <v>0</v>
      </c>
      <c r="G1204" s="25">
        <v>0</v>
      </c>
      <c r="H1204" s="3">
        <v>0</v>
      </c>
      <c r="I1204" s="3" t="s">
        <v>28</v>
      </c>
      <c r="J1204" s="3" t="s">
        <v>16</v>
      </c>
      <c r="K1204">
        <f>IF(Data[[#This Row],[Estado]]="OPERATIVA",1,0)</f>
        <v>1</v>
      </c>
      <c r="L1204">
        <f>IF(Data[[#This Row],[Estado]]="DAÑADA",1,0)</f>
        <v>0</v>
      </c>
      <c r="M1204" t="s">
        <v>3604</v>
      </c>
      <c r="N1204" t="s">
        <v>3605</v>
      </c>
    </row>
    <row r="1205" spans="1:14" x14ac:dyDescent="0.25">
      <c r="A1205" t="s">
        <v>1960</v>
      </c>
      <c r="B1205" t="s">
        <v>3606</v>
      </c>
      <c r="C1205" t="s">
        <v>20</v>
      </c>
      <c r="D1205" s="9">
        <v>90</v>
      </c>
      <c r="E1205" s="11">
        <v>0</v>
      </c>
      <c r="F1205" s="3">
        <v>0</v>
      </c>
      <c r="G1205" s="25">
        <v>0</v>
      </c>
      <c r="H1205" s="3">
        <v>0</v>
      </c>
      <c r="I1205" s="3" t="s">
        <v>28</v>
      </c>
      <c r="J1205" s="3" t="s">
        <v>16</v>
      </c>
      <c r="K1205">
        <f>IF(Data[[#This Row],[Estado]]="OPERATIVA",1,0)</f>
        <v>1</v>
      </c>
      <c r="L1205">
        <f>IF(Data[[#This Row],[Estado]]="DAÑADA",1,0)</f>
        <v>0</v>
      </c>
      <c r="M1205" t="s">
        <v>3607</v>
      </c>
      <c r="N1205" t="s">
        <v>3608</v>
      </c>
    </row>
    <row r="1206" spans="1:14" x14ac:dyDescent="0.25">
      <c r="A1206" t="s">
        <v>64</v>
      </c>
      <c r="B1206" t="s">
        <v>3609</v>
      </c>
      <c r="C1206" t="s">
        <v>1606</v>
      </c>
      <c r="D1206" s="9">
        <v>324</v>
      </c>
      <c r="E1206" s="11">
        <v>0</v>
      </c>
      <c r="F1206" s="3">
        <v>0</v>
      </c>
      <c r="G1206" s="25">
        <v>0</v>
      </c>
      <c r="H1206" s="3">
        <v>0</v>
      </c>
      <c r="I1206" s="3" t="s">
        <v>15</v>
      </c>
      <c r="J1206" s="3" t="s">
        <v>16</v>
      </c>
      <c r="K1206">
        <f>IF(Data[[#This Row],[Estado]]="OPERATIVA",1,0)</f>
        <v>1</v>
      </c>
      <c r="L1206">
        <f>IF(Data[[#This Row],[Estado]]="DAÑADA",1,0)</f>
        <v>0</v>
      </c>
      <c r="M1206" t="s">
        <v>3610</v>
      </c>
      <c r="N1206" t="s">
        <v>3611</v>
      </c>
    </row>
    <row r="1207" spans="1:14" x14ac:dyDescent="0.25">
      <c r="A1207" t="s">
        <v>54</v>
      </c>
      <c r="B1207" t="s">
        <v>3612</v>
      </c>
      <c r="C1207" t="s">
        <v>2477</v>
      </c>
      <c r="D1207" s="9">
        <v>159</v>
      </c>
      <c r="E1207" s="11">
        <v>0</v>
      </c>
      <c r="F1207" s="3">
        <v>0</v>
      </c>
      <c r="G1207" s="25">
        <v>0</v>
      </c>
      <c r="H1207" s="3">
        <v>0</v>
      </c>
      <c r="I1207" s="3" t="s">
        <v>15</v>
      </c>
      <c r="J1207" s="3" t="s">
        <v>16</v>
      </c>
      <c r="K1207">
        <f>IF(Data[[#This Row],[Estado]]="OPERATIVA",1,0)</f>
        <v>1</v>
      </c>
      <c r="L1207">
        <f>IF(Data[[#This Row],[Estado]]="DAÑADA",1,0)</f>
        <v>0</v>
      </c>
      <c r="M1207" t="s">
        <v>3613</v>
      </c>
      <c r="N1207" t="s">
        <v>3614</v>
      </c>
    </row>
    <row r="1208" spans="1:14" x14ac:dyDescent="0.25">
      <c r="A1208" t="s">
        <v>23</v>
      </c>
      <c r="B1208" t="s">
        <v>3615</v>
      </c>
      <c r="C1208" t="s">
        <v>20</v>
      </c>
      <c r="D1208" s="9">
        <v>1484</v>
      </c>
      <c r="E1208" s="11">
        <v>0</v>
      </c>
      <c r="F1208" s="3">
        <v>0</v>
      </c>
      <c r="G1208" s="25">
        <v>0</v>
      </c>
      <c r="H1208" s="3">
        <v>0</v>
      </c>
      <c r="I1208" s="3" t="s">
        <v>15</v>
      </c>
      <c r="J1208" s="3" t="s">
        <v>16</v>
      </c>
      <c r="K1208">
        <f>IF(Data[[#This Row],[Estado]]="OPERATIVA",1,0)</f>
        <v>1</v>
      </c>
      <c r="L1208">
        <f>IF(Data[[#This Row],[Estado]]="DAÑADA",1,0)</f>
        <v>0</v>
      </c>
      <c r="M1208" t="s">
        <v>3616</v>
      </c>
      <c r="N1208" t="s">
        <v>3617</v>
      </c>
    </row>
    <row r="1209" spans="1:14" x14ac:dyDescent="0.25">
      <c r="A1209" t="s">
        <v>64</v>
      </c>
      <c r="B1209" t="s">
        <v>3618</v>
      </c>
      <c r="C1209" t="s">
        <v>20</v>
      </c>
      <c r="D1209" s="9">
        <v>75</v>
      </c>
      <c r="E1209" s="11">
        <v>0</v>
      </c>
      <c r="F1209" s="3">
        <v>0</v>
      </c>
      <c r="G1209" s="25">
        <v>0</v>
      </c>
      <c r="H1209" s="3">
        <v>0</v>
      </c>
      <c r="I1209" s="3" t="s">
        <v>28</v>
      </c>
      <c r="J1209" s="3" t="s">
        <v>16</v>
      </c>
      <c r="K1209">
        <f>IF(Data[[#This Row],[Estado]]="OPERATIVA",1,0)</f>
        <v>1</v>
      </c>
      <c r="L1209">
        <f>IF(Data[[#This Row],[Estado]]="DAÑADA",1,0)</f>
        <v>0</v>
      </c>
      <c r="M1209" t="s">
        <v>3619</v>
      </c>
      <c r="N1209" t="s">
        <v>3620</v>
      </c>
    </row>
    <row r="1210" spans="1:14" x14ac:dyDescent="0.25">
      <c r="A1210" t="s">
        <v>64</v>
      </c>
      <c r="B1210" t="s">
        <v>3621</v>
      </c>
      <c r="C1210" t="s">
        <v>20</v>
      </c>
      <c r="D1210" s="9">
        <v>950</v>
      </c>
      <c r="E1210" s="11">
        <v>0</v>
      </c>
      <c r="F1210" s="3">
        <v>0</v>
      </c>
      <c r="G1210" s="25">
        <v>0</v>
      </c>
      <c r="H1210" s="3">
        <v>0</v>
      </c>
      <c r="I1210" s="3" t="s">
        <v>15</v>
      </c>
      <c r="J1210" s="3" t="s">
        <v>16</v>
      </c>
      <c r="K1210">
        <f>IF(Data[[#This Row],[Estado]]="OPERATIVA",1,0)</f>
        <v>1</v>
      </c>
      <c r="L1210">
        <f>IF(Data[[#This Row],[Estado]]="DAÑADA",1,0)</f>
        <v>0</v>
      </c>
      <c r="M1210" t="s">
        <v>3622</v>
      </c>
      <c r="N1210" t="s">
        <v>3623</v>
      </c>
    </row>
    <row r="1211" spans="1:14" x14ac:dyDescent="0.25">
      <c r="A1211" t="s">
        <v>54</v>
      </c>
      <c r="B1211" t="s">
        <v>3624</v>
      </c>
      <c r="C1211" t="s">
        <v>20</v>
      </c>
      <c r="D1211" s="9">
        <v>610</v>
      </c>
      <c r="E1211" s="11">
        <v>0</v>
      </c>
      <c r="F1211" s="3">
        <v>0</v>
      </c>
      <c r="G1211" s="25">
        <v>0</v>
      </c>
      <c r="H1211" s="3">
        <v>0</v>
      </c>
      <c r="I1211" s="3" t="s">
        <v>15</v>
      </c>
      <c r="J1211" s="3" t="s">
        <v>16</v>
      </c>
      <c r="K1211">
        <f>IF(Data[[#This Row],[Estado]]="OPERATIVA",1,0)</f>
        <v>1</v>
      </c>
      <c r="L1211">
        <f>IF(Data[[#This Row],[Estado]]="DAÑADA",1,0)</f>
        <v>0</v>
      </c>
      <c r="M1211" t="s">
        <v>3625</v>
      </c>
      <c r="N1211" t="s">
        <v>3626</v>
      </c>
    </row>
    <row r="1212" spans="1:14" x14ac:dyDescent="0.25">
      <c r="A1212" t="s">
        <v>23</v>
      </c>
      <c r="B1212" t="s">
        <v>3627</v>
      </c>
      <c r="C1212" t="s">
        <v>3628</v>
      </c>
      <c r="D1212" s="9">
        <v>307</v>
      </c>
      <c r="E1212" s="11">
        <v>0</v>
      </c>
      <c r="F1212" s="3">
        <v>0</v>
      </c>
      <c r="G1212" s="25">
        <v>0</v>
      </c>
      <c r="H1212" s="3">
        <v>0</v>
      </c>
      <c r="I1212" s="3" t="s">
        <v>15</v>
      </c>
      <c r="J1212" s="3" t="s">
        <v>16</v>
      </c>
      <c r="K1212">
        <f>IF(Data[[#This Row],[Estado]]="OPERATIVA",1,0)</f>
        <v>1</v>
      </c>
      <c r="L1212">
        <f>IF(Data[[#This Row],[Estado]]="DAÑADA",1,0)</f>
        <v>0</v>
      </c>
      <c r="M1212" t="s">
        <v>3629</v>
      </c>
      <c r="N1212" t="s">
        <v>3630</v>
      </c>
    </row>
    <row r="1213" spans="1:14" x14ac:dyDescent="0.25">
      <c r="A1213" t="s">
        <v>2009</v>
      </c>
      <c r="B1213" t="s">
        <v>3631</v>
      </c>
      <c r="C1213" t="s">
        <v>20</v>
      </c>
      <c r="D1213" s="9">
        <v>10</v>
      </c>
      <c r="E1213" s="11">
        <v>0</v>
      </c>
      <c r="F1213" s="3">
        <v>0</v>
      </c>
      <c r="G1213" s="25">
        <v>0</v>
      </c>
      <c r="H1213" s="3">
        <v>0</v>
      </c>
      <c r="I1213" s="3" t="s">
        <v>28</v>
      </c>
      <c r="J1213" s="3" t="s">
        <v>1894</v>
      </c>
      <c r="K1213">
        <f>IF(Data[[#This Row],[Estado]]="OPERATIVA",1,0)</f>
        <v>0</v>
      </c>
      <c r="L1213">
        <f>IF(Data[[#This Row],[Estado]]="DAÑADA",1,0)</f>
        <v>1</v>
      </c>
      <c r="M1213" t="s">
        <v>3632</v>
      </c>
      <c r="N1213" t="s">
        <v>3633</v>
      </c>
    </row>
    <row r="1214" spans="1:14" x14ac:dyDescent="0.25">
      <c r="A1214" t="s">
        <v>23</v>
      </c>
      <c r="B1214" t="s">
        <v>3634</v>
      </c>
      <c r="C1214" t="s">
        <v>20</v>
      </c>
      <c r="D1214" s="9">
        <v>110</v>
      </c>
      <c r="E1214" s="11">
        <v>0</v>
      </c>
      <c r="F1214" s="3">
        <v>0</v>
      </c>
      <c r="G1214" s="25">
        <v>0</v>
      </c>
      <c r="H1214" s="3">
        <v>0</v>
      </c>
      <c r="I1214" s="3" t="s">
        <v>28</v>
      </c>
      <c r="J1214" s="3" t="s">
        <v>16</v>
      </c>
      <c r="K1214">
        <f>IF(Data[[#This Row],[Estado]]="OPERATIVA",1,0)</f>
        <v>1</v>
      </c>
      <c r="L1214">
        <f>IF(Data[[#This Row],[Estado]]="DAÑADA",1,0)</f>
        <v>0</v>
      </c>
      <c r="M1214" t="s">
        <v>3635</v>
      </c>
      <c r="N1214" t="s">
        <v>3636</v>
      </c>
    </row>
    <row r="1215" spans="1:14" x14ac:dyDescent="0.25">
      <c r="A1215" t="s">
        <v>54</v>
      </c>
      <c r="B1215" t="s">
        <v>3637</v>
      </c>
      <c r="C1215" t="s">
        <v>20</v>
      </c>
      <c r="D1215" s="9">
        <v>1</v>
      </c>
      <c r="E1215" s="11">
        <v>0</v>
      </c>
      <c r="F1215" s="3">
        <v>0</v>
      </c>
      <c r="G1215" s="25">
        <v>0</v>
      </c>
      <c r="H1215" s="3">
        <v>0</v>
      </c>
      <c r="I1215" s="3" t="s">
        <v>15</v>
      </c>
      <c r="J1215" s="3" t="s">
        <v>16</v>
      </c>
      <c r="K1215">
        <f>IF(Data[[#This Row],[Estado]]="OPERATIVA",1,0)</f>
        <v>1</v>
      </c>
      <c r="L1215">
        <f>IF(Data[[#This Row],[Estado]]="DAÑADA",1,0)</f>
        <v>0</v>
      </c>
      <c r="M1215" t="s">
        <v>3638</v>
      </c>
      <c r="N1215" t="s">
        <v>3639</v>
      </c>
    </row>
    <row r="1216" spans="1:14" x14ac:dyDescent="0.25">
      <c r="A1216" t="s">
        <v>23</v>
      </c>
      <c r="B1216" t="s">
        <v>3640</v>
      </c>
      <c r="C1216" t="s">
        <v>20</v>
      </c>
      <c r="D1216" s="9">
        <v>50</v>
      </c>
      <c r="E1216" s="11">
        <v>0</v>
      </c>
      <c r="F1216" s="3">
        <v>0</v>
      </c>
      <c r="G1216" s="25">
        <v>0</v>
      </c>
      <c r="H1216" s="3">
        <v>0</v>
      </c>
      <c r="I1216" s="3" t="s">
        <v>28</v>
      </c>
      <c r="J1216" s="3" t="s">
        <v>1894</v>
      </c>
      <c r="K1216">
        <f>IF(Data[[#This Row],[Estado]]="OPERATIVA",1,0)</f>
        <v>0</v>
      </c>
      <c r="L1216">
        <f>IF(Data[[#This Row],[Estado]]="DAÑADA",1,0)</f>
        <v>1</v>
      </c>
      <c r="M1216" t="s">
        <v>3641</v>
      </c>
      <c r="N1216" t="s">
        <v>3642</v>
      </c>
    </row>
    <row r="1217" spans="1:14" x14ac:dyDescent="0.25">
      <c r="A1217" t="s">
        <v>1886</v>
      </c>
      <c r="B1217" t="s">
        <v>3643</v>
      </c>
      <c r="C1217" t="s">
        <v>20</v>
      </c>
      <c r="D1217" s="9">
        <v>10</v>
      </c>
      <c r="E1217" s="11">
        <v>0</v>
      </c>
      <c r="F1217" s="3">
        <v>0</v>
      </c>
      <c r="G1217" s="25">
        <v>0</v>
      </c>
      <c r="H1217" s="3">
        <v>0</v>
      </c>
      <c r="I1217" s="3" t="s">
        <v>28</v>
      </c>
      <c r="J1217" s="3" t="s">
        <v>1894</v>
      </c>
      <c r="K1217">
        <f>IF(Data[[#This Row],[Estado]]="OPERATIVA",1,0)</f>
        <v>0</v>
      </c>
      <c r="L1217">
        <f>IF(Data[[#This Row],[Estado]]="DAÑADA",1,0)</f>
        <v>1</v>
      </c>
      <c r="M1217" t="s">
        <v>3644</v>
      </c>
      <c r="N1217" t="s">
        <v>3645</v>
      </c>
    </row>
    <row r="1218" spans="1:14" x14ac:dyDescent="0.25">
      <c r="A1218" t="s">
        <v>54</v>
      </c>
      <c r="B1218" t="s">
        <v>3646</v>
      </c>
      <c r="C1218" t="s">
        <v>20</v>
      </c>
      <c r="D1218" s="9">
        <v>39</v>
      </c>
      <c r="E1218" s="11">
        <v>0</v>
      </c>
      <c r="F1218" s="3">
        <v>0</v>
      </c>
      <c r="G1218" s="25">
        <v>0</v>
      </c>
      <c r="H1218" s="3">
        <v>0</v>
      </c>
      <c r="I1218" s="3" t="s">
        <v>15</v>
      </c>
      <c r="J1218" s="3" t="s">
        <v>1894</v>
      </c>
      <c r="K1218">
        <f>IF(Data[[#This Row],[Estado]]="OPERATIVA",1,0)</f>
        <v>0</v>
      </c>
      <c r="L1218">
        <f>IF(Data[[#This Row],[Estado]]="DAÑADA",1,0)</f>
        <v>1</v>
      </c>
      <c r="M1218" t="s">
        <v>3647</v>
      </c>
      <c r="N1218" t="s">
        <v>3648</v>
      </c>
    </row>
    <row r="1219" spans="1:14" x14ac:dyDescent="0.25">
      <c r="A1219" t="s">
        <v>1485</v>
      </c>
      <c r="B1219" t="s">
        <v>3649</v>
      </c>
      <c r="C1219" t="s">
        <v>20</v>
      </c>
      <c r="D1219" s="9">
        <v>29</v>
      </c>
      <c r="E1219" s="11">
        <v>0</v>
      </c>
      <c r="F1219" s="3">
        <v>0</v>
      </c>
      <c r="G1219" s="25">
        <v>0</v>
      </c>
      <c r="H1219" s="3">
        <v>0</v>
      </c>
      <c r="I1219" s="3" t="s">
        <v>15</v>
      </c>
      <c r="J1219" s="3" t="s">
        <v>1894</v>
      </c>
      <c r="K1219">
        <f>IF(Data[[#This Row],[Estado]]="OPERATIVA",1,0)</f>
        <v>0</v>
      </c>
      <c r="L1219">
        <f>IF(Data[[#This Row],[Estado]]="DAÑADA",1,0)</f>
        <v>1</v>
      </c>
      <c r="M1219" t="s">
        <v>3650</v>
      </c>
      <c r="N1219" t="s">
        <v>3651</v>
      </c>
    </row>
    <row r="1220" spans="1:14" x14ac:dyDescent="0.25">
      <c r="A1220" t="s">
        <v>266</v>
      </c>
      <c r="B1220" t="s">
        <v>3652</v>
      </c>
      <c r="C1220" t="s">
        <v>20</v>
      </c>
      <c r="D1220" s="9">
        <v>163</v>
      </c>
      <c r="E1220" s="11">
        <v>0</v>
      </c>
      <c r="F1220" s="3">
        <v>0</v>
      </c>
      <c r="G1220" s="25">
        <v>0</v>
      </c>
      <c r="H1220" s="3">
        <v>0</v>
      </c>
      <c r="I1220" s="3" t="s">
        <v>28</v>
      </c>
      <c r="J1220" s="3" t="s">
        <v>16</v>
      </c>
      <c r="K1220">
        <f>IF(Data[[#This Row],[Estado]]="OPERATIVA",1,0)</f>
        <v>1</v>
      </c>
      <c r="L1220">
        <f>IF(Data[[#This Row],[Estado]]="DAÑADA",1,0)</f>
        <v>0</v>
      </c>
      <c r="M1220" t="s">
        <v>3653</v>
      </c>
      <c r="N1220" t="s">
        <v>3654</v>
      </c>
    </row>
    <row r="1221" spans="1:14" x14ac:dyDescent="0.25">
      <c r="A1221" t="s">
        <v>141</v>
      </c>
      <c r="B1221" t="s">
        <v>3655</v>
      </c>
      <c r="C1221" t="s">
        <v>20</v>
      </c>
      <c r="D1221" s="9">
        <v>400</v>
      </c>
      <c r="E1221" s="11">
        <v>0</v>
      </c>
      <c r="F1221" s="3">
        <v>0</v>
      </c>
      <c r="G1221" s="25">
        <v>0</v>
      </c>
      <c r="H1221" s="3">
        <v>0</v>
      </c>
      <c r="I1221" s="3" t="s">
        <v>28</v>
      </c>
      <c r="J1221" s="3" t="s">
        <v>16</v>
      </c>
      <c r="K1221">
        <f>IF(Data[[#This Row],[Estado]]="OPERATIVA",1,0)</f>
        <v>1</v>
      </c>
      <c r="L1221">
        <f>IF(Data[[#This Row],[Estado]]="DAÑADA",1,0)</f>
        <v>0</v>
      </c>
      <c r="M1221" t="s">
        <v>3656</v>
      </c>
      <c r="N1221" t="s">
        <v>3657</v>
      </c>
    </row>
    <row r="1222" spans="1:14" x14ac:dyDescent="0.25">
      <c r="A1222" t="s">
        <v>23</v>
      </c>
      <c r="B1222" t="s">
        <v>3658</v>
      </c>
      <c r="C1222" t="s">
        <v>20</v>
      </c>
      <c r="D1222" s="9">
        <v>450</v>
      </c>
      <c r="E1222" s="11">
        <v>0</v>
      </c>
      <c r="F1222" s="3">
        <v>0</v>
      </c>
      <c r="G1222" s="25">
        <v>0</v>
      </c>
      <c r="H1222" s="3">
        <v>0</v>
      </c>
      <c r="I1222" s="3" t="s">
        <v>15</v>
      </c>
      <c r="J1222" s="3" t="s">
        <v>16</v>
      </c>
      <c r="K1222">
        <f>IF(Data[[#This Row],[Estado]]="OPERATIVA",1,0)</f>
        <v>1</v>
      </c>
      <c r="L1222">
        <f>IF(Data[[#This Row],[Estado]]="DAÑADA",1,0)</f>
        <v>0</v>
      </c>
      <c r="M1222" t="s">
        <v>3659</v>
      </c>
      <c r="N1222" t="s">
        <v>3660</v>
      </c>
    </row>
    <row r="1223" spans="1:14" x14ac:dyDescent="0.25">
      <c r="A1223" t="s">
        <v>12</v>
      </c>
      <c r="B1223" t="s">
        <v>3661</v>
      </c>
      <c r="C1223" t="s">
        <v>20</v>
      </c>
      <c r="D1223" s="9">
        <v>270</v>
      </c>
      <c r="E1223" s="11">
        <v>0</v>
      </c>
      <c r="F1223" s="3">
        <v>0</v>
      </c>
      <c r="G1223" s="25">
        <v>0</v>
      </c>
      <c r="H1223" s="3">
        <v>0</v>
      </c>
      <c r="I1223" s="3" t="s">
        <v>28</v>
      </c>
      <c r="J1223" s="3" t="s">
        <v>16</v>
      </c>
      <c r="K1223">
        <f>IF(Data[[#This Row],[Estado]]="OPERATIVA",1,0)</f>
        <v>1</v>
      </c>
      <c r="L1223">
        <f>IF(Data[[#This Row],[Estado]]="DAÑADA",1,0)</f>
        <v>0</v>
      </c>
      <c r="M1223" t="s">
        <v>3662</v>
      </c>
      <c r="N1223" t="s">
        <v>3663</v>
      </c>
    </row>
    <row r="1224" spans="1:14" x14ac:dyDescent="0.25">
      <c r="A1224" t="s">
        <v>23</v>
      </c>
      <c r="B1224" t="s">
        <v>3664</v>
      </c>
      <c r="C1224" t="s">
        <v>20</v>
      </c>
      <c r="D1224" s="9">
        <v>30</v>
      </c>
      <c r="E1224" s="11">
        <v>0</v>
      </c>
      <c r="F1224" s="3">
        <v>0</v>
      </c>
      <c r="G1224" s="25">
        <v>0</v>
      </c>
      <c r="H1224" s="3">
        <v>0</v>
      </c>
      <c r="I1224" s="3" t="s">
        <v>28</v>
      </c>
      <c r="J1224" s="3" t="s">
        <v>16</v>
      </c>
      <c r="K1224">
        <f>IF(Data[[#This Row],[Estado]]="OPERATIVA",1,0)</f>
        <v>1</v>
      </c>
      <c r="L1224">
        <f>IF(Data[[#This Row],[Estado]]="DAÑADA",1,0)</f>
        <v>0</v>
      </c>
      <c r="M1224" t="s">
        <v>3665</v>
      </c>
      <c r="N1224" t="s">
        <v>3666</v>
      </c>
    </row>
    <row r="1225" spans="1:14" x14ac:dyDescent="0.25">
      <c r="A1225" t="s">
        <v>141</v>
      </c>
      <c r="B1225" t="s">
        <v>3667</v>
      </c>
      <c r="C1225" t="s">
        <v>1172</v>
      </c>
      <c r="D1225" s="9">
        <v>580</v>
      </c>
      <c r="E1225" s="11">
        <v>0</v>
      </c>
      <c r="F1225" s="3">
        <v>0</v>
      </c>
      <c r="G1225" s="25">
        <v>0</v>
      </c>
      <c r="H1225" s="3">
        <v>0</v>
      </c>
      <c r="I1225" s="3" t="s">
        <v>15</v>
      </c>
      <c r="J1225" s="3" t="s">
        <v>16</v>
      </c>
      <c r="K1225">
        <f>IF(Data[[#This Row],[Estado]]="OPERATIVA",1,0)</f>
        <v>1</v>
      </c>
      <c r="L1225">
        <f>IF(Data[[#This Row],[Estado]]="DAÑADA",1,0)</f>
        <v>0</v>
      </c>
      <c r="M1225" t="s">
        <v>3668</v>
      </c>
      <c r="N1225" t="s">
        <v>3669</v>
      </c>
    </row>
    <row r="1226" spans="1:14" x14ac:dyDescent="0.25">
      <c r="A1226" t="s">
        <v>54</v>
      </c>
      <c r="B1226" t="s">
        <v>3670</v>
      </c>
      <c r="C1226" t="s">
        <v>20</v>
      </c>
      <c r="D1226" s="9">
        <v>410</v>
      </c>
      <c r="E1226" s="11">
        <v>0</v>
      </c>
      <c r="F1226" s="3">
        <v>0</v>
      </c>
      <c r="G1226" s="25">
        <v>0</v>
      </c>
      <c r="H1226" s="3">
        <v>0</v>
      </c>
      <c r="I1226" s="3" t="s">
        <v>15</v>
      </c>
      <c r="J1226" s="3" t="s">
        <v>16</v>
      </c>
      <c r="K1226">
        <f>IF(Data[[#This Row],[Estado]]="OPERATIVA",1,0)</f>
        <v>1</v>
      </c>
      <c r="L1226">
        <f>IF(Data[[#This Row],[Estado]]="DAÑADA",1,0)</f>
        <v>0</v>
      </c>
      <c r="M1226" t="s">
        <v>3671</v>
      </c>
      <c r="N1226" t="s">
        <v>3672</v>
      </c>
    </row>
    <row r="1227" spans="1:14" x14ac:dyDescent="0.25">
      <c r="A1227" t="s">
        <v>54</v>
      </c>
      <c r="B1227" t="s">
        <v>3673</v>
      </c>
      <c r="C1227" t="s">
        <v>20</v>
      </c>
      <c r="D1227" s="9">
        <v>896</v>
      </c>
      <c r="E1227" s="11">
        <v>0</v>
      </c>
      <c r="F1227" s="3">
        <v>0</v>
      </c>
      <c r="G1227" s="25">
        <v>0</v>
      </c>
      <c r="H1227" s="3">
        <v>0</v>
      </c>
      <c r="I1227" s="3" t="s">
        <v>28</v>
      </c>
      <c r="J1227" s="3" t="s">
        <v>16</v>
      </c>
      <c r="K1227">
        <f>IF(Data[[#This Row],[Estado]]="OPERATIVA",1,0)</f>
        <v>1</v>
      </c>
      <c r="L1227">
        <f>IF(Data[[#This Row],[Estado]]="DAÑADA",1,0)</f>
        <v>0</v>
      </c>
      <c r="M1227" t="s">
        <v>3674</v>
      </c>
      <c r="N1227" t="s">
        <v>3675</v>
      </c>
    </row>
    <row r="1228" spans="1:14" x14ac:dyDescent="0.25">
      <c r="A1228" t="s">
        <v>23</v>
      </c>
      <c r="B1228" t="s">
        <v>3676</v>
      </c>
      <c r="C1228" t="s">
        <v>1046</v>
      </c>
      <c r="D1228" s="9">
        <v>1718</v>
      </c>
      <c r="E1228" s="11">
        <v>0</v>
      </c>
      <c r="F1228" s="3">
        <v>0</v>
      </c>
      <c r="G1228" s="25">
        <v>0</v>
      </c>
      <c r="H1228" s="3">
        <v>0</v>
      </c>
      <c r="I1228" s="3" t="s">
        <v>15</v>
      </c>
      <c r="J1228" s="3" t="s">
        <v>16</v>
      </c>
      <c r="K1228">
        <f>IF(Data[[#This Row],[Estado]]="OPERATIVA",1,0)</f>
        <v>1</v>
      </c>
      <c r="L1228">
        <f>IF(Data[[#This Row],[Estado]]="DAÑADA",1,0)</f>
        <v>0</v>
      </c>
      <c r="M1228" t="s">
        <v>3677</v>
      </c>
      <c r="N1228" t="s">
        <v>3678</v>
      </c>
    </row>
    <row r="1229" spans="1:14" x14ac:dyDescent="0.25">
      <c r="A1229" t="s">
        <v>23</v>
      </c>
      <c r="B1229" t="s">
        <v>3679</v>
      </c>
      <c r="C1229" t="s">
        <v>20</v>
      </c>
      <c r="D1229" s="9">
        <v>529</v>
      </c>
      <c r="E1229" s="11">
        <v>0</v>
      </c>
      <c r="F1229" s="3">
        <v>0</v>
      </c>
      <c r="G1229" s="25">
        <v>0</v>
      </c>
      <c r="H1229" s="3">
        <v>0</v>
      </c>
      <c r="I1229" s="3" t="s">
        <v>15</v>
      </c>
      <c r="J1229" s="3" t="s">
        <v>16</v>
      </c>
      <c r="K1229">
        <f>IF(Data[[#This Row],[Estado]]="OPERATIVA",1,0)</f>
        <v>1</v>
      </c>
      <c r="L1229">
        <f>IF(Data[[#This Row],[Estado]]="DAÑADA",1,0)</f>
        <v>0</v>
      </c>
      <c r="M1229" t="s">
        <v>3680</v>
      </c>
      <c r="N1229" t="s">
        <v>3681</v>
      </c>
    </row>
    <row r="1230" spans="1:14" x14ac:dyDescent="0.25">
      <c r="A1230" t="s">
        <v>54</v>
      </c>
      <c r="B1230" t="s">
        <v>3682</v>
      </c>
      <c r="C1230" t="s">
        <v>20</v>
      </c>
      <c r="D1230" s="9">
        <v>500</v>
      </c>
      <c r="E1230" s="11">
        <v>0</v>
      </c>
      <c r="F1230" s="3">
        <v>0</v>
      </c>
      <c r="G1230" s="25">
        <v>0</v>
      </c>
      <c r="H1230" s="3">
        <v>0</v>
      </c>
      <c r="I1230" s="3" t="s">
        <v>28</v>
      </c>
      <c r="J1230" s="3" t="s">
        <v>16</v>
      </c>
      <c r="K1230">
        <f>IF(Data[[#This Row],[Estado]]="OPERATIVA",1,0)</f>
        <v>1</v>
      </c>
      <c r="L1230">
        <f>IF(Data[[#This Row],[Estado]]="DAÑADA",1,0)</f>
        <v>0</v>
      </c>
      <c r="M1230" t="s">
        <v>3683</v>
      </c>
      <c r="N1230" t="s">
        <v>3684</v>
      </c>
    </row>
    <row r="1231" spans="1:14" x14ac:dyDescent="0.25">
      <c r="A1231" t="s">
        <v>23</v>
      </c>
      <c r="B1231" t="s">
        <v>3685</v>
      </c>
      <c r="C1231" t="s">
        <v>20</v>
      </c>
      <c r="D1231" s="9">
        <v>286</v>
      </c>
      <c r="E1231" s="11">
        <v>0</v>
      </c>
      <c r="F1231" s="3">
        <v>0</v>
      </c>
      <c r="G1231" s="25">
        <v>0</v>
      </c>
      <c r="H1231" s="3">
        <v>0</v>
      </c>
      <c r="I1231" s="3" t="s">
        <v>15</v>
      </c>
      <c r="J1231" s="3" t="s">
        <v>16</v>
      </c>
      <c r="K1231">
        <f>IF(Data[[#This Row],[Estado]]="OPERATIVA",1,0)</f>
        <v>1</v>
      </c>
      <c r="L1231">
        <f>IF(Data[[#This Row],[Estado]]="DAÑADA",1,0)</f>
        <v>0</v>
      </c>
      <c r="M1231" t="s">
        <v>3686</v>
      </c>
      <c r="N1231" t="s">
        <v>3687</v>
      </c>
    </row>
    <row r="1232" spans="1:14" x14ac:dyDescent="0.25">
      <c r="A1232" t="s">
        <v>662</v>
      </c>
      <c r="B1232" t="s">
        <v>3688</v>
      </c>
      <c r="C1232" t="s">
        <v>20</v>
      </c>
      <c r="D1232" s="9">
        <v>10</v>
      </c>
      <c r="E1232" s="11">
        <v>0</v>
      </c>
      <c r="F1232" s="3">
        <v>0</v>
      </c>
      <c r="G1232" s="25">
        <v>0</v>
      </c>
      <c r="H1232" s="3">
        <v>0</v>
      </c>
      <c r="I1232" s="3" t="s">
        <v>28</v>
      </c>
      <c r="J1232" s="3" t="s">
        <v>1894</v>
      </c>
      <c r="K1232">
        <f>IF(Data[[#This Row],[Estado]]="OPERATIVA",1,0)</f>
        <v>0</v>
      </c>
      <c r="L1232">
        <f>IF(Data[[#This Row],[Estado]]="DAÑADA",1,0)</f>
        <v>1</v>
      </c>
      <c r="M1232" t="s">
        <v>3689</v>
      </c>
      <c r="N1232" t="s">
        <v>3690</v>
      </c>
    </row>
    <row r="1233" spans="1:14" x14ac:dyDescent="0.25">
      <c r="A1233" t="s">
        <v>141</v>
      </c>
      <c r="B1233" t="s">
        <v>3691</v>
      </c>
      <c r="C1233" t="s">
        <v>1172</v>
      </c>
      <c r="D1233" s="9">
        <v>579</v>
      </c>
      <c r="E1233" s="11">
        <v>0</v>
      </c>
      <c r="F1233" s="3">
        <v>0</v>
      </c>
      <c r="G1233" s="25">
        <v>0</v>
      </c>
      <c r="H1233" s="3">
        <v>0</v>
      </c>
      <c r="I1233" s="3" t="s">
        <v>15</v>
      </c>
      <c r="J1233" s="3" t="s">
        <v>16</v>
      </c>
      <c r="K1233">
        <f>IF(Data[[#This Row],[Estado]]="OPERATIVA",1,0)</f>
        <v>1</v>
      </c>
      <c r="L1233">
        <f>IF(Data[[#This Row],[Estado]]="DAÑADA",1,0)</f>
        <v>0</v>
      </c>
      <c r="M1233" t="s">
        <v>3692</v>
      </c>
      <c r="N1233" t="s">
        <v>3693</v>
      </c>
    </row>
    <row r="1234" spans="1:14" x14ac:dyDescent="0.25">
      <c r="A1234" t="s">
        <v>54</v>
      </c>
      <c r="B1234" t="s">
        <v>3694</v>
      </c>
      <c r="C1234" t="s">
        <v>20</v>
      </c>
      <c r="D1234" s="9">
        <v>142</v>
      </c>
      <c r="E1234" s="11">
        <v>0</v>
      </c>
      <c r="F1234" s="3">
        <v>0</v>
      </c>
      <c r="G1234" s="25">
        <v>0</v>
      </c>
      <c r="H1234" s="3">
        <v>0</v>
      </c>
      <c r="I1234" s="3" t="s">
        <v>28</v>
      </c>
      <c r="J1234" s="3" t="s">
        <v>16</v>
      </c>
      <c r="K1234">
        <f>IF(Data[[#This Row],[Estado]]="OPERATIVA",1,0)</f>
        <v>1</v>
      </c>
      <c r="L1234">
        <f>IF(Data[[#This Row],[Estado]]="DAÑADA",1,0)</f>
        <v>0</v>
      </c>
      <c r="M1234" t="s">
        <v>3695</v>
      </c>
      <c r="N1234" t="s">
        <v>3696</v>
      </c>
    </row>
    <row r="1235" spans="1:14" x14ac:dyDescent="0.25">
      <c r="A1235" t="s">
        <v>54</v>
      </c>
      <c r="B1235" t="s">
        <v>3697</v>
      </c>
      <c r="C1235" t="s">
        <v>20</v>
      </c>
      <c r="D1235" s="9">
        <v>450</v>
      </c>
      <c r="E1235" s="11">
        <v>0</v>
      </c>
      <c r="F1235" s="3">
        <v>0</v>
      </c>
      <c r="G1235" s="25">
        <v>0</v>
      </c>
      <c r="H1235" s="3">
        <v>0</v>
      </c>
      <c r="I1235" s="3" t="s">
        <v>15</v>
      </c>
      <c r="J1235" s="3" t="s">
        <v>16</v>
      </c>
      <c r="K1235">
        <f>IF(Data[[#This Row],[Estado]]="OPERATIVA",1,0)</f>
        <v>1</v>
      </c>
      <c r="L1235">
        <f>IF(Data[[#This Row],[Estado]]="DAÑADA",1,0)</f>
        <v>0</v>
      </c>
      <c r="M1235" t="s">
        <v>3698</v>
      </c>
      <c r="N1235" t="s">
        <v>3699</v>
      </c>
    </row>
    <row r="1236" spans="1:14" x14ac:dyDescent="0.25">
      <c r="A1236" t="s">
        <v>141</v>
      </c>
      <c r="B1236" t="s">
        <v>3700</v>
      </c>
      <c r="C1236" t="s">
        <v>72</v>
      </c>
      <c r="D1236" s="9">
        <v>1865</v>
      </c>
      <c r="E1236" s="11">
        <v>0</v>
      </c>
      <c r="F1236" s="3">
        <v>0</v>
      </c>
      <c r="G1236" s="25">
        <v>0</v>
      </c>
      <c r="H1236" s="3">
        <v>0</v>
      </c>
      <c r="I1236" s="3" t="s">
        <v>15</v>
      </c>
      <c r="J1236" s="3" t="s">
        <v>16</v>
      </c>
      <c r="K1236">
        <f>IF(Data[[#This Row],[Estado]]="OPERATIVA",1,0)</f>
        <v>1</v>
      </c>
      <c r="L1236">
        <f>IF(Data[[#This Row],[Estado]]="DAÑADA",1,0)</f>
        <v>0</v>
      </c>
      <c r="M1236" t="s">
        <v>3701</v>
      </c>
      <c r="N1236" t="s">
        <v>3702</v>
      </c>
    </row>
    <row r="1237" spans="1:14" x14ac:dyDescent="0.25">
      <c r="A1237" t="s">
        <v>2009</v>
      </c>
      <c r="B1237" t="s">
        <v>3703</v>
      </c>
      <c r="C1237" t="s">
        <v>20</v>
      </c>
      <c r="D1237" s="9">
        <v>25</v>
      </c>
      <c r="E1237" s="11">
        <v>0</v>
      </c>
      <c r="F1237" s="3">
        <v>0</v>
      </c>
      <c r="G1237" s="25">
        <v>0</v>
      </c>
      <c r="H1237" s="3">
        <v>0</v>
      </c>
      <c r="I1237" s="3" t="s">
        <v>28</v>
      </c>
      <c r="J1237" s="3" t="s">
        <v>16</v>
      </c>
      <c r="K1237">
        <f>IF(Data[[#This Row],[Estado]]="OPERATIVA",1,0)</f>
        <v>1</v>
      </c>
      <c r="L1237">
        <f>IF(Data[[#This Row],[Estado]]="DAÑADA",1,0)</f>
        <v>0</v>
      </c>
      <c r="M1237" t="s">
        <v>3704</v>
      </c>
      <c r="N1237" t="s">
        <v>3705</v>
      </c>
    </row>
    <row r="1238" spans="1:14" x14ac:dyDescent="0.25">
      <c r="A1238" t="s">
        <v>54</v>
      </c>
      <c r="B1238" t="s">
        <v>3706</v>
      </c>
      <c r="C1238" t="s">
        <v>20</v>
      </c>
      <c r="D1238" s="9">
        <v>565</v>
      </c>
      <c r="E1238" s="11">
        <v>0</v>
      </c>
      <c r="F1238" s="3">
        <v>0</v>
      </c>
      <c r="G1238" s="25">
        <v>0</v>
      </c>
      <c r="H1238" s="3">
        <v>0</v>
      </c>
      <c r="I1238" s="3" t="s">
        <v>28</v>
      </c>
      <c r="J1238" s="3" t="s">
        <v>16</v>
      </c>
      <c r="K1238">
        <f>IF(Data[[#This Row],[Estado]]="OPERATIVA",1,0)</f>
        <v>1</v>
      </c>
      <c r="L1238">
        <f>IF(Data[[#This Row],[Estado]]="DAÑADA",1,0)</f>
        <v>0</v>
      </c>
      <c r="M1238" t="s">
        <v>3707</v>
      </c>
      <c r="N1238" t="s">
        <v>3708</v>
      </c>
    </row>
    <row r="1239" spans="1:14" x14ac:dyDescent="0.25">
      <c r="A1239" t="s">
        <v>23</v>
      </c>
      <c r="B1239" t="s">
        <v>3709</v>
      </c>
      <c r="C1239" t="s">
        <v>1349</v>
      </c>
      <c r="D1239" s="9">
        <v>813</v>
      </c>
      <c r="E1239" s="11">
        <v>0</v>
      </c>
      <c r="F1239" s="3">
        <v>0</v>
      </c>
      <c r="G1239" s="25">
        <v>0</v>
      </c>
      <c r="H1239" s="3">
        <v>0</v>
      </c>
      <c r="I1239" s="3" t="s">
        <v>15</v>
      </c>
      <c r="J1239" s="3" t="s">
        <v>16</v>
      </c>
      <c r="K1239">
        <f>IF(Data[[#This Row],[Estado]]="OPERATIVA",1,0)</f>
        <v>1</v>
      </c>
      <c r="L1239">
        <f>IF(Data[[#This Row],[Estado]]="DAÑADA",1,0)</f>
        <v>0</v>
      </c>
      <c r="M1239" t="s">
        <v>3710</v>
      </c>
      <c r="N1239" t="s">
        <v>3711</v>
      </c>
    </row>
    <row r="1240" spans="1:14" x14ac:dyDescent="0.25">
      <c r="A1240" t="s">
        <v>23</v>
      </c>
      <c r="B1240" t="s">
        <v>3712</v>
      </c>
      <c r="C1240" t="s">
        <v>20</v>
      </c>
      <c r="D1240" s="9">
        <v>309</v>
      </c>
      <c r="E1240" s="11">
        <v>0</v>
      </c>
      <c r="F1240" s="3">
        <v>0</v>
      </c>
      <c r="G1240" s="25">
        <v>0</v>
      </c>
      <c r="H1240" s="3">
        <v>0</v>
      </c>
      <c r="I1240" s="3" t="s">
        <v>15</v>
      </c>
      <c r="J1240" s="3" t="s">
        <v>16</v>
      </c>
      <c r="K1240">
        <f>IF(Data[[#This Row],[Estado]]="OPERATIVA",1,0)</f>
        <v>1</v>
      </c>
      <c r="L1240">
        <f>IF(Data[[#This Row],[Estado]]="DAÑADA",1,0)</f>
        <v>0</v>
      </c>
      <c r="M1240" t="s">
        <v>3425</v>
      </c>
      <c r="N1240" t="s">
        <v>3713</v>
      </c>
    </row>
    <row r="1241" spans="1:14" x14ac:dyDescent="0.25">
      <c r="A1241" t="s">
        <v>171</v>
      </c>
      <c r="B1241" t="s">
        <v>5857</v>
      </c>
      <c r="C1241" t="s">
        <v>20</v>
      </c>
      <c r="D1241" s="9">
        <v>250</v>
      </c>
      <c r="E1241" s="11">
        <v>0</v>
      </c>
      <c r="F1241" s="3">
        <v>0</v>
      </c>
      <c r="G1241" s="25">
        <v>0</v>
      </c>
      <c r="H1241" s="3">
        <v>0</v>
      </c>
      <c r="I1241" s="3" t="s">
        <v>28</v>
      </c>
      <c r="J1241" s="3" t="s">
        <v>16</v>
      </c>
      <c r="K1241">
        <f>IF(Data[[#This Row],[Estado]]="OPERATIVA",1,0)</f>
        <v>1</v>
      </c>
      <c r="L1241">
        <f>IF(Data[[#This Row],[Estado]]="DAÑADA",1,0)</f>
        <v>0</v>
      </c>
      <c r="M1241" t="s">
        <v>3715</v>
      </c>
      <c r="N1241" t="s">
        <v>5858</v>
      </c>
    </row>
    <row r="1242" spans="1:14" x14ac:dyDescent="0.25">
      <c r="A1242" t="s">
        <v>141</v>
      </c>
      <c r="B1242" t="s">
        <v>3717</v>
      </c>
      <c r="C1242" t="s">
        <v>20</v>
      </c>
      <c r="D1242" s="9">
        <v>120</v>
      </c>
      <c r="E1242" s="11">
        <v>0</v>
      </c>
      <c r="F1242" s="3">
        <v>0</v>
      </c>
      <c r="G1242" s="25">
        <v>0</v>
      </c>
      <c r="H1242" s="3">
        <v>0</v>
      </c>
      <c r="I1242" s="3" t="s">
        <v>15</v>
      </c>
      <c r="J1242" s="3" t="s">
        <v>16</v>
      </c>
      <c r="K1242">
        <f>IF(Data[[#This Row],[Estado]]="OPERATIVA",1,0)</f>
        <v>1</v>
      </c>
      <c r="L1242">
        <f>IF(Data[[#This Row],[Estado]]="DAÑADA",1,0)</f>
        <v>0</v>
      </c>
      <c r="M1242" t="s">
        <v>3718</v>
      </c>
      <c r="N1242" t="s">
        <v>3719</v>
      </c>
    </row>
    <row r="1243" spans="1:14" x14ac:dyDescent="0.25">
      <c r="A1243" t="s">
        <v>171</v>
      </c>
      <c r="B1243" t="s">
        <v>5859</v>
      </c>
      <c r="C1243" t="s">
        <v>20</v>
      </c>
      <c r="D1243" s="9">
        <v>30</v>
      </c>
      <c r="E1243" s="11">
        <v>0</v>
      </c>
      <c r="F1243" s="3">
        <v>0</v>
      </c>
      <c r="G1243" s="25">
        <v>0</v>
      </c>
      <c r="H1243" s="3">
        <v>0</v>
      </c>
      <c r="I1243" s="3" t="s">
        <v>28</v>
      </c>
      <c r="J1243" s="3" t="s">
        <v>1894</v>
      </c>
      <c r="K1243">
        <f>IF(Data[[#This Row],[Estado]]="OPERATIVA",1,0)</f>
        <v>0</v>
      </c>
      <c r="L1243">
        <f>IF(Data[[#This Row],[Estado]]="DAÑADA",1,0)</f>
        <v>1</v>
      </c>
      <c r="M1243" t="s">
        <v>3721</v>
      </c>
      <c r="N1243" t="s">
        <v>5860</v>
      </c>
    </row>
    <row r="1244" spans="1:14" x14ac:dyDescent="0.25">
      <c r="A1244" t="s">
        <v>23</v>
      </c>
      <c r="B1244" t="s">
        <v>3723</v>
      </c>
      <c r="C1244" t="s">
        <v>20</v>
      </c>
      <c r="D1244" s="9">
        <v>609</v>
      </c>
      <c r="E1244" s="11">
        <v>0</v>
      </c>
      <c r="F1244" s="3">
        <v>0</v>
      </c>
      <c r="G1244" s="25">
        <v>0</v>
      </c>
      <c r="H1244" s="3">
        <v>0</v>
      </c>
      <c r="I1244" s="3" t="s">
        <v>15</v>
      </c>
      <c r="J1244" s="3" t="s">
        <v>16</v>
      </c>
      <c r="K1244">
        <f>IF(Data[[#This Row],[Estado]]="OPERATIVA",1,0)</f>
        <v>1</v>
      </c>
      <c r="L1244">
        <f>IF(Data[[#This Row],[Estado]]="DAÑADA",1,0)</f>
        <v>0</v>
      </c>
      <c r="M1244" t="s">
        <v>3724</v>
      </c>
      <c r="N1244" t="s">
        <v>3725</v>
      </c>
    </row>
    <row r="1245" spans="1:14" x14ac:dyDescent="0.25">
      <c r="A1245" t="s">
        <v>12</v>
      </c>
      <c r="B1245" t="s">
        <v>3726</v>
      </c>
      <c r="C1245" t="s">
        <v>20</v>
      </c>
      <c r="D1245" s="9">
        <v>495</v>
      </c>
      <c r="E1245" s="11">
        <v>0</v>
      </c>
      <c r="F1245" s="3">
        <v>0</v>
      </c>
      <c r="G1245" s="25">
        <v>0</v>
      </c>
      <c r="H1245" s="3">
        <v>0</v>
      </c>
      <c r="I1245" s="3" t="s">
        <v>28</v>
      </c>
      <c r="J1245" s="3" t="s">
        <v>16</v>
      </c>
      <c r="K1245">
        <f>IF(Data[[#This Row],[Estado]]="OPERATIVA",1,0)</f>
        <v>1</v>
      </c>
      <c r="L1245">
        <f>IF(Data[[#This Row],[Estado]]="DAÑADA",1,0)</f>
        <v>0</v>
      </c>
      <c r="M1245" t="s">
        <v>3727</v>
      </c>
      <c r="N1245" t="s">
        <v>3728</v>
      </c>
    </row>
    <row r="1246" spans="1:14" x14ac:dyDescent="0.25">
      <c r="A1246" t="s">
        <v>266</v>
      </c>
      <c r="B1246" t="s">
        <v>3729</v>
      </c>
      <c r="C1246" t="s">
        <v>20</v>
      </c>
      <c r="D1246" s="9">
        <v>400</v>
      </c>
      <c r="E1246" s="11">
        <v>0</v>
      </c>
      <c r="F1246" s="3">
        <v>0</v>
      </c>
      <c r="G1246" s="25">
        <v>0</v>
      </c>
      <c r="H1246" s="3">
        <v>0</v>
      </c>
      <c r="I1246" s="3" t="s">
        <v>28</v>
      </c>
      <c r="J1246" s="3" t="s">
        <v>16</v>
      </c>
      <c r="K1246">
        <f>IF(Data[[#This Row],[Estado]]="OPERATIVA",1,0)</f>
        <v>1</v>
      </c>
      <c r="L1246">
        <f>IF(Data[[#This Row],[Estado]]="DAÑADA",1,0)</f>
        <v>0</v>
      </c>
      <c r="M1246" t="s">
        <v>3730</v>
      </c>
      <c r="N1246" t="s">
        <v>3731</v>
      </c>
    </row>
    <row r="1247" spans="1:14" x14ac:dyDescent="0.25">
      <c r="A1247" t="s">
        <v>54</v>
      </c>
      <c r="B1247" t="s">
        <v>3732</v>
      </c>
      <c r="C1247" t="s">
        <v>20</v>
      </c>
      <c r="D1247" s="9">
        <v>2511</v>
      </c>
      <c r="E1247" s="11">
        <v>0</v>
      </c>
      <c r="F1247" s="3">
        <v>0</v>
      </c>
      <c r="G1247" s="25">
        <v>0</v>
      </c>
      <c r="H1247" s="3">
        <v>0</v>
      </c>
      <c r="I1247" s="3" t="s">
        <v>15</v>
      </c>
      <c r="J1247" s="3" t="s">
        <v>16</v>
      </c>
      <c r="K1247">
        <f>IF(Data[[#This Row],[Estado]]="OPERATIVA",1,0)</f>
        <v>1</v>
      </c>
      <c r="L1247">
        <f>IF(Data[[#This Row],[Estado]]="DAÑADA",1,0)</f>
        <v>0</v>
      </c>
      <c r="M1247" t="s">
        <v>3733</v>
      </c>
      <c r="N1247" t="s">
        <v>3734</v>
      </c>
    </row>
    <row r="1248" spans="1:14" x14ac:dyDescent="0.25">
      <c r="A1248" t="s">
        <v>81</v>
      </c>
      <c r="B1248" t="s">
        <v>3735</v>
      </c>
      <c r="C1248" t="s">
        <v>20</v>
      </c>
      <c r="D1248" s="9">
        <v>1172</v>
      </c>
      <c r="E1248" s="11">
        <v>0</v>
      </c>
      <c r="F1248" s="3">
        <v>0</v>
      </c>
      <c r="G1248" s="25">
        <v>0</v>
      </c>
      <c r="H1248" s="3">
        <v>0</v>
      </c>
      <c r="I1248" s="3" t="s">
        <v>28</v>
      </c>
      <c r="J1248" s="3" t="s">
        <v>16</v>
      </c>
      <c r="K1248">
        <f>IF(Data[[#This Row],[Estado]]="OPERATIVA",1,0)</f>
        <v>1</v>
      </c>
      <c r="L1248">
        <f>IF(Data[[#This Row],[Estado]]="DAÑADA",1,0)</f>
        <v>0</v>
      </c>
      <c r="M1248" t="s">
        <v>3736</v>
      </c>
      <c r="N1248" t="s">
        <v>3737</v>
      </c>
    </row>
    <row r="1249" spans="1:14" x14ac:dyDescent="0.25">
      <c r="A1249" t="s">
        <v>12</v>
      </c>
      <c r="B1249" t="s">
        <v>3738</v>
      </c>
      <c r="C1249" t="s">
        <v>20</v>
      </c>
      <c r="D1249" s="9">
        <v>1945</v>
      </c>
      <c r="E1249" s="11">
        <v>0</v>
      </c>
      <c r="F1249" s="3">
        <v>0</v>
      </c>
      <c r="G1249" s="25">
        <v>0</v>
      </c>
      <c r="H1249" s="3">
        <v>0</v>
      </c>
      <c r="I1249" s="3" t="s">
        <v>15</v>
      </c>
      <c r="J1249" s="3" t="s">
        <v>16</v>
      </c>
      <c r="K1249">
        <f>IF(Data[[#This Row],[Estado]]="OPERATIVA",1,0)</f>
        <v>1</v>
      </c>
      <c r="L1249">
        <f>IF(Data[[#This Row],[Estado]]="DAÑADA",1,0)</f>
        <v>0</v>
      </c>
      <c r="M1249" t="s">
        <v>3739</v>
      </c>
      <c r="N1249" t="s">
        <v>3740</v>
      </c>
    </row>
    <row r="1250" spans="1:14" x14ac:dyDescent="0.25">
      <c r="A1250" t="s">
        <v>171</v>
      </c>
      <c r="B1250" t="s">
        <v>5861</v>
      </c>
      <c r="C1250" t="s">
        <v>20</v>
      </c>
      <c r="D1250" s="9">
        <v>250</v>
      </c>
      <c r="E1250" s="11">
        <v>0</v>
      </c>
      <c r="F1250" s="3">
        <v>0</v>
      </c>
      <c r="G1250" s="25">
        <v>0</v>
      </c>
      <c r="H1250" s="3">
        <v>0</v>
      </c>
      <c r="I1250" s="3" t="s">
        <v>28</v>
      </c>
      <c r="J1250" s="3" t="s">
        <v>16</v>
      </c>
      <c r="K1250">
        <f>IF(Data[[#This Row],[Estado]]="OPERATIVA",1,0)</f>
        <v>1</v>
      </c>
      <c r="L1250">
        <f>IF(Data[[#This Row],[Estado]]="DAÑADA",1,0)</f>
        <v>0</v>
      </c>
      <c r="M1250" t="s">
        <v>3742</v>
      </c>
      <c r="N1250" t="s">
        <v>5862</v>
      </c>
    </row>
    <row r="1251" spans="1:14" x14ac:dyDescent="0.25">
      <c r="A1251" t="s">
        <v>141</v>
      </c>
      <c r="B1251" t="s">
        <v>3744</v>
      </c>
      <c r="C1251" t="s">
        <v>20</v>
      </c>
      <c r="D1251" s="9">
        <v>50</v>
      </c>
      <c r="E1251" s="11">
        <v>0</v>
      </c>
      <c r="F1251" s="3">
        <v>0</v>
      </c>
      <c r="G1251" s="25">
        <v>0</v>
      </c>
      <c r="H1251" s="3">
        <v>0</v>
      </c>
      <c r="I1251" s="3" t="s">
        <v>28</v>
      </c>
      <c r="J1251" s="3" t="s">
        <v>16</v>
      </c>
      <c r="K1251">
        <f>IF(Data[[#This Row],[Estado]]="OPERATIVA",1,0)</f>
        <v>1</v>
      </c>
      <c r="L1251">
        <f>IF(Data[[#This Row],[Estado]]="DAÑADA",1,0)</f>
        <v>0</v>
      </c>
      <c r="M1251" t="s">
        <v>3745</v>
      </c>
      <c r="N1251" t="s">
        <v>3746</v>
      </c>
    </row>
    <row r="1252" spans="1:14" x14ac:dyDescent="0.25">
      <c r="A1252" t="s">
        <v>81</v>
      </c>
      <c r="B1252" t="s">
        <v>3747</v>
      </c>
      <c r="C1252" t="s">
        <v>20</v>
      </c>
      <c r="D1252" s="9">
        <v>1699</v>
      </c>
      <c r="E1252" s="11">
        <v>0</v>
      </c>
      <c r="F1252" s="3">
        <v>0</v>
      </c>
      <c r="G1252" s="25">
        <v>0</v>
      </c>
      <c r="H1252" s="3">
        <v>0</v>
      </c>
      <c r="I1252" s="3" t="s">
        <v>15</v>
      </c>
      <c r="J1252" s="3" t="s">
        <v>16</v>
      </c>
      <c r="K1252">
        <f>IF(Data[[#This Row],[Estado]]="OPERATIVA",1,0)</f>
        <v>1</v>
      </c>
      <c r="L1252">
        <f>IF(Data[[#This Row],[Estado]]="DAÑADA",1,0)</f>
        <v>0</v>
      </c>
      <c r="M1252" t="s">
        <v>3748</v>
      </c>
      <c r="N1252" t="s">
        <v>3749</v>
      </c>
    </row>
    <row r="1253" spans="1:14" x14ac:dyDescent="0.25">
      <c r="A1253" t="s">
        <v>54</v>
      </c>
      <c r="B1253" t="s">
        <v>3750</v>
      </c>
      <c r="C1253" t="s">
        <v>20</v>
      </c>
      <c r="D1253" s="9">
        <v>99</v>
      </c>
      <c r="E1253" s="11">
        <v>0</v>
      </c>
      <c r="F1253" s="3">
        <v>0</v>
      </c>
      <c r="G1253" s="25">
        <v>0</v>
      </c>
      <c r="H1253" s="3">
        <v>0</v>
      </c>
      <c r="I1253" s="3" t="s">
        <v>28</v>
      </c>
      <c r="J1253" s="3" t="s">
        <v>16</v>
      </c>
      <c r="K1253">
        <f>IF(Data[[#This Row],[Estado]]="OPERATIVA",1,0)</f>
        <v>1</v>
      </c>
      <c r="L1253">
        <f>IF(Data[[#This Row],[Estado]]="DAÑADA",1,0)</f>
        <v>0</v>
      </c>
      <c r="M1253" t="s">
        <v>3751</v>
      </c>
      <c r="N1253" t="s">
        <v>3752</v>
      </c>
    </row>
    <row r="1254" spans="1:14" x14ac:dyDescent="0.25">
      <c r="A1254" t="s">
        <v>662</v>
      </c>
      <c r="B1254" t="s">
        <v>3753</v>
      </c>
      <c r="C1254" t="s">
        <v>20</v>
      </c>
      <c r="D1254" s="9">
        <v>4</v>
      </c>
      <c r="E1254" s="11">
        <v>0</v>
      </c>
      <c r="F1254" s="3">
        <v>0</v>
      </c>
      <c r="G1254" s="25">
        <v>0</v>
      </c>
      <c r="H1254" s="3">
        <v>0</v>
      </c>
      <c r="I1254" s="3" t="s">
        <v>28</v>
      </c>
      <c r="J1254" s="3" t="s">
        <v>16</v>
      </c>
      <c r="K1254">
        <f>IF(Data[[#This Row],[Estado]]="OPERATIVA",1,0)</f>
        <v>1</v>
      </c>
      <c r="L1254">
        <f>IF(Data[[#This Row],[Estado]]="DAÑADA",1,0)</f>
        <v>0</v>
      </c>
      <c r="M1254" t="s">
        <v>3754</v>
      </c>
      <c r="N1254" t="s">
        <v>3755</v>
      </c>
    </row>
    <row r="1255" spans="1:14" x14ac:dyDescent="0.25">
      <c r="A1255" t="s">
        <v>1485</v>
      </c>
      <c r="B1255" t="s">
        <v>3756</v>
      </c>
      <c r="C1255" t="s">
        <v>20</v>
      </c>
      <c r="D1255" s="9">
        <v>541</v>
      </c>
      <c r="E1255" s="11">
        <v>0</v>
      </c>
      <c r="F1255" s="3">
        <v>0</v>
      </c>
      <c r="G1255" s="25">
        <v>0</v>
      </c>
      <c r="H1255" s="3">
        <v>0</v>
      </c>
      <c r="I1255" s="3" t="s">
        <v>15</v>
      </c>
      <c r="J1255" s="3" t="s">
        <v>16</v>
      </c>
      <c r="K1255">
        <f>IF(Data[[#This Row],[Estado]]="OPERATIVA",1,0)</f>
        <v>1</v>
      </c>
      <c r="L1255">
        <f>IF(Data[[#This Row],[Estado]]="DAÑADA",1,0)</f>
        <v>0</v>
      </c>
      <c r="M1255" t="s">
        <v>3757</v>
      </c>
      <c r="N1255" t="s">
        <v>3758</v>
      </c>
    </row>
    <row r="1256" spans="1:14" x14ac:dyDescent="0.25">
      <c r="A1256" t="s">
        <v>54</v>
      </c>
      <c r="B1256" t="s">
        <v>3759</v>
      </c>
      <c r="C1256" t="s">
        <v>20</v>
      </c>
      <c r="D1256" s="9">
        <v>180</v>
      </c>
      <c r="E1256" s="11">
        <v>0</v>
      </c>
      <c r="F1256" s="3">
        <v>0</v>
      </c>
      <c r="G1256" s="25">
        <v>0</v>
      </c>
      <c r="H1256" s="3">
        <v>0</v>
      </c>
      <c r="I1256" s="3" t="s">
        <v>28</v>
      </c>
      <c r="J1256" s="3" t="s">
        <v>16</v>
      </c>
      <c r="K1256">
        <f>IF(Data[[#This Row],[Estado]]="OPERATIVA",1,0)</f>
        <v>1</v>
      </c>
      <c r="L1256">
        <f>IF(Data[[#This Row],[Estado]]="DAÑADA",1,0)</f>
        <v>0</v>
      </c>
      <c r="M1256" t="s">
        <v>3760</v>
      </c>
      <c r="N1256" t="s">
        <v>3761</v>
      </c>
    </row>
    <row r="1257" spans="1:14" x14ac:dyDescent="0.25">
      <c r="A1257" t="s">
        <v>54</v>
      </c>
      <c r="B1257" t="s">
        <v>3762</v>
      </c>
      <c r="C1257" t="s">
        <v>20</v>
      </c>
      <c r="D1257" s="9">
        <v>435</v>
      </c>
      <c r="E1257" s="11">
        <v>0</v>
      </c>
      <c r="F1257" s="3">
        <v>0</v>
      </c>
      <c r="G1257" s="25">
        <v>0</v>
      </c>
      <c r="H1257" s="3">
        <v>0</v>
      </c>
      <c r="I1257" s="3" t="s">
        <v>28</v>
      </c>
      <c r="J1257" s="3" t="s">
        <v>16</v>
      </c>
      <c r="K1257">
        <f>IF(Data[[#This Row],[Estado]]="OPERATIVA",1,0)</f>
        <v>1</v>
      </c>
      <c r="L1257">
        <f>IF(Data[[#This Row],[Estado]]="DAÑADA",1,0)</f>
        <v>0</v>
      </c>
      <c r="M1257" t="s">
        <v>3763</v>
      </c>
      <c r="N1257" t="s">
        <v>3764</v>
      </c>
    </row>
    <row r="1258" spans="1:14" x14ac:dyDescent="0.25">
      <c r="A1258" t="s">
        <v>12</v>
      </c>
      <c r="B1258" t="s">
        <v>3765</v>
      </c>
      <c r="C1258" t="s">
        <v>20</v>
      </c>
      <c r="D1258" s="9">
        <v>430</v>
      </c>
      <c r="E1258" s="11">
        <v>0</v>
      </c>
      <c r="F1258" s="3">
        <v>0</v>
      </c>
      <c r="G1258" s="25">
        <v>0</v>
      </c>
      <c r="H1258" s="3">
        <v>0</v>
      </c>
      <c r="I1258" s="3" t="s">
        <v>28</v>
      </c>
      <c r="J1258" s="3" t="s">
        <v>16</v>
      </c>
      <c r="K1258">
        <f>IF(Data[[#This Row],[Estado]]="OPERATIVA",1,0)</f>
        <v>1</v>
      </c>
      <c r="L1258">
        <f>IF(Data[[#This Row],[Estado]]="DAÑADA",1,0)</f>
        <v>0</v>
      </c>
      <c r="M1258" t="s">
        <v>3766</v>
      </c>
      <c r="N1258" t="s">
        <v>3767</v>
      </c>
    </row>
    <row r="1259" spans="1:14" x14ac:dyDescent="0.25">
      <c r="A1259" t="s">
        <v>54</v>
      </c>
      <c r="B1259" t="s">
        <v>3768</v>
      </c>
      <c r="C1259" t="s">
        <v>20</v>
      </c>
      <c r="D1259" s="9">
        <v>1486</v>
      </c>
      <c r="E1259" s="11">
        <v>0</v>
      </c>
      <c r="F1259" s="3">
        <v>0</v>
      </c>
      <c r="G1259" s="25">
        <v>0</v>
      </c>
      <c r="H1259" s="3">
        <v>0</v>
      </c>
      <c r="I1259" s="3" t="s">
        <v>15</v>
      </c>
      <c r="J1259" s="3" t="s">
        <v>16</v>
      </c>
      <c r="K1259">
        <f>IF(Data[[#This Row],[Estado]]="OPERATIVA",1,0)</f>
        <v>1</v>
      </c>
      <c r="L1259">
        <f>IF(Data[[#This Row],[Estado]]="DAÑADA",1,0)</f>
        <v>0</v>
      </c>
      <c r="M1259" t="s">
        <v>3769</v>
      </c>
      <c r="N1259" t="s">
        <v>3770</v>
      </c>
    </row>
    <row r="1260" spans="1:14" x14ac:dyDescent="0.25">
      <c r="A1260" t="s">
        <v>141</v>
      </c>
      <c r="B1260" t="s">
        <v>3771</v>
      </c>
      <c r="C1260" t="s">
        <v>20</v>
      </c>
      <c r="D1260" s="9">
        <v>9</v>
      </c>
      <c r="E1260" s="11">
        <v>0</v>
      </c>
      <c r="F1260" s="3">
        <v>0</v>
      </c>
      <c r="G1260" s="25">
        <v>0</v>
      </c>
      <c r="H1260" s="3">
        <v>0</v>
      </c>
      <c r="I1260" s="3" t="s">
        <v>28</v>
      </c>
      <c r="J1260" s="3" t="s">
        <v>16</v>
      </c>
      <c r="K1260">
        <f>IF(Data[[#This Row],[Estado]]="OPERATIVA",1,0)</f>
        <v>1</v>
      </c>
      <c r="L1260">
        <f>IF(Data[[#This Row],[Estado]]="DAÑADA",1,0)</f>
        <v>0</v>
      </c>
      <c r="M1260" t="s">
        <v>3772</v>
      </c>
      <c r="N1260" t="s">
        <v>3773</v>
      </c>
    </row>
    <row r="1261" spans="1:14" x14ac:dyDescent="0.25">
      <c r="A1261" t="s">
        <v>54</v>
      </c>
      <c r="B1261" t="s">
        <v>3774</v>
      </c>
      <c r="C1261" t="s">
        <v>20</v>
      </c>
      <c r="D1261" s="9">
        <v>998</v>
      </c>
      <c r="E1261" s="11">
        <v>0</v>
      </c>
      <c r="F1261" s="3">
        <v>0</v>
      </c>
      <c r="G1261" s="25">
        <v>0</v>
      </c>
      <c r="H1261" s="3">
        <v>0</v>
      </c>
      <c r="I1261" s="3" t="s">
        <v>28</v>
      </c>
      <c r="J1261" s="3" t="s">
        <v>16</v>
      </c>
      <c r="K1261">
        <f>IF(Data[[#This Row],[Estado]]="OPERATIVA",1,0)</f>
        <v>1</v>
      </c>
      <c r="L1261">
        <f>IF(Data[[#This Row],[Estado]]="DAÑADA",1,0)</f>
        <v>0</v>
      </c>
      <c r="M1261" t="s">
        <v>3775</v>
      </c>
      <c r="N1261" t="s">
        <v>3776</v>
      </c>
    </row>
    <row r="1262" spans="1:14" x14ac:dyDescent="0.25">
      <c r="A1262" t="s">
        <v>23</v>
      </c>
      <c r="B1262" t="s">
        <v>3777</v>
      </c>
      <c r="C1262" t="s">
        <v>20</v>
      </c>
      <c r="D1262" s="9">
        <v>423</v>
      </c>
      <c r="E1262" s="11">
        <v>0</v>
      </c>
      <c r="F1262" s="3">
        <v>0</v>
      </c>
      <c r="G1262" s="25">
        <v>0</v>
      </c>
      <c r="H1262" s="3">
        <v>0</v>
      </c>
      <c r="I1262" s="3" t="s">
        <v>15</v>
      </c>
      <c r="J1262" s="3" t="s">
        <v>16</v>
      </c>
      <c r="K1262">
        <f>IF(Data[[#This Row],[Estado]]="OPERATIVA",1,0)</f>
        <v>1</v>
      </c>
      <c r="L1262">
        <f>IF(Data[[#This Row],[Estado]]="DAÑADA",1,0)</f>
        <v>0</v>
      </c>
      <c r="M1262" t="s">
        <v>1443</v>
      </c>
      <c r="N1262" t="s">
        <v>3778</v>
      </c>
    </row>
    <row r="1263" spans="1:14" x14ac:dyDescent="0.25">
      <c r="A1263" t="s">
        <v>141</v>
      </c>
      <c r="B1263" t="s">
        <v>3779</v>
      </c>
      <c r="C1263" t="s">
        <v>20</v>
      </c>
      <c r="D1263" s="9">
        <v>835</v>
      </c>
      <c r="E1263" s="11">
        <v>0</v>
      </c>
      <c r="F1263" s="3">
        <v>0</v>
      </c>
      <c r="G1263" s="25">
        <v>0</v>
      </c>
      <c r="H1263" s="3">
        <v>0</v>
      </c>
      <c r="I1263" s="3" t="s">
        <v>15</v>
      </c>
      <c r="J1263" s="3" t="s">
        <v>16</v>
      </c>
      <c r="K1263">
        <f>IF(Data[[#This Row],[Estado]]="OPERATIVA",1,0)</f>
        <v>1</v>
      </c>
      <c r="L1263">
        <f>IF(Data[[#This Row],[Estado]]="DAÑADA",1,0)</f>
        <v>0</v>
      </c>
      <c r="M1263" t="s">
        <v>3780</v>
      </c>
      <c r="N1263" t="s">
        <v>3781</v>
      </c>
    </row>
    <row r="1264" spans="1:14" x14ac:dyDescent="0.25">
      <c r="A1264" t="s">
        <v>662</v>
      </c>
      <c r="B1264" t="s">
        <v>2537</v>
      </c>
      <c r="C1264" t="s">
        <v>20</v>
      </c>
      <c r="D1264" s="9">
        <v>600</v>
      </c>
      <c r="E1264" s="11">
        <v>0</v>
      </c>
      <c r="F1264" s="3">
        <v>0</v>
      </c>
      <c r="G1264" s="25">
        <v>0</v>
      </c>
      <c r="H1264" s="3">
        <v>0</v>
      </c>
      <c r="I1264" s="3" t="s">
        <v>28</v>
      </c>
      <c r="J1264" s="3" t="s">
        <v>16</v>
      </c>
      <c r="K1264">
        <f>IF(Data[[#This Row],[Estado]]="OPERATIVA",1,0)</f>
        <v>1</v>
      </c>
      <c r="L1264">
        <f>IF(Data[[#This Row],[Estado]]="DAÑADA",1,0)</f>
        <v>0</v>
      </c>
      <c r="M1264" t="s">
        <v>3782</v>
      </c>
      <c r="N1264" t="s">
        <v>3783</v>
      </c>
    </row>
    <row r="1265" spans="1:14" x14ac:dyDescent="0.25">
      <c r="A1265" t="s">
        <v>54</v>
      </c>
      <c r="B1265" t="s">
        <v>3784</v>
      </c>
      <c r="C1265" t="s">
        <v>20</v>
      </c>
      <c r="D1265" s="9">
        <v>601</v>
      </c>
      <c r="E1265" s="11">
        <v>0</v>
      </c>
      <c r="F1265" s="3">
        <v>0</v>
      </c>
      <c r="G1265" s="25">
        <v>0</v>
      </c>
      <c r="H1265" s="3">
        <v>0</v>
      </c>
      <c r="I1265" s="3" t="s">
        <v>15</v>
      </c>
      <c r="J1265" s="3" t="s">
        <v>16</v>
      </c>
      <c r="K1265">
        <f>IF(Data[[#This Row],[Estado]]="OPERATIVA",1,0)</f>
        <v>1</v>
      </c>
      <c r="L1265">
        <f>IF(Data[[#This Row],[Estado]]="DAÑADA",1,0)</f>
        <v>0</v>
      </c>
      <c r="M1265" t="s">
        <v>3785</v>
      </c>
      <c r="N1265" t="s">
        <v>3786</v>
      </c>
    </row>
    <row r="1266" spans="1:14" x14ac:dyDescent="0.25">
      <c r="A1266" t="s">
        <v>23</v>
      </c>
      <c r="B1266" t="s">
        <v>3787</v>
      </c>
      <c r="C1266" t="s">
        <v>20</v>
      </c>
      <c r="D1266" s="9">
        <v>519</v>
      </c>
      <c r="E1266" s="11">
        <v>0</v>
      </c>
      <c r="F1266" s="3">
        <v>0</v>
      </c>
      <c r="G1266" s="25">
        <v>0</v>
      </c>
      <c r="H1266" s="3">
        <v>0</v>
      </c>
      <c r="I1266" s="3" t="s">
        <v>28</v>
      </c>
      <c r="J1266" s="3" t="s">
        <v>16</v>
      </c>
      <c r="K1266">
        <f>IF(Data[[#This Row],[Estado]]="OPERATIVA",1,0)</f>
        <v>1</v>
      </c>
      <c r="L1266">
        <f>IF(Data[[#This Row],[Estado]]="DAÑADA",1,0)</f>
        <v>0</v>
      </c>
      <c r="M1266" t="s">
        <v>1295</v>
      </c>
      <c r="N1266" t="s">
        <v>3788</v>
      </c>
    </row>
    <row r="1267" spans="1:14" x14ac:dyDescent="0.25">
      <c r="A1267" t="s">
        <v>662</v>
      </c>
      <c r="B1267" t="s">
        <v>3789</v>
      </c>
      <c r="C1267" t="s">
        <v>20</v>
      </c>
      <c r="D1267" s="9">
        <v>220</v>
      </c>
      <c r="E1267" s="11">
        <v>0</v>
      </c>
      <c r="F1267" s="3">
        <v>0</v>
      </c>
      <c r="G1267" s="25">
        <v>0</v>
      </c>
      <c r="H1267" s="3">
        <v>0</v>
      </c>
      <c r="I1267" s="3" t="s">
        <v>28</v>
      </c>
      <c r="J1267" s="3" t="s">
        <v>16</v>
      </c>
      <c r="K1267">
        <f>IF(Data[[#This Row],[Estado]]="OPERATIVA",1,0)</f>
        <v>1</v>
      </c>
      <c r="L1267">
        <f>IF(Data[[#This Row],[Estado]]="DAÑADA",1,0)</f>
        <v>0</v>
      </c>
      <c r="M1267" t="s">
        <v>3790</v>
      </c>
      <c r="N1267" t="s">
        <v>3791</v>
      </c>
    </row>
    <row r="1268" spans="1:14" x14ac:dyDescent="0.25">
      <c r="A1268" t="s">
        <v>23</v>
      </c>
      <c r="B1268" t="s">
        <v>3792</v>
      </c>
      <c r="C1268" t="s">
        <v>20</v>
      </c>
      <c r="D1268" s="9">
        <v>340</v>
      </c>
      <c r="E1268" s="11">
        <v>0</v>
      </c>
      <c r="F1268" s="3">
        <v>0</v>
      </c>
      <c r="G1268" s="25">
        <v>0</v>
      </c>
      <c r="H1268" s="3">
        <v>0</v>
      </c>
      <c r="I1268" s="3" t="s">
        <v>15</v>
      </c>
      <c r="J1268" s="3" t="s">
        <v>16</v>
      </c>
      <c r="K1268">
        <f>IF(Data[[#This Row],[Estado]]="OPERATIVA",1,0)</f>
        <v>1</v>
      </c>
      <c r="L1268">
        <f>IF(Data[[#This Row],[Estado]]="DAÑADA",1,0)</f>
        <v>0</v>
      </c>
      <c r="M1268" t="s">
        <v>3793</v>
      </c>
      <c r="N1268" t="s">
        <v>3794</v>
      </c>
    </row>
    <row r="1269" spans="1:14" x14ac:dyDescent="0.25">
      <c r="A1269" t="s">
        <v>171</v>
      </c>
      <c r="B1269" t="s">
        <v>5863</v>
      </c>
      <c r="C1269" t="s">
        <v>20</v>
      </c>
      <c r="D1269" s="9">
        <v>3</v>
      </c>
      <c r="E1269" s="11">
        <v>0</v>
      </c>
      <c r="F1269" s="3">
        <v>0</v>
      </c>
      <c r="G1269" s="25">
        <v>0</v>
      </c>
      <c r="H1269" s="3">
        <v>0</v>
      </c>
      <c r="I1269" s="3" t="s">
        <v>15</v>
      </c>
      <c r="J1269" s="3" t="s">
        <v>16</v>
      </c>
      <c r="K1269">
        <f>IF(Data[[#This Row],[Estado]]="OPERATIVA",1,0)</f>
        <v>1</v>
      </c>
      <c r="L1269">
        <f>IF(Data[[#This Row],[Estado]]="DAÑADA",1,0)</f>
        <v>0</v>
      </c>
      <c r="M1269" t="s">
        <v>3796</v>
      </c>
      <c r="N1269" t="s">
        <v>5864</v>
      </c>
    </row>
    <row r="1270" spans="1:14" x14ac:dyDescent="0.25">
      <c r="A1270" t="s">
        <v>141</v>
      </c>
      <c r="B1270" t="s">
        <v>3798</v>
      </c>
      <c r="C1270" t="s">
        <v>20</v>
      </c>
      <c r="D1270" s="9">
        <v>50</v>
      </c>
      <c r="E1270" s="11">
        <v>0</v>
      </c>
      <c r="F1270" s="3">
        <v>0</v>
      </c>
      <c r="G1270" s="25">
        <v>0</v>
      </c>
      <c r="H1270" s="3">
        <v>0</v>
      </c>
      <c r="I1270" s="3" t="s">
        <v>28</v>
      </c>
      <c r="J1270" s="3" t="s">
        <v>16</v>
      </c>
      <c r="K1270">
        <f>IF(Data[[#This Row],[Estado]]="OPERATIVA",1,0)</f>
        <v>1</v>
      </c>
      <c r="L1270">
        <f>IF(Data[[#This Row],[Estado]]="DAÑADA",1,0)</f>
        <v>0</v>
      </c>
      <c r="M1270" t="s">
        <v>3799</v>
      </c>
      <c r="N1270" t="s">
        <v>3800</v>
      </c>
    </row>
    <row r="1271" spans="1:14" x14ac:dyDescent="0.25">
      <c r="A1271" t="s">
        <v>54</v>
      </c>
      <c r="B1271" t="s">
        <v>3801</v>
      </c>
      <c r="C1271" t="s">
        <v>20</v>
      </c>
      <c r="D1271" s="9">
        <v>60</v>
      </c>
      <c r="E1271" s="11">
        <v>0</v>
      </c>
      <c r="F1271" s="3">
        <v>0</v>
      </c>
      <c r="G1271" s="25">
        <v>0</v>
      </c>
      <c r="H1271" s="3">
        <v>0</v>
      </c>
      <c r="I1271" s="3" t="s">
        <v>15</v>
      </c>
      <c r="J1271" s="3" t="s">
        <v>16</v>
      </c>
      <c r="K1271">
        <f>IF(Data[[#This Row],[Estado]]="OPERATIVA",1,0)</f>
        <v>1</v>
      </c>
      <c r="L1271">
        <f>IF(Data[[#This Row],[Estado]]="DAÑADA",1,0)</f>
        <v>0</v>
      </c>
      <c r="M1271" t="s">
        <v>3802</v>
      </c>
      <c r="N1271" t="s">
        <v>3803</v>
      </c>
    </row>
    <row r="1272" spans="1:14" x14ac:dyDescent="0.25">
      <c r="A1272" t="s">
        <v>54</v>
      </c>
      <c r="B1272" t="s">
        <v>3804</v>
      </c>
      <c r="C1272" t="s">
        <v>20</v>
      </c>
      <c r="D1272" s="9">
        <v>12</v>
      </c>
      <c r="E1272" s="11">
        <v>0</v>
      </c>
      <c r="F1272" s="3">
        <v>0</v>
      </c>
      <c r="G1272" s="25">
        <v>0</v>
      </c>
      <c r="H1272" s="3">
        <v>0</v>
      </c>
      <c r="I1272" s="3" t="s">
        <v>28</v>
      </c>
      <c r="J1272" s="3" t="s">
        <v>16</v>
      </c>
      <c r="K1272">
        <f>IF(Data[[#This Row],[Estado]]="OPERATIVA",1,0)</f>
        <v>1</v>
      </c>
      <c r="L1272">
        <f>IF(Data[[#This Row],[Estado]]="DAÑADA",1,0)</f>
        <v>0</v>
      </c>
      <c r="M1272" t="s">
        <v>3805</v>
      </c>
      <c r="N1272" t="s">
        <v>3806</v>
      </c>
    </row>
    <row r="1273" spans="1:14" x14ac:dyDescent="0.25">
      <c r="A1273" t="s">
        <v>23</v>
      </c>
      <c r="B1273" t="s">
        <v>3807</v>
      </c>
      <c r="C1273" t="s">
        <v>20</v>
      </c>
      <c r="D1273" s="9">
        <v>619</v>
      </c>
      <c r="E1273" s="11">
        <v>0</v>
      </c>
      <c r="F1273" s="3">
        <v>0</v>
      </c>
      <c r="G1273" s="25">
        <v>0</v>
      </c>
      <c r="H1273" s="3">
        <v>0</v>
      </c>
      <c r="I1273" s="3" t="s">
        <v>15</v>
      </c>
      <c r="J1273" s="3" t="s">
        <v>16</v>
      </c>
      <c r="K1273">
        <f>IF(Data[[#This Row],[Estado]]="OPERATIVA",1,0)</f>
        <v>1</v>
      </c>
      <c r="L1273">
        <f>IF(Data[[#This Row],[Estado]]="DAÑADA",1,0)</f>
        <v>0</v>
      </c>
      <c r="M1273" t="s">
        <v>3808</v>
      </c>
      <c r="N1273" t="s">
        <v>3809</v>
      </c>
    </row>
    <row r="1274" spans="1:14" x14ac:dyDescent="0.25">
      <c r="A1274" t="s">
        <v>54</v>
      </c>
      <c r="B1274" t="s">
        <v>3810</v>
      </c>
      <c r="C1274" t="s">
        <v>20</v>
      </c>
      <c r="D1274" s="9">
        <v>10</v>
      </c>
      <c r="E1274" s="11">
        <v>0</v>
      </c>
      <c r="F1274" s="3">
        <v>0</v>
      </c>
      <c r="G1274" s="25">
        <v>0</v>
      </c>
      <c r="H1274" s="3">
        <v>0</v>
      </c>
      <c r="I1274" s="3" t="s">
        <v>28</v>
      </c>
      <c r="J1274" s="3" t="s">
        <v>1894</v>
      </c>
      <c r="K1274">
        <f>IF(Data[[#This Row],[Estado]]="OPERATIVA",1,0)</f>
        <v>0</v>
      </c>
      <c r="L1274">
        <f>IF(Data[[#This Row],[Estado]]="DAÑADA",1,0)</f>
        <v>1</v>
      </c>
      <c r="M1274" t="s">
        <v>3811</v>
      </c>
      <c r="N1274" t="s">
        <v>3812</v>
      </c>
    </row>
    <row r="1275" spans="1:14" x14ac:dyDescent="0.25">
      <c r="A1275" t="s">
        <v>12</v>
      </c>
      <c r="B1275" t="s">
        <v>3813</v>
      </c>
      <c r="C1275" t="s">
        <v>20</v>
      </c>
      <c r="D1275" s="9">
        <v>377</v>
      </c>
      <c r="E1275" s="11">
        <v>0</v>
      </c>
      <c r="F1275" s="3">
        <v>0</v>
      </c>
      <c r="G1275" s="25">
        <v>0</v>
      </c>
      <c r="H1275" s="3">
        <v>0</v>
      </c>
      <c r="I1275" s="3" t="s">
        <v>28</v>
      </c>
      <c r="J1275" s="3" t="s">
        <v>16</v>
      </c>
      <c r="K1275">
        <f>IF(Data[[#This Row],[Estado]]="OPERATIVA",1,0)</f>
        <v>1</v>
      </c>
      <c r="L1275">
        <f>IF(Data[[#This Row],[Estado]]="DAÑADA",1,0)</f>
        <v>0</v>
      </c>
      <c r="M1275" t="s">
        <v>3814</v>
      </c>
      <c r="N1275" t="s">
        <v>3815</v>
      </c>
    </row>
    <row r="1276" spans="1:14" x14ac:dyDescent="0.25">
      <c r="A1276" t="s">
        <v>23</v>
      </c>
      <c r="B1276" t="s">
        <v>3816</v>
      </c>
      <c r="C1276" t="s">
        <v>20</v>
      </c>
      <c r="D1276" s="9">
        <v>3121</v>
      </c>
      <c r="E1276" s="11">
        <v>0</v>
      </c>
      <c r="F1276" s="3">
        <v>0</v>
      </c>
      <c r="G1276" s="25">
        <v>0</v>
      </c>
      <c r="H1276" s="3">
        <v>0</v>
      </c>
      <c r="I1276" s="3" t="s">
        <v>15</v>
      </c>
      <c r="J1276" s="3" t="s">
        <v>16</v>
      </c>
      <c r="K1276">
        <f>IF(Data[[#This Row],[Estado]]="OPERATIVA",1,0)</f>
        <v>1</v>
      </c>
      <c r="L1276">
        <f>IF(Data[[#This Row],[Estado]]="DAÑADA",1,0)</f>
        <v>0</v>
      </c>
      <c r="M1276" t="s">
        <v>3817</v>
      </c>
      <c r="N1276" t="s">
        <v>3818</v>
      </c>
    </row>
    <row r="1277" spans="1:14" x14ac:dyDescent="0.25">
      <c r="A1277" t="s">
        <v>64</v>
      </c>
      <c r="B1277" t="s">
        <v>3819</v>
      </c>
      <c r="C1277" t="s">
        <v>20</v>
      </c>
      <c r="D1277" s="9">
        <v>17</v>
      </c>
      <c r="E1277" s="11">
        <v>0</v>
      </c>
      <c r="F1277" s="3">
        <v>0</v>
      </c>
      <c r="G1277" s="25">
        <v>0</v>
      </c>
      <c r="H1277" s="3">
        <v>0</v>
      </c>
      <c r="I1277" s="3" t="s">
        <v>28</v>
      </c>
      <c r="J1277" s="3" t="s">
        <v>16</v>
      </c>
      <c r="K1277">
        <f>IF(Data[[#This Row],[Estado]]="OPERATIVA",1,0)</f>
        <v>1</v>
      </c>
      <c r="L1277">
        <f>IF(Data[[#This Row],[Estado]]="DAÑADA",1,0)</f>
        <v>0</v>
      </c>
      <c r="M1277" t="s">
        <v>3820</v>
      </c>
      <c r="N1277" t="s">
        <v>3821</v>
      </c>
    </row>
    <row r="1278" spans="1:14" x14ac:dyDescent="0.25">
      <c r="A1278" t="s">
        <v>64</v>
      </c>
      <c r="B1278" t="s">
        <v>3822</v>
      </c>
      <c r="C1278" t="s">
        <v>20</v>
      </c>
      <c r="D1278" s="9">
        <v>604</v>
      </c>
      <c r="E1278" s="11">
        <v>0</v>
      </c>
      <c r="F1278" s="3">
        <v>0</v>
      </c>
      <c r="G1278" s="25">
        <v>0</v>
      </c>
      <c r="H1278" s="3">
        <v>0</v>
      </c>
      <c r="I1278" s="3" t="s">
        <v>15</v>
      </c>
      <c r="J1278" s="3" t="s">
        <v>16</v>
      </c>
      <c r="K1278">
        <f>IF(Data[[#This Row],[Estado]]="OPERATIVA",1,0)</f>
        <v>1</v>
      </c>
      <c r="L1278">
        <f>IF(Data[[#This Row],[Estado]]="DAÑADA",1,0)</f>
        <v>0</v>
      </c>
      <c r="M1278" t="s">
        <v>3823</v>
      </c>
      <c r="N1278" t="s">
        <v>3824</v>
      </c>
    </row>
    <row r="1279" spans="1:14" x14ac:dyDescent="0.25">
      <c r="A1279" t="s">
        <v>1876</v>
      </c>
      <c r="B1279" t="s">
        <v>2869</v>
      </c>
      <c r="C1279" t="s">
        <v>20</v>
      </c>
      <c r="D1279" s="9">
        <v>30</v>
      </c>
      <c r="E1279" s="11">
        <v>0</v>
      </c>
      <c r="F1279" s="3">
        <v>0</v>
      </c>
      <c r="G1279" s="25">
        <v>0</v>
      </c>
      <c r="H1279" s="3">
        <v>0</v>
      </c>
      <c r="I1279" s="3" t="s">
        <v>28</v>
      </c>
      <c r="J1279" s="3" t="s">
        <v>16</v>
      </c>
      <c r="K1279">
        <f>IF(Data[[#This Row],[Estado]]="OPERATIVA",1,0)</f>
        <v>1</v>
      </c>
      <c r="L1279">
        <f>IF(Data[[#This Row],[Estado]]="DAÑADA",1,0)</f>
        <v>0</v>
      </c>
      <c r="M1279" t="s">
        <v>3825</v>
      </c>
      <c r="N1279" t="s">
        <v>3826</v>
      </c>
    </row>
    <row r="1280" spans="1:14" x14ac:dyDescent="0.25">
      <c r="A1280" t="s">
        <v>54</v>
      </c>
      <c r="B1280" t="s">
        <v>3827</v>
      </c>
      <c r="C1280" t="s">
        <v>20</v>
      </c>
      <c r="D1280" s="9">
        <v>15</v>
      </c>
      <c r="E1280" s="11">
        <v>0</v>
      </c>
      <c r="F1280" s="3">
        <v>0</v>
      </c>
      <c r="G1280" s="25">
        <v>0</v>
      </c>
      <c r="H1280" s="3">
        <v>0</v>
      </c>
      <c r="I1280" s="3" t="s">
        <v>28</v>
      </c>
      <c r="J1280" s="3" t="s">
        <v>1894</v>
      </c>
      <c r="K1280">
        <f>IF(Data[[#This Row],[Estado]]="OPERATIVA",1,0)</f>
        <v>0</v>
      </c>
      <c r="L1280">
        <f>IF(Data[[#This Row],[Estado]]="DAÑADA",1,0)</f>
        <v>1</v>
      </c>
      <c r="M1280" t="s">
        <v>3828</v>
      </c>
      <c r="N1280" t="s">
        <v>3829</v>
      </c>
    </row>
    <row r="1281" spans="1:14" x14ac:dyDescent="0.25">
      <c r="A1281" t="s">
        <v>54</v>
      </c>
      <c r="B1281" t="s">
        <v>2440</v>
      </c>
      <c r="C1281" t="s">
        <v>20</v>
      </c>
      <c r="D1281" s="9">
        <v>15</v>
      </c>
      <c r="E1281" s="11">
        <v>0</v>
      </c>
      <c r="F1281" s="3">
        <v>0</v>
      </c>
      <c r="G1281" s="25">
        <v>0</v>
      </c>
      <c r="H1281" s="3">
        <v>0</v>
      </c>
      <c r="I1281" s="3" t="s">
        <v>28</v>
      </c>
      <c r="J1281" s="3" t="s">
        <v>16</v>
      </c>
      <c r="K1281">
        <f>IF(Data[[#This Row],[Estado]]="OPERATIVA",1,0)</f>
        <v>1</v>
      </c>
      <c r="L1281">
        <f>IF(Data[[#This Row],[Estado]]="DAÑADA",1,0)</f>
        <v>0</v>
      </c>
      <c r="M1281" t="s">
        <v>3830</v>
      </c>
      <c r="N1281" t="s">
        <v>3831</v>
      </c>
    </row>
    <row r="1282" spans="1:14" x14ac:dyDescent="0.25">
      <c r="A1282" t="s">
        <v>1785</v>
      </c>
      <c r="B1282" t="s">
        <v>3832</v>
      </c>
      <c r="C1282" t="s">
        <v>20</v>
      </c>
      <c r="D1282" s="9">
        <v>35</v>
      </c>
      <c r="E1282" s="11">
        <v>0</v>
      </c>
      <c r="F1282" s="3">
        <v>0</v>
      </c>
      <c r="G1282" s="25">
        <v>0</v>
      </c>
      <c r="H1282" s="3">
        <v>0</v>
      </c>
      <c r="I1282" s="3" t="s">
        <v>28</v>
      </c>
      <c r="J1282" s="3" t="s">
        <v>1894</v>
      </c>
      <c r="K1282">
        <f>IF(Data[[#This Row],[Estado]]="OPERATIVA",1,0)</f>
        <v>0</v>
      </c>
      <c r="L1282">
        <f>IF(Data[[#This Row],[Estado]]="DAÑADA",1,0)</f>
        <v>1</v>
      </c>
      <c r="M1282" t="s">
        <v>3833</v>
      </c>
      <c r="N1282" t="s">
        <v>3834</v>
      </c>
    </row>
    <row r="1283" spans="1:14" x14ac:dyDescent="0.25">
      <c r="A1283" t="s">
        <v>662</v>
      </c>
      <c r="B1283" t="s">
        <v>3835</v>
      </c>
      <c r="C1283" t="s">
        <v>3836</v>
      </c>
      <c r="D1283" s="9">
        <v>339</v>
      </c>
      <c r="E1283" s="11">
        <v>0</v>
      </c>
      <c r="F1283" s="3">
        <v>0</v>
      </c>
      <c r="G1283" s="25">
        <v>0</v>
      </c>
      <c r="H1283" s="3">
        <v>0</v>
      </c>
      <c r="I1283" s="3" t="s">
        <v>28</v>
      </c>
      <c r="J1283" s="3" t="s">
        <v>16</v>
      </c>
      <c r="K1283">
        <f>IF(Data[[#This Row],[Estado]]="OPERATIVA",1,0)</f>
        <v>1</v>
      </c>
      <c r="L1283">
        <f>IF(Data[[#This Row],[Estado]]="DAÑADA",1,0)</f>
        <v>0</v>
      </c>
      <c r="M1283" t="s">
        <v>3837</v>
      </c>
      <c r="N1283" t="s">
        <v>3838</v>
      </c>
    </row>
    <row r="1284" spans="1:14" x14ac:dyDescent="0.25">
      <c r="A1284" t="s">
        <v>54</v>
      </c>
      <c r="B1284" t="s">
        <v>3839</v>
      </c>
      <c r="C1284" t="s">
        <v>20</v>
      </c>
      <c r="D1284" s="9">
        <v>20</v>
      </c>
      <c r="E1284" s="11">
        <v>0</v>
      </c>
      <c r="F1284" s="3">
        <v>0</v>
      </c>
      <c r="G1284" s="25">
        <v>0</v>
      </c>
      <c r="H1284" s="3">
        <v>0</v>
      </c>
      <c r="I1284" s="3" t="s">
        <v>28</v>
      </c>
      <c r="J1284" s="3" t="s">
        <v>1894</v>
      </c>
      <c r="K1284">
        <f>IF(Data[[#This Row],[Estado]]="OPERATIVA",1,0)</f>
        <v>0</v>
      </c>
      <c r="L1284">
        <f>IF(Data[[#This Row],[Estado]]="DAÑADA",1,0)</f>
        <v>1</v>
      </c>
      <c r="M1284" t="s">
        <v>3840</v>
      </c>
      <c r="N1284" t="s">
        <v>3841</v>
      </c>
    </row>
    <row r="1285" spans="1:14" x14ac:dyDescent="0.25">
      <c r="A1285" t="s">
        <v>64</v>
      </c>
      <c r="B1285" t="s">
        <v>3842</v>
      </c>
      <c r="C1285" t="s">
        <v>20</v>
      </c>
      <c r="D1285" s="9">
        <v>100</v>
      </c>
      <c r="E1285" s="11">
        <v>0</v>
      </c>
      <c r="F1285" s="3">
        <v>0</v>
      </c>
      <c r="G1285" s="25">
        <v>0</v>
      </c>
      <c r="H1285" s="3">
        <v>0</v>
      </c>
      <c r="I1285" s="3" t="s">
        <v>28</v>
      </c>
      <c r="J1285" s="3" t="s">
        <v>16</v>
      </c>
      <c r="K1285">
        <f>IF(Data[[#This Row],[Estado]]="OPERATIVA",1,0)</f>
        <v>1</v>
      </c>
      <c r="L1285">
        <f>IF(Data[[#This Row],[Estado]]="DAÑADA",1,0)</f>
        <v>0</v>
      </c>
      <c r="M1285" t="s">
        <v>3843</v>
      </c>
      <c r="N1285" t="s">
        <v>3844</v>
      </c>
    </row>
    <row r="1286" spans="1:14" x14ac:dyDescent="0.25">
      <c r="A1286" t="s">
        <v>2009</v>
      </c>
      <c r="B1286" t="s">
        <v>3845</v>
      </c>
      <c r="C1286" t="s">
        <v>20</v>
      </c>
      <c r="D1286" s="9">
        <v>10</v>
      </c>
      <c r="E1286" s="11">
        <v>0</v>
      </c>
      <c r="F1286" s="3">
        <v>0</v>
      </c>
      <c r="G1286" s="25">
        <v>0</v>
      </c>
      <c r="H1286" s="3">
        <v>0</v>
      </c>
      <c r="I1286" s="3" t="s">
        <v>28</v>
      </c>
      <c r="J1286" s="3" t="s">
        <v>16</v>
      </c>
      <c r="K1286">
        <f>IF(Data[[#This Row],[Estado]]="OPERATIVA",1,0)</f>
        <v>1</v>
      </c>
      <c r="L1286">
        <f>IF(Data[[#This Row],[Estado]]="DAÑADA",1,0)</f>
        <v>0</v>
      </c>
      <c r="M1286" t="s">
        <v>3846</v>
      </c>
      <c r="N1286" t="s">
        <v>3847</v>
      </c>
    </row>
    <row r="1287" spans="1:14" x14ac:dyDescent="0.25">
      <c r="A1287" t="s">
        <v>54</v>
      </c>
      <c r="B1287" t="s">
        <v>3848</v>
      </c>
      <c r="C1287" t="s">
        <v>20</v>
      </c>
      <c r="D1287" s="9">
        <v>365</v>
      </c>
      <c r="E1287" s="11">
        <v>0</v>
      </c>
      <c r="F1287" s="3">
        <v>0</v>
      </c>
      <c r="G1287" s="25">
        <v>0</v>
      </c>
      <c r="H1287" s="3">
        <v>0</v>
      </c>
      <c r="I1287" s="3" t="s">
        <v>15</v>
      </c>
      <c r="J1287" s="3" t="s">
        <v>16</v>
      </c>
      <c r="K1287">
        <f>IF(Data[[#This Row],[Estado]]="OPERATIVA",1,0)</f>
        <v>1</v>
      </c>
      <c r="L1287">
        <f>IF(Data[[#This Row],[Estado]]="DAÑADA",1,0)</f>
        <v>0</v>
      </c>
      <c r="M1287" t="s">
        <v>418</v>
      </c>
      <c r="N1287" t="s">
        <v>3849</v>
      </c>
    </row>
    <row r="1288" spans="1:14" x14ac:dyDescent="0.25">
      <c r="A1288" t="s">
        <v>54</v>
      </c>
      <c r="B1288" t="s">
        <v>3850</v>
      </c>
      <c r="C1288" t="s">
        <v>20</v>
      </c>
      <c r="D1288" s="9">
        <v>170</v>
      </c>
      <c r="E1288" s="11">
        <v>0</v>
      </c>
      <c r="F1288" s="3">
        <v>0</v>
      </c>
      <c r="G1288" s="25">
        <v>0</v>
      </c>
      <c r="H1288" s="3">
        <v>0</v>
      </c>
      <c r="I1288" s="3" t="s">
        <v>28</v>
      </c>
      <c r="J1288" s="3" t="s">
        <v>16</v>
      </c>
      <c r="K1288">
        <f>IF(Data[[#This Row],[Estado]]="OPERATIVA",1,0)</f>
        <v>1</v>
      </c>
      <c r="L1288">
        <f>IF(Data[[#This Row],[Estado]]="DAÑADA",1,0)</f>
        <v>0</v>
      </c>
      <c r="M1288" t="s">
        <v>3851</v>
      </c>
      <c r="N1288" t="s">
        <v>3852</v>
      </c>
    </row>
    <row r="1289" spans="1:14" x14ac:dyDescent="0.25">
      <c r="A1289" t="s">
        <v>12</v>
      </c>
      <c r="B1289" t="s">
        <v>3853</v>
      </c>
      <c r="C1289" t="s">
        <v>20</v>
      </c>
      <c r="D1289" s="9">
        <v>420</v>
      </c>
      <c r="E1289" s="11">
        <v>0</v>
      </c>
      <c r="F1289" s="3">
        <v>0</v>
      </c>
      <c r="G1289" s="25">
        <v>0</v>
      </c>
      <c r="H1289" s="3">
        <v>0</v>
      </c>
      <c r="I1289" s="3" t="s">
        <v>28</v>
      </c>
      <c r="J1289" s="3" t="s">
        <v>16</v>
      </c>
      <c r="K1289">
        <f>IF(Data[[#This Row],[Estado]]="OPERATIVA",1,0)</f>
        <v>1</v>
      </c>
      <c r="L1289">
        <f>IF(Data[[#This Row],[Estado]]="DAÑADA",1,0)</f>
        <v>0</v>
      </c>
      <c r="M1289" t="s">
        <v>3854</v>
      </c>
      <c r="N1289" t="s">
        <v>3855</v>
      </c>
    </row>
    <row r="1290" spans="1:14" x14ac:dyDescent="0.25">
      <c r="A1290" t="s">
        <v>12</v>
      </c>
      <c r="B1290" t="s">
        <v>3856</v>
      </c>
      <c r="C1290" t="s">
        <v>20</v>
      </c>
      <c r="D1290" s="9">
        <v>130</v>
      </c>
      <c r="E1290" s="11">
        <v>0</v>
      </c>
      <c r="F1290" s="3">
        <v>0</v>
      </c>
      <c r="G1290" s="25">
        <v>0</v>
      </c>
      <c r="H1290" s="3">
        <v>0</v>
      </c>
      <c r="I1290" s="3" t="s">
        <v>15</v>
      </c>
      <c r="J1290" s="3" t="s">
        <v>16</v>
      </c>
      <c r="K1290">
        <f>IF(Data[[#This Row],[Estado]]="OPERATIVA",1,0)</f>
        <v>1</v>
      </c>
      <c r="L1290">
        <f>IF(Data[[#This Row],[Estado]]="DAÑADA",1,0)</f>
        <v>0</v>
      </c>
      <c r="M1290" t="s">
        <v>3857</v>
      </c>
      <c r="N1290" t="s">
        <v>3858</v>
      </c>
    </row>
    <row r="1291" spans="1:14" x14ac:dyDescent="0.25">
      <c r="A1291" t="s">
        <v>171</v>
      </c>
      <c r="B1291" t="s">
        <v>5773</v>
      </c>
      <c r="C1291" t="s">
        <v>20</v>
      </c>
      <c r="D1291" s="9">
        <v>900</v>
      </c>
      <c r="E1291" s="11">
        <v>0</v>
      </c>
      <c r="F1291" s="3">
        <v>0</v>
      </c>
      <c r="G1291" s="25">
        <v>0</v>
      </c>
      <c r="H1291" s="3">
        <v>0</v>
      </c>
      <c r="I1291" s="3" t="s">
        <v>15</v>
      </c>
      <c r="J1291" s="3" t="s">
        <v>16</v>
      </c>
      <c r="K1291">
        <f>IF(Data[[#This Row],[Estado]]="OPERATIVA",1,0)</f>
        <v>1</v>
      </c>
      <c r="L1291">
        <f>IF(Data[[#This Row],[Estado]]="DAÑADA",1,0)</f>
        <v>0</v>
      </c>
      <c r="M1291" t="s">
        <v>3859</v>
      </c>
      <c r="N1291" t="s">
        <v>5865</v>
      </c>
    </row>
    <row r="1292" spans="1:14" x14ac:dyDescent="0.25">
      <c r="A1292" t="s">
        <v>54</v>
      </c>
      <c r="B1292" t="s">
        <v>3861</v>
      </c>
      <c r="C1292" t="s">
        <v>20</v>
      </c>
      <c r="D1292" s="9">
        <v>1317</v>
      </c>
      <c r="E1292" s="11">
        <v>0</v>
      </c>
      <c r="F1292" s="3">
        <v>0</v>
      </c>
      <c r="G1292" s="25">
        <v>0</v>
      </c>
      <c r="H1292" s="3">
        <v>0</v>
      </c>
      <c r="I1292" s="3" t="s">
        <v>28</v>
      </c>
      <c r="J1292" s="3" t="s">
        <v>16</v>
      </c>
      <c r="K1292">
        <f>IF(Data[[#This Row],[Estado]]="OPERATIVA",1,0)</f>
        <v>1</v>
      </c>
      <c r="L1292">
        <f>IF(Data[[#This Row],[Estado]]="DAÑADA",1,0)</f>
        <v>0</v>
      </c>
      <c r="M1292" t="s">
        <v>3862</v>
      </c>
      <c r="N1292" t="s">
        <v>3863</v>
      </c>
    </row>
    <row r="1293" spans="1:14" x14ac:dyDescent="0.25">
      <c r="A1293" t="s">
        <v>54</v>
      </c>
      <c r="B1293" t="s">
        <v>3864</v>
      </c>
      <c r="C1293" t="s">
        <v>20</v>
      </c>
      <c r="D1293" s="9">
        <v>2608</v>
      </c>
      <c r="E1293" s="11">
        <v>0</v>
      </c>
      <c r="F1293" s="3">
        <v>0</v>
      </c>
      <c r="G1293" s="25">
        <v>0</v>
      </c>
      <c r="H1293" s="3">
        <v>0</v>
      </c>
      <c r="I1293" s="3" t="s">
        <v>15</v>
      </c>
      <c r="J1293" s="3" t="s">
        <v>16</v>
      </c>
      <c r="K1293">
        <f>IF(Data[[#This Row],[Estado]]="OPERATIVA",1,0)</f>
        <v>1</v>
      </c>
      <c r="L1293">
        <f>IF(Data[[#This Row],[Estado]]="DAÑADA",1,0)</f>
        <v>0</v>
      </c>
      <c r="M1293" t="s">
        <v>3865</v>
      </c>
      <c r="N1293" t="s">
        <v>3866</v>
      </c>
    </row>
    <row r="1294" spans="1:14" x14ac:dyDescent="0.25">
      <c r="A1294" t="s">
        <v>141</v>
      </c>
      <c r="B1294" t="s">
        <v>1504</v>
      </c>
      <c r="C1294" t="s">
        <v>20</v>
      </c>
      <c r="D1294" s="9">
        <v>1576</v>
      </c>
      <c r="E1294" s="11">
        <v>0</v>
      </c>
      <c r="F1294" s="3">
        <v>0</v>
      </c>
      <c r="G1294" s="25">
        <v>0</v>
      </c>
      <c r="H1294" s="3">
        <v>0</v>
      </c>
      <c r="I1294" s="3" t="s">
        <v>15</v>
      </c>
      <c r="J1294" s="3" t="s">
        <v>16</v>
      </c>
      <c r="K1294">
        <f>IF(Data[[#This Row],[Estado]]="OPERATIVA",1,0)</f>
        <v>1</v>
      </c>
      <c r="L1294">
        <f>IF(Data[[#This Row],[Estado]]="DAÑADA",1,0)</f>
        <v>0</v>
      </c>
      <c r="M1294" t="s">
        <v>3867</v>
      </c>
      <c r="N1294" t="s">
        <v>3868</v>
      </c>
    </row>
    <row r="1295" spans="1:14" x14ac:dyDescent="0.25">
      <c r="A1295" t="s">
        <v>64</v>
      </c>
      <c r="B1295" t="s">
        <v>3869</v>
      </c>
      <c r="C1295" t="s">
        <v>1606</v>
      </c>
      <c r="D1295" s="9">
        <v>367</v>
      </c>
      <c r="E1295" s="11">
        <v>0</v>
      </c>
      <c r="F1295" s="3">
        <v>0</v>
      </c>
      <c r="G1295" s="25">
        <v>0</v>
      </c>
      <c r="H1295" s="3">
        <v>0</v>
      </c>
      <c r="I1295" s="3" t="s">
        <v>15</v>
      </c>
      <c r="J1295" s="3" t="s">
        <v>16</v>
      </c>
      <c r="K1295">
        <f>IF(Data[[#This Row],[Estado]]="OPERATIVA",1,0)</f>
        <v>1</v>
      </c>
      <c r="L1295">
        <f>IF(Data[[#This Row],[Estado]]="DAÑADA",1,0)</f>
        <v>0</v>
      </c>
      <c r="M1295" t="s">
        <v>3870</v>
      </c>
      <c r="N1295" t="s">
        <v>3871</v>
      </c>
    </row>
    <row r="1296" spans="1:14" x14ac:dyDescent="0.25">
      <c r="A1296" t="s">
        <v>1785</v>
      </c>
      <c r="B1296" t="s">
        <v>3872</v>
      </c>
      <c r="C1296" t="s">
        <v>20</v>
      </c>
      <c r="D1296" s="9">
        <v>30</v>
      </c>
      <c r="E1296" s="11">
        <v>0</v>
      </c>
      <c r="F1296" s="3">
        <v>0</v>
      </c>
      <c r="G1296" s="25">
        <v>0</v>
      </c>
      <c r="H1296" s="3">
        <v>0</v>
      </c>
      <c r="I1296" s="3" t="s">
        <v>15</v>
      </c>
      <c r="J1296" s="3" t="s">
        <v>1894</v>
      </c>
      <c r="K1296">
        <f>IF(Data[[#This Row],[Estado]]="OPERATIVA",1,0)</f>
        <v>0</v>
      </c>
      <c r="L1296">
        <f>IF(Data[[#This Row],[Estado]]="DAÑADA",1,0)</f>
        <v>1</v>
      </c>
      <c r="M1296" t="s">
        <v>3873</v>
      </c>
      <c r="N1296" t="s">
        <v>3874</v>
      </c>
    </row>
    <row r="1297" spans="1:14" x14ac:dyDescent="0.25">
      <c r="A1297" t="s">
        <v>81</v>
      </c>
      <c r="B1297" t="s">
        <v>3875</v>
      </c>
      <c r="C1297" t="s">
        <v>20</v>
      </c>
      <c r="D1297" s="9">
        <v>1</v>
      </c>
      <c r="E1297" s="11">
        <v>0</v>
      </c>
      <c r="F1297" s="3">
        <v>0</v>
      </c>
      <c r="G1297" s="25">
        <v>0</v>
      </c>
      <c r="H1297" s="3">
        <v>0</v>
      </c>
      <c r="I1297" s="3" t="s">
        <v>15</v>
      </c>
      <c r="J1297" s="3" t="s">
        <v>16</v>
      </c>
      <c r="K1297">
        <f>IF(Data[[#This Row],[Estado]]="OPERATIVA",1,0)</f>
        <v>1</v>
      </c>
      <c r="L1297">
        <f>IF(Data[[#This Row],[Estado]]="DAÑADA",1,0)</f>
        <v>0</v>
      </c>
      <c r="M1297" t="s">
        <v>3876</v>
      </c>
      <c r="N1297" t="s">
        <v>3877</v>
      </c>
    </row>
    <row r="1298" spans="1:14" x14ac:dyDescent="0.25">
      <c r="A1298" t="s">
        <v>81</v>
      </c>
      <c r="B1298" t="s">
        <v>3878</v>
      </c>
      <c r="C1298" t="s">
        <v>20</v>
      </c>
      <c r="D1298" s="9">
        <v>1612</v>
      </c>
      <c r="E1298" s="11">
        <v>0</v>
      </c>
      <c r="F1298" s="3">
        <v>0</v>
      </c>
      <c r="G1298" s="25">
        <v>0</v>
      </c>
      <c r="H1298" s="3">
        <v>0</v>
      </c>
      <c r="I1298" s="3" t="s">
        <v>15</v>
      </c>
      <c r="J1298" s="3" t="s">
        <v>16</v>
      </c>
      <c r="K1298">
        <f>IF(Data[[#This Row],[Estado]]="OPERATIVA",1,0)</f>
        <v>1</v>
      </c>
      <c r="L1298">
        <f>IF(Data[[#This Row],[Estado]]="DAÑADA",1,0)</f>
        <v>0</v>
      </c>
      <c r="M1298" t="s">
        <v>3879</v>
      </c>
      <c r="N1298" t="s">
        <v>3880</v>
      </c>
    </row>
    <row r="1299" spans="1:14" x14ac:dyDescent="0.25">
      <c r="A1299" t="s">
        <v>64</v>
      </c>
      <c r="B1299" t="s">
        <v>3881</v>
      </c>
      <c r="C1299" t="s">
        <v>20</v>
      </c>
      <c r="D1299" s="9">
        <v>3434</v>
      </c>
      <c r="E1299" s="11">
        <v>0</v>
      </c>
      <c r="F1299" s="3">
        <v>0</v>
      </c>
      <c r="G1299" s="25">
        <v>0</v>
      </c>
      <c r="H1299" s="3">
        <v>0</v>
      </c>
      <c r="I1299" s="3" t="s">
        <v>28</v>
      </c>
      <c r="J1299" s="3" t="s">
        <v>16</v>
      </c>
      <c r="K1299">
        <f>IF(Data[[#This Row],[Estado]]="OPERATIVA",1,0)</f>
        <v>1</v>
      </c>
      <c r="L1299">
        <f>IF(Data[[#This Row],[Estado]]="DAÑADA",1,0)</f>
        <v>0</v>
      </c>
      <c r="M1299" t="s">
        <v>3882</v>
      </c>
      <c r="N1299" t="s">
        <v>3883</v>
      </c>
    </row>
    <row r="1300" spans="1:14" x14ac:dyDescent="0.25">
      <c r="A1300" t="s">
        <v>23</v>
      </c>
      <c r="B1300" t="s">
        <v>3884</v>
      </c>
      <c r="C1300" t="s">
        <v>20</v>
      </c>
      <c r="D1300" s="9">
        <v>400</v>
      </c>
      <c r="E1300" s="11">
        <v>0</v>
      </c>
      <c r="F1300" s="3">
        <v>0</v>
      </c>
      <c r="G1300" s="25">
        <v>0</v>
      </c>
      <c r="H1300" s="3">
        <v>0</v>
      </c>
      <c r="I1300" s="3" t="s">
        <v>28</v>
      </c>
      <c r="J1300" s="3" t="s">
        <v>16</v>
      </c>
      <c r="K1300">
        <f>IF(Data[[#This Row],[Estado]]="OPERATIVA",1,0)</f>
        <v>1</v>
      </c>
      <c r="L1300">
        <f>IF(Data[[#This Row],[Estado]]="DAÑADA",1,0)</f>
        <v>0</v>
      </c>
      <c r="M1300" t="s">
        <v>3885</v>
      </c>
      <c r="N1300" t="s">
        <v>3886</v>
      </c>
    </row>
    <row r="1301" spans="1:14" x14ac:dyDescent="0.25">
      <c r="A1301" t="s">
        <v>266</v>
      </c>
      <c r="B1301" t="s">
        <v>3887</v>
      </c>
      <c r="C1301" t="s">
        <v>20</v>
      </c>
      <c r="D1301" s="9">
        <v>40</v>
      </c>
      <c r="E1301" s="11">
        <v>0</v>
      </c>
      <c r="F1301" s="3">
        <v>0</v>
      </c>
      <c r="G1301" s="25">
        <v>0</v>
      </c>
      <c r="H1301" s="3">
        <v>0</v>
      </c>
      <c r="I1301" s="3" t="s">
        <v>28</v>
      </c>
      <c r="J1301" s="3" t="s">
        <v>16</v>
      </c>
      <c r="K1301">
        <f>IF(Data[[#This Row],[Estado]]="OPERATIVA",1,0)</f>
        <v>1</v>
      </c>
      <c r="L1301">
        <f>IF(Data[[#This Row],[Estado]]="DAÑADA",1,0)</f>
        <v>0</v>
      </c>
      <c r="M1301" t="s">
        <v>3888</v>
      </c>
      <c r="N1301" t="s">
        <v>3889</v>
      </c>
    </row>
    <row r="1302" spans="1:14" x14ac:dyDescent="0.25">
      <c r="A1302" t="s">
        <v>54</v>
      </c>
      <c r="B1302" t="s">
        <v>1460</v>
      </c>
      <c r="C1302" t="s">
        <v>20</v>
      </c>
      <c r="D1302" s="9">
        <v>120</v>
      </c>
      <c r="E1302" s="11">
        <v>0</v>
      </c>
      <c r="F1302" s="3">
        <v>0</v>
      </c>
      <c r="G1302" s="25">
        <v>0</v>
      </c>
      <c r="H1302" s="3">
        <v>0</v>
      </c>
      <c r="I1302" s="3" t="s">
        <v>28</v>
      </c>
      <c r="J1302" s="3" t="s">
        <v>16</v>
      </c>
      <c r="K1302">
        <f>IF(Data[[#This Row],[Estado]]="OPERATIVA",1,0)</f>
        <v>1</v>
      </c>
      <c r="L1302">
        <f>IF(Data[[#This Row],[Estado]]="DAÑADA",1,0)</f>
        <v>0</v>
      </c>
      <c r="M1302" t="s">
        <v>3890</v>
      </c>
      <c r="N1302" t="s">
        <v>3891</v>
      </c>
    </row>
    <row r="1303" spans="1:14" x14ac:dyDescent="0.25">
      <c r="A1303" t="s">
        <v>54</v>
      </c>
      <c r="B1303" t="s">
        <v>3892</v>
      </c>
      <c r="C1303" t="s">
        <v>20</v>
      </c>
      <c r="D1303" s="9">
        <v>35</v>
      </c>
      <c r="E1303" s="11">
        <v>0</v>
      </c>
      <c r="F1303" s="3">
        <v>0</v>
      </c>
      <c r="G1303" s="25">
        <v>0</v>
      </c>
      <c r="H1303" s="3">
        <v>0</v>
      </c>
      <c r="I1303" s="3" t="s">
        <v>28</v>
      </c>
      <c r="J1303" s="3" t="s">
        <v>16</v>
      </c>
      <c r="K1303">
        <f>IF(Data[[#This Row],[Estado]]="OPERATIVA",1,0)</f>
        <v>1</v>
      </c>
      <c r="L1303">
        <f>IF(Data[[#This Row],[Estado]]="DAÑADA",1,0)</f>
        <v>0</v>
      </c>
      <c r="M1303" t="s">
        <v>3893</v>
      </c>
      <c r="N1303" t="s">
        <v>3894</v>
      </c>
    </row>
    <row r="1304" spans="1:14" x14ac:dyDescent="0.25">
      <c r="A1304" t="s">
        <v>54</v>
      </c>
      <c r="B1304" t="s">
        <v>3895</v>
      </c>
      <c r="C1304" t="s">
        <v>20</v>
      </c>
      <c r="D1304" s="9">
        <v>799</v>
      </c>
      <c r="E1304" s="11">
        <v>0</v>
      </c>
      <c r="F1304" s="3">
        <v>0</v>
      </c>
      <c r="G1304" s="25">
        <v>0</v>
      </c>
      <c r="H1304" s="3">
        <v>0</v>
      </c>
      <c r="I1304" s="3" t="s">
        <v>28</v>
      </c>
      <c r="J1304" s="3" t="s">
        <v>16</v>
      </c>
      <c r="K1304">
        <f>IF(Data[[#This Row],[Estado]]="OPERATIVA",1,0)</f>
        <v>1</v>
      </c>
      <c r="L1304">
        <f>IF(Data[[#This Row],[Estado]]="DAÑADA",1,0)</f>
        <v>0</v>
      </c>
      <c r="M1304" t="s">
        <v>3896</v>
      </c>
      <c r="N1304" t="s">
        <v>3897</v>
      </c>
    </row>
    <row r="1305" spans="1:14" x14ac:dyDescent="0.25">
      <c r="A1305" t="s">
        <v>2151</v>
      </c>
      <c r="B1305" t="s">
        <v>3898</v>
      </c>
      <c r="C1305" t="s">
        <v>20</v>
      </c>
      <c r="D1305" s="9">
        <v>1129</v>
      </c>
      <c r="E1305" s="11">
        <v>0</v>
      </c>
      <c r="F1305" s="3">
        <v>0</v>
      </c>
      <c r="G1305" s="25">
        <v>0</v>
      </c>
      <c r="H1305" s="3">
        <v>0</v>
      </c>
      <c r="I1305" s="3" t="s">
        <v>15</v>
      </c>
      <c r="J1305" s="3" t="s">
        <v>16</v>
      </c>
      <c r="K1305">
        <f>IF(Data[[#This Row],[Estado]]="OPERATIVA",1,0)</f>
        <v>1</v>
      </c>
      <c r="L1305">
        <f>IF(Data[[#This Row],[Estado]]="DAÑADA",1,0)</f>
        <v>0</v>
      </c>
      <c r="M1305" t="s">
        <v>3899</v>
      </c>
      <c r="N1305" t="s">
        <v>3900</v>
      </c>
    </row>
    <row r="1306" spans="1:14" x14ac:dyDescent="0.25">
      <c r="A1306" t="s">
        <v>12</v>
      </c>
      <c r="B1306" t="s">
        <v>3901</v>
      </c>
      <c r="C1306" t="s">
        <v>20</v>
      </c>
      <c r="D1306" s="9">
        <v>240</v>
      </c>
      <c r="E1306" s="11">
        <v>0</v>
      </c>
      <c r="F1306" s="3">
        <v>0</v>
      </c>
      <c r="G1306" s="25">
        <v>0</v>
      </c>
      <c r="H1306" s="3">
        <v>0</v>
      </c>
      <c r="I1306" s="3" t="s">
        <v>15</v>
      </c>
      <c r="J1306" s="3" t="s">
        <v>16</v>
      </c>
      <c r="K1306">
        <f>IF(Data[[#This Row],[Estado]]="OPERATIVA",1,0)</f>
        <v>1</v>
      </c>
      <c r="L1306">
        <f>IF(Data[[#This Row],[Estado]]="DAÑADA",1,0)</f>
        <v>0</v>
      </c>
      <c r="M1306" t="s">
        <v>3902</v>
      </c>
      <c r="N1306" t="s">
        <v>3903</v>
      </c>
    </row>
    <row r="1307" spans="1:14" x14ac:dyDescent="0.25">
      <c r="A1307" t="s">
        <v>64</v>
      </c>
      <c r="B1307" t="s">
        <v>3904</v>
      </c>
      <c r="C1307" t="s">
        <v>1046</v>
      </c>
      <c r="D1307" s="9">
        <v>487</v>
      </c>
      <c r="E1307" s="11">
        <v>0</v>
      </c>
      <c r="F1307" s="3">
        <v>0</v>
      </c>
      <c r="G1307" s="25">
        <v>0</v>
      </c>
      <c r="H1307" s="3">
        <v>0</v>
      </c>
      <c r="I1307" s="3" t="s">
        <v>15</v>
      </c>
      <c r="J1307" s="3" t="s">
        <v>16</v>
      </c>
      <c r="K1307">
        <f>IF(Data[[#This Row],[Estado]]="OPERATIVA",1,0)</f>
        <v>1</v>
      </c>
      <c r="L1307">
        <f>IF(Data[[#This Row],[Estado]]="DAÑADA",1,0)</f>
        <v>0</v>
      </c>
      <c r="M1307" t="s">
        <v>3905</v>
      </c>
      <c r="N1307" t="s">
        <v>3906</v>
      </c>
    </row>
    <row r="1308" spans="1:14" x14ac:dyDescent="0.25">
      <c r="A1308" t="s">
        <v>171</v>
      </c>
      <c r="B1308" t="s">
        <v>5866</v>
      </c>
      <c r="C1308" t="s">
        <v>20</v>
      </c>
      <c r="D1308" s="9">
        <v>120</v>
      </c>
      <c r="E1308" s="11">
        <v>0</v>
      </c>
      <c r="F1308" s="3">
        <v>0</v>
      </c>
      <c r="G1308" s="25">
        <v>0</v>
      </c>
      <c r="H1308" s="3">
        <v>0</v>
      </c>
      <c r="I1308" s="3" t="s">
        <v>28</v>
      </c>
      <c r="J1308" s="3" t="s">
        <v>16</v>
      </c>
      <c r="K1308">
        <f>IF(Data[[#This Row],[Estado]]="OPERATIVA",1,0)</f>
        <v>1</v>
      </c>
      <c r="L1308">
        <f>IF(Data[[#This Row],[Estado]]="DAÑADA",1,0)</f>
        <v>0</v>
      </c>
      <c r="M1308" t="s">
        <v>3908</v>
      </c>
      <c r="N1308" t="s">
        <v>5867</v>
      </c>
    </row>
    <row r="1309" spans="1:14" x14ac:dyDescent="0.25">
      <c r="A1309" t="s">
        <v>23</v>
      </c>
      <c r="B1309" t="s">
        <v>3910</v>
      </c>
      <c r="C1309" t="s">
        <v>20</v>
      </c>
      <c r="D1309" s="9">
        <v>4528</v>
      </c>
      <c r="E1309" s="11">
        <v>0</v>
      </c>
      <c r="F1309" s="3">
        <v>0</v>
      </c>
      <c r="G1309" s="25">
        <v>0</v>
      </c>
      <c r="H1309" s="3">
        <v>0</v>
      </c>
      <c r="I1309" s="3" t="s">
        <v>28</v>
      </c>
      <c r="J1309" s="3" t="s">
        <v>16</v>
      </c>
      <c r="K1309">
        <f>IF(Data[[#This Row],[Estado]]="OPERATIVA",1,0)</f>
        <v>1</v>
      </c>
      <c r="L1309">
        <f>IF(Data[[#This Row],[Estado]]="DAÑADA",1,0)</f>
        <v>0</v>
      </c>
      <c r="M1309" t="s">
        <v>3911</v>
      </c>
      <c r="N1309" t="s">
        <v>3912</v>
      </c>
    </row>
    <row r="1310" spans="1:14" x14ac:dyDescent="0.25">
      <c r="A1310" t="s">
        <v>54</v>
      </c>
      <c r="B1310" t="s">
        <v>3913</v>
      </c>
      <c r="C1310" t="s">
        <v>20</v>
      </c>
      <c r="D1310" s="9">
        <v>435</v>
      </c>
      <c r="E1310" s="11">
        <v>0</v>
      </c>
      <c r="F1310" s="3">
        <v>0</v>
      </c>
      <c r="G1310" s="25">
        <v>0</v>
      </c>
      <c r="H1310" s="3">
        <v>0</v>
      </c>
      <c r="I1310" s="3" t="s">
        <v>15</v>
      </c>
      <c r="J1310" s="3" t="s">
        <v>16</v>
      </c>
      <c r="K1310">
        <f>IF(Data[[#This Row],[Estado]]="OPERATIVA",1,0)</f>
        <v>1</v>
      </c>
      <c r="L1310">
        <f>IF(Data[[#This Row],[Estado]]="DAÑADA",1,0)</f>
        <v>0</v>
      </c>
      <c r="M1310" t="s">
        <v>418</v>
      </c>
      <c r="N1310" t="s">
        <v>3914</v>
      </c>
    </row>
    <row r="1311" spans="1:14" x14ac:dyDescent="0.25">
      <c r="A1311" t="s">
        <v>54</v>
      </c>
      <c r="B1311" t="s">
        <v>3915</v>
      </c>
      <c r="C1311" t="s">
        <v>20</v>
      </c>
      <c r="D1311" s="9">
        <v>648</v>
      </c>
      <c r="E1311" s="11">
        <v>0</v>
      </c>
      <c r="F1311" s="3">
        <v>0</v>
      </c>
      <c r="G1311" s="25">
        <v>0</v>
      </c>
      <c r="H1311" s="3">
        <v>0</v>
      </c>
      <c r="I1311" s="3" t="s">
        <v>28</v>
      </c>
      <c r="J1311" s="3" t="s">
        <v>16</v>
      </c>
      <c r="K1311">
        <f>IF(Data[[#This Row],[Estado]]="OPERATIVA",1,0)</f>
        <v>1</v>
      </c>
      <c r="L1311">
        <f>IF(Data[[#This Row],[Estado]]="DAÑADA",1,0)</f>
        <v>0</v>
      </c>
      <c r="M1311" t="s">
        <v>3916</v>
      </c>
      <c r="N1311" t="s">
        <v>3917</v>
      </c>
    </row>
    <row r="1312" spans="1:14" x14ac:dyDescent="0.25">
      <c r="A1312" t="s">
        <v>23</v>
      </c>
      <c r="B1312" t="s">
        <v>3918</v>
      </c>
      <c r="C1312" t="s">
        <v>1606</v>
      </c>
      <c r="D1312" s="9">
        <v>380</v>
      </c>
      <c r="E1312" s="11">
        <v>0</v>
      </c>
      <c r="F1312" s="3">
        <v>0</v>
      </c>
      <c r="G1312" s="25">
        <v>0</v>
      </c>
      <c r="H1312" s="3">
        <v>0</v>
      </c>
      <c r="I1312" s="3" t="s">
        <v>15</v>
      </c>
      <c r="J1312" s="3" t="s">
        <v>16</v>
      </c>
      <c r="K1312">
        <f>IF(Data[[#This Row],[Estado]]="OPERATIVA",1,0)</f>
        <v>1</v>
      </c>
      <c r="L1312">
        <f>IF(Data[[#This Row],[Estado]]="DAÑADA",1,0)</f>
        <v>0</v>
      </c>
      <c r="M1312" t="s">
        <v>3919</v>
      </c>
      <c r="N1312" t="s">
        <v>3920</v>
      </c>
    </row>
    <row r="1313" spans="1:14" x14ac:dyDescent="0.25">
      <c r="A1313" t="s">
        <v>81</v>
      </c>
      <c r="B1313" t="s">
        <v>3921</v>
      </c>
      <c r="C1313" t="s">
        <v>20</v>
      </c>
      <c r="D1313" s="9">
        <v>3359</v>
      </c>
      <c r="E1313" s="11">
        <v>0</v>
      </c>
      <c r="F1313" s="3">
        <v>0</v>
      </c>
      <c r="G1313" s="25">
        <v>0</v>
      </c>
      <c r="H1313" s="3">
        <v>0</v>
      </c>
      <c r="I1313" s="3" t="s">
        <v>15</v>
      </c>
      <c r="J1313" s="3" t="s">
        <v>16</v>
      </c>
      <c r="K1313">
        <f>IF(Data[[#This Row],[Estado]]="OPERATIVA",1,0)</f>
        <v>1</v>
      </c>
      <c r="L1313">
        <f>IF(Data[[#This Row],[Estado]]="DAÑADA",1,0)</f>
        <v>0</v>
      </c>
      <c r="M1313" t="s">
        <v>3922</v>
      </c>
      <c r="N1313" t="s">
        <v>3923</v>
      </c>
    </row>
    <row r="1314" spans="1:14" x14ac:dyDescent="0.25">
      <c r="A1314" t="s">
        <v>54</v>
      </c>
      <c r="B1314" t="s">
        <v>3924</v>
      </c>
      <c r="C1314" t="s">
        <v>2477</v>
      </c>
      <c r="D1314" s="9">
        <v>149</v>
      </c>
      <c r="E1314" s="11">
        <v>0</v>
      </c>
      <c r="F1314" s="3">
        <v>0</v>
      </c>
      <c r="G1314" s="25">
        <v>0</v>
      </c>
      <c r="H1314" s="3">
        <v>0</v>
      </c>
      <c r="I1314" s="3" t="s">
        <v>15</v>
      </c>
      <c r="J1314" s="3" t="s">
        <v>16</v>
      </c>
      <c r="K1314">
        <f>IF(Data[[#This Row],[Estado]]="OPERATIVA",1,0)</f>
        <v>1</v>
      </c>
      <c r="L1314">
        <f>IF(Data[[#This Row],[Estado]]="DAÑADA",1,0)</f>
        <v>0</v>
      </c>
      <c r="M1314" t="s">
        <v>3925</v>
      </c>
      <c r="N1314" t="s">
        <v>3926</v>
      </c>
    </row>
    <row r="1315" spans="1:14" x14ac:dyDescent="0.25">
      <c r="A1315" t="s">
        <v>662</v>
      </c>
      <c r="B1315" t="s">
        <v>3927</v>
      </c>
      <c r="C1315" t="s">
        <v>20</v>
      </c>
      <c r="D1315" s="9">
        <v>455</v>
      </c>
      <c r="E1315" s="11">
        <v>0</v>
      </c>
      <c r="F1315" s="3">
        <v>0</v>
      </c>
      <c r="G1315" s="25">
        <v>0</v>
      </c>
      <c r="H1315" s="3">
        <v>0</v>
      </c>
      <c r="I1315" s="3" t="s">
        <v>15</v>
      </c>
      <c r="J1315" s="3" t="s">
        <v>16</v>
      </c>
      <c r="K1315">
        <f>IF(Data[[#This Row],[Estado]]="OPERATIVA",1,0)</f>
        <v>1</v>
      </c>
      <c r="L1315">
        <f>IF(Data[[#This Row],[Estado]]="DAÑADA",1,0)</f>
        <v>0</v>
      </c>
      <c r="M1315" t="s">
        <v>3928</v>
      </c>
      <c r="N1315" t="s">
        <v>3929</v>
      </c>
    </row>
    <row r="1316" spans="1:14" x14ac:dyDescent="0.25">
      <c r="A1316" t="s">
        <v>1960</v>
      </c>
      <c r="B1316" t="s">
        <v>3930</v>
      </c>
      <c r="C1316" t="s">
        <v>20</v>
      </c>
      <c r="D1316" s="9">
        <v>8</v>
      </c>
      <c r="E1316" s="11">
        <v>0</v>
      </c>
      <c r="F1316" s="3">
        <v>0</v>
      </c>
      <c r="G1316" s="25">
        <v>0</v>
      </c>
      <c r="H1316" s="3">
        <v>0</v>
      </c>
      <c r="I1316" s="3" t="s">
        <v>28</v>
      </c>
      <c r="J1316" s="3" t="s">
        <v>16</v>
      </c>
      <c r="K1316">
        <f>IF(Data[[#This Row],[Estado]]="OPERATIVA",1,0)</f>
        <v>1</v>
      </c>
      <c r="L1316">
        <f>IF(Data[[#This Row],[Estado]]="DAÑADA",1,0)</f>
        <v>0</v>
      </c>
      <c r="M1316" t="s">
        <v>3931</v>
      </c>
      <c r="N1316" t="s">
        <v>3932</v>
      </c>
    </row>
    <row r="1317" spans="1:14" x14ac:dyDescent="0.25">
      <c r="A1317" t="s">
        <v>141</v>
      </c>
      <c r="B1317" t="s">
        <v>3933</v>
      </c>
      <c r="C1317" t="s">
        <v>20</v>
      </c>
      <c r="D1317" s="9">
        <v>52</v>
      </c>
      <c r="E1317" s="11">
        <v>0</v>
      </c>
      <c r="F1317" s="3">
        <v>0</v>
      </c>
      <c r="G1317" s="25">
        <v>0</v>
      </c>
      <c r="H1317" s="3">
        <v>0</v>
      </c>
      <c r="I1317" s="3" t="s">
        <v>28</v>
      </c>
      <c r="J1317" s="3" t="s">
        <v>16</v>
      </c>
      <c r="K1317">
        <f>IF(Data[[#This Row],[Estado]]="OPERATIVA",1,0)</f>
        <v>1</v>
      </c>
      <c r="L1317">
        <f>IF(Data[[#This Row],[Estado]]="DAÑADA",1,0)</f>
        <v>0</v>
      </c>
      <c r="M1317" t="s">
        <v>3934</v>
      </c>
      <c r="N1317" t="s">
        <v>3935</v>
      </c>
    </row>
    <row r="1318" spans="1:14" x14ac:dyDescent="0.25">
      <c r="A1318" t="s">
        <v>171</v>
      </c>
      <c r="B1318" t="s">
        <v>5868</v>
      </c>
      <c r="C1318" t="s">
        <v>20</v>
      </c>
      <c r="D1318" s="9">
        <v>1</v>
      </c>
      <c r="E1318" s="11">
        <v>0</v>
      </c>
      <c r="F1318" s="3">
        <v>0</v>
      </c>
      <c r="G1318" s="25">
        <v>0</v>
      </c>
      <c r="H1318" s="3">
        <v>0</v>
      </c>
      <c r="I1318" s="3" t="s">
        <v>28</v>
      </c>
      <c r="J1318" s="3" t="s">
        <v>16</v>
      </c>
      <c r="K1318">
        <f>IF(Data[[#This Row],[Estado]]="OPERATIVA",1,0)</f>
        <v>1</v>
      </c>
      <c r="L1318">
        <f>IF(Data[[#This Row],[Estado]]="DAÑADA",1,0)</f>
        <v>0</v>
      </c>
      <c r="M1318" t="s">
        <v>3937</v>
      </c>
      <c r="N1318" t="s">
        <v>5869</v>
      </c>
    </row>
    <row r="1319" spans="1:14" x14ac:dyDescent="0.25">
      <c r="A1319" t="s">
        <v>1886</v>
      </c>
      <c r="B1319" t="s">
        <v>3939</v>
      </c>
      <c r="C1319" t="s">
        <v>20</v>
      </c>
      <c r="D1319" s="9">
        <v>20</v>
      </c>
      <c r="E1319" s="11">
        <v>0</v>
      </c>
      <c r="F1319" s="3">
        <v>0</v>
      </c>
      <c r="G1319" s="25">
        <v>0</v>
      </c>
      <c r="H1319" s="3">
        <v>0</v>
      </c>
      <c r="I1319" s="3" t="s">
        <v>28</v>
      </c>
      <c r="J1319" s="3" t="s">
        <v>1894</v>
      </c>
      <c r="K1319">
        <f>IF(Data[[#This Row],[Estado]]="OPERATIVA",1,0)</f>
        <v>0</v>
      </c>
      <c r="L1319">
        <f>IF(Data[[#This Row],[Estado]]="DAÑADA",1,0)</f>
        <v>1</v>
      </c>
      <c r="M1319" t="s">
        <v>3940</v>
      </c>
      <c r="N1319" t="s">
        <v>3941</v>
      </c>
    </row>
    <row r="1320" spans="1:14" x14ac:dyDescent="0.25">
      <c r="A1320" t="s">
        <v>141</v>
      </c>
      <c r="B1320" t="s">
        <v>3942</v>
      </c>
      <c r="C1320" t="s">
        <v>1172</v>
      </c>
      <c r="D1320" s="9">
        <v>781</v>
      </c>
      <c r="E1320" s="11">
        <v>0</v>
      </c>
      <c r="F1320" s="3">
        <v>0</v>
      </c>
      <c r="G1320" s="25">
        <v>0</v>
      </c>
      <c r="H1320" s="3">
        <v>0</v>
      </c>
      <c r="I1320" s="3" t="s">
        <v>15</v>
      </c>
      <c r="J1320" s="3" t="s">
        <v>16</v>
      </c>
      <c r="K1320">
        <f>IF(Data[[#This Row],[Estado]]="OPERATIVA",1,0)</f>
        <v>1</v>
      </c>
      <c r="L1320">
        <f>IF(Data[[#This Row],[Estado]]="DAÑADA",1,0)</f>
        <v>0</v>
      </c>
      <c r="M1320" t="s">
        <v>3943</v>
      </c>
      <c r="N1320" t="s">
        <v>3944</v>
      </c>
    </row>
    <row r="1321" spans="1:14" x14ac:dyDescent="0.25">
      <c r="A1321" t="s">
        <v>54</v>
      </c>
      <c r="B1321" t="s">
        <v>3945</v>
      </c>
      <c r="C1321" t="s">
        <v>20</v>
      </c>
      <c r="D1321" s="9">
        <v>1257</v>
      </c>
      <c r="E1321" s="11">
        <v>0</v>
      </c>
      <c r="F1321" s="3">
        <v>0</v>
      </c>
      <c r="G1321" s="25">
        <v>0</v>
      </c>
      <c r="H1321" s="3">
        <v>0</v>
      </c>
      <c r="I1321" s="3" t="s">
        <v>15</v>
      </c>
      <c r="J1321" s="3" t="s">
        <v>16</v>
      </c>
      <c r="K1321">
        <f>IF(Data[[#This Row],[Estado]]="OPERATIVA",1,0)</f>
        <v>1</v>
      </c>
      <c r="L1321">
        <f>IF(Data[[#This Row],[Estado]]="DAÑADA",1,0)</f>
        <v>0</v>
      </c>
      <c r="M1321" t="s">
        <v>3946</v>
      </c>
      <c r="N1321" t="s">
        <v>3947</v>
      </c>
    </row>
    <row r="1322" spans="1:14" x14ac:dyDescent="0.25">
      <c r="A1322" t="s">
        <v>54</v>
      </c>
      <c r="B1322" t="s">
        <v>3948</v>
      </c>
      <c r="C1322" t="s">
        <v>20</v>
      </c>
      <c r="D1322" s="9">
        <v>470</v>
      </c>
      <c r="E1322" s="11">
        <v>0</v>
      </c>
      <c r="F1322" s="3">
        <v>0</v>
      </c>
      <c r="G1322" s="25">
        <v>0</v>
      </c>
      <c r="H1322" s="3">
        <v>0</v>
      </c>
      <c r="I1322" s="3" t="s">
        <v>15</v>
      </c>
      <c r="J1322" s="3" t="s">
        <v>16</v>
      </c>
      <c r="K1322">
        <f>IF(Data[[#This Row],[Estado]]="OPERATIVA",1,0)</f>
        <v>1</v>
      </c>
      <c r="L1322">
        <f>IF(Data[[#This Row],[Estado]]="DAÑADA",1,0)</f>
        <v>0</v>
      </c>
      <c r="M1322" t="s">
        <v>3949</v>
      </c>
      <c r="N1322" t="s">
        <v>3950</v>
      </c>
    </row>
    <row r="1323" spans="1:14" x14ac:dyDescent="0.25">
      <c r="A1323" t="s">
        <v>54</v>
      </c>
      <c r="B1323" t="s">
        <v>3951</v>
      </c>
      <c r="C1323" t="s">
        <v>20</v>
      </c>
      <c r="D1323" s="9">
        <v>390</v>
      </c>
      <c r="E1323" s="11">
        <v>0</v>
      </c>
      <c r="F1323" s="3">
        <v>0</v>
      </c>
      <c r="G1323" s="25">
        <v>0</v>
      </c>
      <c r="H1323" s="3">
        <v>0</v>
      </c>
      <c r="I1323" s="3" t="s">
        <v>15</v>
      </c>
      <c r="J1323" s="3" t="s">
        <v>16</v>
      </c>
      <c r="K1323">
        <f>IF(Data[[#This Row],[Estado]]="OPERATIVA",1,0)</f>
        <v>1</v>
      </c>
      <c r="L1323">
        <f>IF(Data[[#This Row],[Estado]]="DAÑADA",1,0)</f>
        <v>0</v>
      </c>
      <c r="M1323" t="s">
        <v>730</v>
      </c>
      <c r="N1323" t="s">
        <v>3952</v>
      </c>
    </row>
    <row r="1324" spans="1:14" x14ac:dyDescent="0.25">
      <c r="A1324" t="s">
        <v>23</v>
      </c>
      <c r="B1324" t="s">
        <v>3953</v>
      </c>
      <c r="C1324" t="s">
        <v>20</v>
      </c>
      <c r="D1324" s="9">
        <v>764</v>
      </c>
      <c r="E1324" s="11">
        <v>0</v>
      </c>
      <c r="F1324" s="3">
        <v>0</v>
      </c>
      <c r="G1324" s="25">
        <v>0</v>
      </c>
      <c r="H1324" s="3">
        <v>0</v>
      </c>
      <c r="I1324" s="3" t="s">
        <v>15</v>
      </c>
      <c r="J1324" s="3" t="s">
        <v>16</v>
      </c>
      <c r="K1324">
        <f>IF(Data[[#This Row],[Estado]]="OPERATIVA",1,0)</f>
        <v>1</v>
      </c>
      <c r="L1324">
        <f>IF(Data[[#This Row],[Estado]]="DAÑADA",1,0)</f>
        <v>0</v>
      </c>
      <c r="M1324" t="s">
        <v>3954</v>
      </c>
      <c r="N1324" t="s">
        <v>3955</v>
      </c>
    </row>
    <row r="1325" spans="1:14" x14ac:dyDescent="0.25">
      <c r="A1325" t="s">
        <v>171</v>
      </c>
      <c r="B1325" t="s">
        <v>5870</v>
      </c>
      <c r="C1325" t="s">
        <v>20</v>
      </c>
      <c r="D1325" s="9">
        <v>1</v>
      </c>
      <c r="E1325" s="11">
        <v>0</v>
      </c>
      <c r="F1325" s="3">
        <v>0</v>
      </c>
      <c r="G1325" s="25">
        <v>0</v>
      </c>
      <c r="H1325" s="3">
        <v>0</v>
      </c>
      <c r="I1325" s="3" t="s">
        <v>28</v>
      </c>
      <c r="J1325" s="3" t="s">
        <v>16</v>
      </c>
      <c r="K1325">
        <f>IF(Data[[#This Row],[Estado]]="OPERATIVA",1,0)</f>
        <v>1</v>
      </c>
      <c r="L1325">
        <f>IF(Data[[#This Row],[Estado]]="DAÑADA",1,0)</f>
        <v>0</v>
      </c>
      <c r="M1325" t="s">
        <v>3957</v>
      </c>
      <c r="N1325" t="s">
        <v>5871</v>
      </c>
    </row>
    <row r="1326" spans="1:14" x14ac:dyDescent="0.25">
      <c r="A1326" t="s">
        <v>171</v>
      </c>
      <c r="B1326" t="s">
        <v>5872</v>
      </c>
      <c r="C1326" t="s">
        <v>20</v>
      </c>
      <c r="D1326" s="9">
        <v>85</v>
      </c>
      <c r="E1326" s="11">
        <v>0</v>
      </c>
      <c r="F1326" s="3">
        <v>0</v>
      </c>
      <c r="G1326" s="25">
        <v>0</v>
      </c>
      <c r="H1326" s="3">
        <v>0</v>
      </c>
      <c r="I1326" s="3" t="s">
        <v>28</v>
      </c>
      <c r="J1326" s="3" t="s">
        <v>16</v>
      </c>
      <c r="K1326">
        <f>IF(Data[[#This Row],[Estado]]="OPERATIVA",1,0)</f>
        <v>1</v>
      </c>
      <c r="L1326">
        <f>IF(Data[[#This Row],[Estado]]="DAÑADA",1,0)</f>
        <v>0</v>
      </c>
      <c r="M1326" t="s">
        <v>3960</v>
      </c>
      <c r="N1326" t="s">
        <v>5873</v>
      </c>
    </row>
    <row r="1327" spans="1:14" x14ac:dyDescent="0.25">
      <c r="A1327" t="s">
        <v>141</v>
      </c>
      <c r="B1327" t="s">
        <v>3962</v>
      </c>
      <c r="C1327" t="s">
        <v>20</v>
      </c>
      <c r="D1327" s="9">
        <v>100</v>
      </c>
      <c r="E1327" s="11">
        <v>0</v>
      </c>
      <c r="F1327" s="3">
        <v>0</v>
      </c>
      <c r="G1327" s="25">
        <v>0</v>
      </c>
      <c r="H1327" s="3">
        <v>0</v>
      </c>
      <c r="I1327" s="3" t="s">
        <v>28</v>
      </c>
      <c r="J1327" s="3" t="s">
        <v>16</v>
      </c>
      <c r="K1327">
        <f>IF(Data[[#This Row],[Estado]]="OPERATIVA",1,0)</f>
        <v>1</v>
      </c>
      <c r="L1327">
        <f>IF(Data[[#This Row],[Estado]]="DAÑADA",1,0)</f>
        <v>0</v>
      </c>
      <c r="M1327" t="s">
        <v>3963</v>
      </c>
      <c r="N1327" t="s">
        <v>3964</v>
      </c>
    </row>
    <row r="1328" spans="1:14" x14ac:dyDescent="0.25">
      <c r="A1328" t="s">
        <v>141</v>
      </c>
      <c r="B1328" t="s">
        <v>3965</v>
      </c>
      <c r="C1328" t="s">
        <v>20</v>
      </c>
      <c r="D1328" s="9">
        <v>130</v>
      </c>
      <c r="E1328" s="11">
        <v>0</v>
      </c>
      <c r="F1328" s="3">
        <v>0</v>
      </c>
      <c r="G1328" s="25">
        <v>0</v>
      </c>
      <c r="H1328" s="3">
        <v>0</v>
      </c>
      <c r="I1328" s="3" t="s">
        <v>28</v>
      </c>
      <c r="J1328" s="3" t="s">
        <v>16</v>
      </c>
      <c r="K1328">
        <f>IF(Data[[#This Row],[Estado]]="OPERATIVA",1,0)</f>
        <v>1</v>
      </c>
      <c r="L1328">
        <f>IF(Data[[#This Row],[Estado]]="DAÑADA",1,0)</f>
        <v>0</v>
      </c>
      <c r="M1328" t="s">
        <v>3966</v>
      </c>
      <c r="N1328" t="s">
        <v>3967</v>
      </c>
    </row>
    <row r="1329" spans="1:14" x14ac:dyDescent="0.25">
      <c r="A1329" t="s">
        <v>81</v>
      </c>
      <c r="B1329" t="s">
        <v>3968</v>
      </c>
      <c r="C1329" t="s">
        <v>72</v>
      </c>
      <c r="D1329" s="9">
        <v>1447</v>
      </c>
      <c r="E1329" s="11">
        <v>0</v>
      </c>
      <c r="F1329" s="3">
        <v>0</v>
      </c>
      <c r="G1329" s="25">
        <v>0</v>
      </c>
      <c r="H1329" s="3">
        <v>0</v>
      </c>
      <c r="I1329" s="3" t="s">
        <v>15</v>
      </c>
      <c r="J1329" s="3" t="s">
        <v>16</v>
      </c>
      <c r="K1329">
        <f>IF(Data[[#This Row],[Estado]]="OPERATIVA",1,0)</f>
        <v>1</v>
      </c>
      <c r="L1329">
        <f>IF(Data[[#This Row],[Estado]]="DAÑADA",1,0)</f>
        <v>0</v>
      </c>
      <c r="M1329" t="s">
        <v>3969</v>
      </c>
      <c r="N1329" t="s">
        <v>3970</v>
      </c>
    </row>
    <row r="1330" spans="1:14" x14ac:dyDescent="0.25">
      <c r="A1330" t="s">
        <v>23</v>
      </c>
      <c r="B1330" t="s">
        <v>1672</v>
      </c>
      <c r="C1330" t="s">
        <v>48</v>
      </c>
      <c r="D1330" s="9">
        <v>1394</v>
      </c>
      <c r="E1330" s="11">
        <v>0</v>
      </c>
      <c r="F1330" s="3">
        <v>0</v>
      </c>
      <c r="G1330" s="25">
        <v>0</v>
      </c>
      <c r="H1330" s="3">
        <v>0</v>
      </c>
      <c r="I1330" s="3" t="s">
        <v>15</v>
      </c>
      <c r="J1330" s="3" t="s">
        <v>16</v>
      </c>
      <c r="K1330">
        <f>IF(Data[[#This Row],[Estado]]="OPERATIVA",1,0)</f>
        <v>1</v>
      </c>
      <c r="L1330">
        <f>IF(Data[[#This Row],[Estado]]="DAÑADA",1,0)</f>
        <v>0</v>
      </c>
      <c r="M1330" t="s">
        <v>3971</v>
      </c>
      <c r="N1330" t="s">
        <v>3972</v>
      </c>
    </row>
    <row r="1331" spans="1:14" x14ac:dyDescent="0.25">
      <c r="A1331" t="s">
        <v>141</v>
      </c>
      <c r="B1331" t="s">
        <v>1921</v>
      </c>
      <c r="C1331" t="s">
        <v>20</v>
      </c>
      <c r="D1331" s="9">
        <v>20</v>
      </c>
      <c r="E1331" s="11">
        <v>0</v>
      </c>
      <c r="F1331" s="3">
        <v>0</v>
      </c>
      <c r="G1331" s="25">
        <v>0</v>
      </c>
      <c r="H1331" s="3">
        <v>0</v>
      </c>
      <c r="I1331" s="3" t="s">
        <v>28</v>
      </c>
      <c r="J1331" s="3" t="s">
        <v>16</v>
      </c>
      <c r="K1331">
        <f>IF(Data[[#This Row],[Estado]]="OPERATIVA",1,0)</f>
        <v>1</v>
      </c>
      <c r="L1331">
        <f>IF(Data[[#This Row],[Estado]]="DAÑADA",1,0)</f>
        <v>0</v>
      </c>
      <c r="M1331" t="s">
        <v>3973</v>
      </c>
      <c r="N1331" t="s">
        <v>3974</v>
      </c>
    </row>
    <row r="1332" spans="1:14" x14ac:dyDescent="0.25">
      <c r="A1332" t="s">
        <v>54</v>
      </c>
      <c r="B1332" t="s">
        <v>3975</v>
      </c>
      <c r="C1332" t="s">
        <v>20</v>
      </c>
      <c r="D1332" s="9">
        <v>50</v>
      </c>
      <c r="E1332" s="11">
        <v>0</v>
      </c>
      <c r="F1332" s="3">
        <v>0</v>
      </c>
      <c r="G1332" s="25">
        <v>0</v>
      </c>
      <c r="H1332" s="3">
        <v>0</v>
      </c>
      <c r="I1332" s="3" t="s">
        <v>28</v>
      </c>
      <c r="J1332" s="3" t="s">
        <v>1894</v>
      </c>
      <c r="K1332">
        <f>IF(Data[[#This Row],[Estado]]="OPERATIVA",1,0)</f>
        <v>0</v>
      </c>
      <c r="L1332">
        <f>IF(Data[[#This Row],[Estado]]="DAÑADA",1,0)</f>
        <v>1</v>
      </c>
      <c r="M1332" t="s">
        <v>3976</v>
      </c>
      <c r="N1332" t="s">
        <v>3977</v>
      </c>
    </row>
    <row r="1333" spans="1:14" x14ac:dyDescent="0.25">
      <c r="A1333" t="s">
        <v>54</v>
      </c>
      <c r="B1333" t="s">
        <v>3978</v>
      </c>
      <c r="C1333" t="s">
        <v>20</v>
      </c>
      <c r="D1333" s="9">
        <v>180</v>
      </c>
      <c r="E1333" s="11">
        <v>0</v>
      </c>
      <c r="F1333" s="3">
        <v>0</v>
      </c>
      <c r="G1333" s="25">
        <v>0</v>
      </c>
      <c r="H1333" s="3">
        <v>0</v>
      </c>
      <c r="I1333" s="3" t="s">
        <v>15</v>
      </c>
      <c r="J1333" s="3" t="s">
        <v>16</v>
      </c>
      <c r="K1333">
        <f>IF(Data[[#This Row],[Estado]]="OPERATIVA",1,0)</f>
        <v>1</v>
      </c>
      <c r="L1333">
        <f>IF(Data[[#This Row],[Estado]]="DAÑADA",1,0)</f>
        <v>0</v>
      </c>
      <c r="M1333" t="s">
        <v>3979</v>
      </c>
      <c r="N1333" t="s">
        <v>3980</v>
      </c>
    </row>
    <row r="1334" spans="1:14" x14ac:dyDescent="0.25">
      <c r="A1334" t="s">
        <v>23</v>
      </c>
      <c r="B1334" t="s">
        <v>3981</v>
      </c>
      <c r="C1334" t="s">
        <v>20</v>
      </c>
      <c r="D1334" s="9">
        <v>710</v>
      </c>
      <c r="E1334" s="11">
        <v>0</v>
      </c>
      <c r="F1334" s="3">
        <v>0</v>
      </c>
      <c r="G1334" s="25">
        <v>0</v>
      </c>
      <c r="H1334" s="3">
        <v>0</v>
      </c>
      <c r="I1334" s="3" t="s">
        <v>15</v>
      </c>
      <c r="J1334" s="3" t="s">
        <v>16</v>
      </c>
      <c r="K1334">
        <f>IF(Data[[#This Row],[Estado]]="OPERATIVA",1,0)</f>
        <v>1</v>
      </c>
      <c r="L1334">
        <f>IF(Data[[#This Row],[Estado]]="DAÑADA",1,0)</f>
        <v>0</v>
      </c>
      <c r="M1334" t="s">
        <v>3982</v>
      </c>
      <c r="N1334" t="s">
        <v>3983</v>
      </c>
    </row>
    <row r="1335" spans="1:14" x14ac:dyDescent="0.25">
      <c r="A1335" t="s">
        <v>2009</v>
      </c>
      <c r="B1335" t="s">
        <v>3984</v>
      </c>
      <c r="C1335" t="s">
        <v>20</v>
      </c>
      <c r="D1335" s="9">
        <v>10</v>
      </c>
      <c r="E1335" s="11">
        <v>0</v>
      </c>
      <c r="F1335" s="3">
        <v>0</v>
      </c>
      <c r="G1335" s="25">
        <v>0</v>
      </c>
      <c r="H1335" s="3">
        <v>0</v>
      </c>
      <c r="I1335" s="3" t="s">
        <v>28</v>
      </c>
      <c r="J1335" s="3" t="s">
        <v>1894</v>
      </c>
      <c r="K1335">
        <f>IF(Data[[#This Row],[Estado]]="OPERATIVA",1,0)</f>
        <v>0</v>
      </c>
      <c r="L1335">
        <f>IF(Data[[#This Row],[Estado]]="DAÑADA",1,0)</f>
        <v>1</v>
      </c>
      <c r="M1335" t="s">
        <v>3985</v>
      </c>
      <c r="N1335" t="s">
        <v>3986</v>
      </c>
    </row>
    <row r="1336" spans="1:14" x14ac:dyDescent="0.25">
      <c r="A1336" t="s">
        <v>2818</v>
      </c>
      <c r="B1336" t="s">
        <v>3987</v>
      </c>
      <c r="C1336" t="s">
        <v>20</v>
      </c>
      <c r="D1336" s="9">
        <v>1207</v>
      </c>
      <c r="E1336" s="11">
        <v>0</v>
      </c>
      <c r="F1336" s="3">
        <v>0</v>
      </c>
      <c r="G1336" s="25">
        <v>0</v>
      </c>
      <c r="H1336" s="3">
        <v>0</v>
      </c>
      <c r="I1336" s="3" t="s">
        <v>15</v>
      </c>
      <c r="J1336" s="3" t="s">
        <v>16</v>
      </c>
      <c r="K1336">
        <f>IF(Data[[#This Row],[Estado]]="OPERATIVA",1,0)</f>
        <v>1</v>
      </c>
      <c r="L1336">
        <f>IF(Data[[#This Row],[Estado]]="DAÑADA",1,0)</f>
        <v>0</v>
      </c>
      <c r="M1336" t="s">
        <v>3988</v>
      </c>
      <c r="N1336" t="s">
        <v>3989</v>
      </c>
    </row>
    <row r="1337" spans="1:14" x14ac:dyDescent="0.25">
      <c r="A1337" t="s">
        <v>81</v>
      </c>
      <c r="B1337" t="s">
        <v>3990</v>
      </c>
      <c r="C1337" t="s">
        <v>20</v>
      </c>
      <c r="D1337" s="9">
        <v>1427</v>
      </c>
      <c r="E1337" s="11">
        <v>0</v>
      </c>
      <c r="F1337" s="3">
        <v>0</v>
      </c>
      <c r="G1337" s="25">
        <v>0</v>
      </c>
      <c r="H1337" s="3">
        <v>0</v>
      </c>
      <c r="I1337" s="3" t="s">
        <v>15</v>
      </c>
      <c r="J1337" s="3" t="s">
        <v>16</v>
      </c>
      <c r="K1337">
        <f>IF(Data[[#This Row],[Estado]]="OPERATIVA",1,0)</f>
        <v>1</v>
      </c>
      <c r="L1337">
        <f>IF(Data[[#This Row],[Estado]]="DAÑADA",1,0)</f>
        <v>0</v>
      </c>
      <c r="M1337" t="s">
        <v>3991</v>
      </c>
      <c r="N1337" t="s">
        <v>3992</v>
      </c>
    </row>
    <row r="1338" spans="1:14" x14ac:dyDescent="0.25">
      <c r="A1338" t="s">
        <v>662</v>
      </c>
      <c r="B1338" t="s">
        <v>3993</v>
      </c>
      <c r="C1338" t="s">
        <v>20</v>
      </c>
      <c r="D1338" s="9">
        <v>500</v>
      </c>
      <c r="E1338" s="11">
        <v>0</v>
      </c>
      <c r="F1338" s="3">
        <v>0</v>
      </c>
      <c r="G1338" s="25">
        <v>0</v>
      </c>
      <c r="H1338" s="3">
        <v>0</v>
      </c>
      <c r="I1338" s="3" t="s">
        <v>28</v>
      </c>
      <c r="J1338" s="3" t="s">
        <v>16</v>
      </c>
      <c r="K1338">
        <f>IF(Data[[#This Row],[Estado]]="OPERATIVA",1,0)</f>
        <v>1</v>
      </c>
      <c r="L1338">
        <f>IF(Data[[#This Row],[Estado]]="DAÑADA",1,0)</f>
        <v>0</v>
      </c>
      <c r="M1338" t="s">
        <v>3994</v>
      </c>
      <c r="N1338" t="s">
        <v>3995</v>
      </c>
    </row>
    <row r="1339" spans="1:14" x14ac:dyDescent="0.25">
      <c r="A1339" t="s">
        <v>54</v>
      </c>
      <c r="B1339" t="s">
        <v>3996</v>
      </c>
      <c r="C1339" t="s">
        <v>20</v>
      </c>
      <c r="D1339" s="9">
        <v>710</v>
      </c>
      <c r="E1339" s="11">
        <v>0</v>
      </c>
      <c r="F1339" s="3">
        <v>0</v>
      </c>
      <c r="G1339" s="25">
        <v>0</v>
      </c>
      <c r="H1339" s="3">
        <v>0</v>
      </c>
      <c r="I1339" s="3" t="s">
        <v>15</v>
      </c>
      <c r="J1339" s="3" t="s">
        <v>16</v>
      </c>
      <c r="K1339">
        <f>IF(Data[[#This Row],[Estado]]="OPERATIVA",1,0)</f>
        <v>1</v>
      </c>
      <c r="L1339">
        <f>IF(Data[[#This Row],[Estado]]="DAÑADA",1,0)</f>
        <v>0</v>
      </c>
      <c r="M1339" t="s">
        <v>3997</v>
      </c>
      <c r="N1339" t="s">
        <v>3998</v>
      </c>
    </row>
    <row r="1340" spans="1:14" x14ac:dyDescent="0.25">
      <c r="A1340" t="s">
        <v>54</v>
      </c>
      <c r="B1340" t="s">
        <v>3999</v>
      </c>
      <c r="C1340" t="s">
        <v>20</v>
      </c>
      <c r="D1340" s="9">
        <v>495</v>
      </c>
      <c r="E1340" s="11">
        <v>0</v>
      </c>
      <c r="F1340" s="3">
        <v>0</v>
      </c>
      <c r="G1340" s="25">
        <v>0</v>
      </c>
      <c r="H1340" s="3">
        <v>0</v>
      </c>
      <c r="I1340" s="3" t="s">
        <v>15</v>
      </c>
      <c r="J1340" s="3" t="s">
        <v>16</v>
      </c>
      <c r="K1340">
        <f>IF(Data[[#This Row],[Estado]]="OPERATIVA",1,0)</f>
        <v>1</v>
      </c>
      <c r="L1340">
        <f>IF(Data[[#This Row],[Estado]]="DAÑADA",1,0)</f>
        <v>0</v>
      </c>
      <c r="M1340" t="s">
        <v>4000</v>
      </c>
      <c r="N1340" t="s">
        <v>4001</v>
      </c>
    </row>
    <row r="1341" spans="1:14" x14ac:dyDescent="0.25">
      <c r="A1341" t="s">
        <v>64</v>
      </c>
      <c r="B1341" t="s">
        <v>4002</v>
      </c>
      <c r="C1341" t="s">
        <v>20</v>
      </c>
      <c r="D1341" s="9">
        <v>997</v>
      </c>
      <c r="E1341" s="11">
        <v>0</v>
      </c>
      <c r="F1341" s="3">
        <v>0</v>
      </c>
      <c r="G1341" s="25">
        <v>0</v>
      </c>
      <c r="H1341" s="3">
        <v>0</v>
      </c>
      <c r="I1341" s="3" t="s">
        <v>15</v>
      </c>
      <c r="J1341" s="3" t="s">
        <v>16</v>
      </c>
      <c r="K1341">
        <f>IF(Data[[#This Row],[Estado]]="OPERATIVA",1,0)</f>
        <v>1</v>
      </c>
      <c r="L1341">
        <f>IF(Data[[#This Row],[Estado]]="DAÑADA",1,0)</f>
        <v>0</v>
      </c>
      <c r="M1341" t="s">
        <v>4003</v>
      </c>
      <c r="N1341" t="s">
        <v>4004</v>
      </c>
    </row>
    <row r="1342" spans="1:14" x14ac:dyDescent="0.25">
      <c r="A1342" t="s">
        <v>12</v>
      </c>
      <c r="B1342" t="s">
        <v>4005</v>
      </c>
      <c r="C1342" t="s">
        <v>20</v>
      </c>
      <c r="D1342" s="9">
        <v>85</v>
      </c>
      <c r="E1342" s="11">
        <v>0</v>
      </c>
      <c r="F1342" s="3">
        <v>0</v>
      </c>
      <c r="G1342" s="25">
        <v>0</v>
      </c>
      <c r="H1342" s="3">
        <v>0</v>
      </c>
      <c r="I1342" s="3" t="s">
        <v>28</v>
      </c>
      <c r="J1342" s="3" t="s">
        <v>1894</v>
      </c>
      <c r="K1342">
        <f>IF(Data[[#This Row],[Estado]]="OPERATIVA",1,0)</f>
        <v>0</v>
      </c>
      <c r="L1342">
        <f>IF(Data[[#This Row],[Estado]]="DAÑADA",1,0)</f>
        <v>1</v>
      </c>
      <c r="M1342" t="s">
        <v>4006</v>
      </c>
      <c r="N1342" t="s">
        <v>4007</v>
      </c>
    </row>
    <row r="1343" spans="1:14" x14ac:dyDescent="0.25">
      <c r="A1343" t="s">
        <v>64</v>
      </c>
      <c r="B1343" t="s">
        <v>4008</v>
      </c>
      <c r="C1343" t="s">
        <v>20</v>
      </c>
      <c r="D1343" s="9">
        <v>451</v>
      </c>
      <c r="E1343" s="11">
        <v>0</v>
      </c>
      <c r="F1343" s="3">
        <v>0</v>
      </c>
      <c r="G1343" s="25">
        <v>0</v>
      </c>
      <c r="H1343" s="3">
        <v>0</v>
      </c>
      <c r="I1343" s="3" t="s">
        <v>15</v>
      </c>
      <c r="J1343" s="3" t="s">
        <v>16</v>
      </c>
      <c r="K1343">
        <f>IF(Data[[#This Row],[Estado]]="OPERATIVA",1,0)</f>
        <v>1</v>
      </c>
      <c r="L1343">
        <f>IF(Data[[#This Row],[Estado]]="DAÑADA",1,0)</f>
        <v>0</v>
      </c>
      <c r="M1343" t="s">
        <v>4009</v>
      </c>
      <c r="N1343" t="s">
        <v>4010</v>
      </c>
    </row>
    <row r="1344" spans="1:14" x14ac:dyDescent="0.25">
      <c r="A1344" t="s">
        <v>1886</v>
      </c>
      <c r="B1344" t="s">
        <v>4011</v>
      </c>
      <c r="C1344" t="s">
        <v>20</v>
      </c>
      <c r="D1344" s="9">
        <v>120</v>
      </c>
      <c r="E1344" s="11">
        <v>0</v>
      </c>
      <c r="F1344" s="3">
        <v>0</v>
      </c>
      <c r="G1344" s="25">
        <v>0</v>
      </c>
      <c r="H1344" s="3">
        <v>0</v>
      </c>
      <c r="I1344" s="3" t="s">
        <v>28</v>
      </c>
      <c r="J1344" s="3" t="s">
        <v>16</v>
      </c>
      <c r="K1344">
        <f>IF(Data[[#This Row],[Estado]]="OPERATIVA",1,0)</f>
        <v>1</v>
      </c>
      <c r="L1344">
        <f>IF(Data[[#This Row],[Estado]]="DAÑADA",1,0)</f>
        <v>0</v>
      </c>
      <c r="M1344" t="s">
        <v>4012</v>
      </c>
      <c r="N1344" t="s">
        <v>4013</v>
      </c>
    </row>
    <row r="1345" spans="1:14" x14ac:dyDescent="0.25">
      <c r="A1345" t="s">
        <v>1886</v>
      </c>
      <c r="B1345" t="s">
        <v>4014</v>
      </c>
      <c r="C1345" t="s">
        <v>20</v>
      </c>
      <c r="D1345" s="9">
        <v>120</v>
      </c>
      <c r="E1345" s="11">
        <v>0</v>
      </c>
      <c r="F1345" s="3">
        <v>0</v>
      </c>
      <c r="G1345" s="25">
        <v>0</v>
      </c>
      <c r="H1345" s="3">
        <v>0</v>
      </c>
      <c r="I1345" s="3" t="s">
        <v>28</v>
      </c>
      <c r="J1345" s="3" t="s">
        <v>1894</v>
      </c>
      <c r="K1345">
        <f>IF(Data[[#This Row],[Estado]]="OPERATIVA",1,0)</f>
        <v>0</v>
      </c>
      <c r="L1345">
        <f>IF(Data[[#This Row],[Estado]]="DAÑADA",1,0)</f>
        <v>1</v>
      </c>
      <c r="M1345" t="s">
        <v>4015</v>
      </c>
      <c r="N1345" t="s">
        <v>4016</v>
      </c>
    </row>
    <row r="1346" spans="1:14" x14ac:dyDescent="0.25">
      <c r="A1346" t="s">
        <v>64</v>
      </c>
      <c r="B1346" t="s">
        <v>4017</v>
      </c>
      <c r="C1346" t="s">
        <v>20</v>
      </c>
      <c r="D1346" s="9">
        <v>986</v>
      </c>
      <c r="E1346" s="11">
        <v>0</v>
      </c>
      <c r="F1346" s="3">
        <v>0</v>
      </c>
      <c r="G1346" s="25">
        <v>0</v>
      </c>
      <c r="H1346" s="3">
        <v>0</v>
      </c>
      <c r="I1346" s="3" t="s">
        <v>28</v>
      </c>
      <c r="J1346" s="3" t="s">
        <v>16</v>
      </c>
      <c r="K1346">
        <f>IF(Data[[#This Row],[Estado]]="OPERATIVA",1,0)</f>
        <v>1</v>
      </c>
      <c r="L1346">
        <f>IF(Data[[#This Row],[Estado]]="DAÑADA",1,0)</f>
        <v>0</v>
      </c>
      <c r="M1346" t="s">
        <v>4018</v>
      </c>
      <c r="N1346" t="s">
        <v>4019</v>
      </c>
    </row>
    <row r="1347" spans="1:14" x14ac:dyDescent="0.25">
      <c r="A1347" t="s">
        <v>54</v>
      </c>
      <c r="B1347" t="s">
        <v>4020</v>
      </c>
      <c r="C1347" t="s">
        <v>1606</v>
      </c>
      <c r="D1347" s="9">
        <v>422</v>
      </c>
      <c r="E1347" s="11">
        <v>0</v>
      </c>
      <c r="F1347" s="3">
        <v>0</v>
      </c>
      <c r="G1347" s="25">
        <v>0</v>
      </c>
      <c r="H1347" s="3">
        <v>0</v>
      </c>
      <c r="I1347" s="3" t="s">
        <v>15</v>
      </c>
      <c r="J1347" s="3" t="s">
        <v>16</v>
      </c>
      <c r="K1347">
        <f>IF(Data[[#This Row],[Estado]]="OPERATIVA",1,0)</f>
        <v>1</v>
      </c>
      <c r="L1347">
        <f>IF(Data[[#This Row],[Estado]]="DAÑADA",1,0)</f>
        <v>0</v>
      </c>
      <c r="M1347" t="s">
        <v>4021</v>
      </c>
      <c r="N1347" t="s">
        <v>4022</v>
      </c>
    </row>
    <row r="1348" spans="1:14" x14ac:dyDescent="0.25">
      <c r="A1348" t="s">
        <v>23</v>
      </c>
      <c r="B1348" t="s">
        <v>4023</v>
      </c>
      <c r="C1348" t="s">
        <v>20</v>
      </c>
      <c r="D1348" s="9">
        <v>804</v>
      </c>
      <c r="E1348" s="11">
        <v>0</v>
      </c>
      <c r="F1348" s="3">
        <v>0</v>
      </c>
      <c r="G1348" s="25">
        <v>0</v>
      </c>
      <c r="H1348" s="3">
        <v>0</v>
      </c>
      <c r="I1348" s="3" t="s">
        <v>28</v>
      </c>
      <c r="J1348" s="3" t="s">
        <v>16</v>
      </c>
      <c r="K1348">
        <f>IF(Data[[#This Row],[Estado]]="OPERATIVA",1,0)</f>
        <v>1</v>
      </c>
      <c r="L1348">
        <f>IF(Data[[#This Row],[Estado]]="DAÑADA",1,0)</f>
        <v>0</v>
      </c>
      <c r="M1348" t="s">
        <v>4024</v>
      </c>
      <c r="N1348" t="s">
        <v>4025</v>
      </c>
    </row>
    <row r="1349" spans="1:14" x14ac:dyDescent="0.25">
      <c r="A1349" t="s">
        <v>23</v>
      </c>
      <c r="B1349" t="s">
        <v>4026</v>
      </c>
      <c r="C1349" t="s">
        <v>1349</v>
      </c>
      <c r="D1349" s="9">
        <v>990</v>
      </c>
      <c r="E1349" s="11">
        <v>0</v>
      </c>
      <c r="F1349" s="3">
        <v>0</v>
      </c>
      <c r="G1349" s="25">
        <v>0</v>
      </c>
      <c r="H1349" s="3">
        <v>0</v>
      </c>
      <c r="I1349" s="3" t="s">
        <v>15</v>
      </c>
      <c r="J1349" s="3" t="s">
        <v>16</v>
      </c>
      <c r="K1349">
        <f>IF(Data[[#This Row],[Estado]]="OPERATIVA",1,0)</f>
        <v>1</v>
      </c>
      <c r="L1349">
        <f>IF(Data[[#This Row],[Estado]]="DAÑADA",1,0)</f>
        <v>0</v>
      </c>
      <c r="M1349" t="s">
        <v>4027</v>
      </c>
      <c r="N1349" t="s">
        <v>4028</v>
      </c>
    </row>
    <row r="1350" spans="1:14" x14ac:dyDescent="0.25">
      <c r="A1350" t="s">
        <v>54</v>
      </c>
      <c r="B1350" t="s">
        <v>4029</v>
      </c>
      <c r="C1350" t="s">
        <v>20</v>
      </c>
      <c r="D1350" s="9">
        <v>395</v>
      </c>
      <c r="E1350" s="11">
        <v>0</v>
      </c>
      <c r="F1350" s="3">
        <v>0</v>
      </c>
      <c r="G1350" s="25">
        <v>0</v>
      </c>
      <c r="H1350" s="3">
        <v>0</v>
      </c>
      <c r="I1350" s="3" t="s">
        <v>15</v>
      </c>
      <c r="J1350" s="3" t="s">
        <v>16</v>
      </c>
      <c r="K1350">
        <f>IF(Data[[#This Row],[Estado]]="OPERATIVA",1,0)</f>
        <v>1</v>
      </c>
      <c r="L1350">
        <f>IF(Data[[#This Row],[Estado]]="DAÑADA",1,0)</f>
        <v>0</v>
      </c>
      <c r="M1350" t="s">
        <v>118</v>
      </c>
      <c r="N1350" t="s">
        <v>4030</v>
      </c>
    </row>
    <row r="1351" spans="1:14" x14ac:dyDescent="0.25">
      <c r="A1351" t="s">
        <v>23</v>
      </c>
      <c r="B1351" t="s">
        <v>4031</v>
      </c>
      <c r="C1351" t="s">
        <v>20</v>
      </c>
      <c r="D1351" s="9">
        <v>649</v>
      </c>
      <c r="E1351" s="11">
        <v>0</v>
      </c>
      <c r="F1351" s="3">
        <v>0</v>
      </c>
      <c r="G1351" s="25">
        <v>0</v>
      </c>
      <c r="H1351" s="3">
        <v>0</v>
      </c>
      <c r="I1351" s="3" t="s">
        <v>15</v>
      </c>
      <c r="J1351" s="3" t="s">
        <v>16</v>
      </c>
      <c r="K1351">
        <f>IF(Data[[#This Row],[Estado]]="OPERATIVA",1,0)</f>
        <v>1</v>
      </c>
      <c r="L1351">
        <f>IF(Data[[#This Row],[Estado]]="DAÑADA",1,0)</f>
        <v>0</v>
      </c>
      <c r="M1351" t="s">
        <v>1519</v>
      </c>
      <c r="N1351" t="s">
        <v>4032</v>
      </c>
    </row>
    <row r="1352" spans="1:14" x14ac:dyDescent="0.25">
      <c r="A1352" t="s">
        <v>54</v>
      </c>
      <c r="B1352" t="s">
        <v>4033</v>
      </c>
      <c r="C1352" t="s">
        <v>20</v>
      </c>
      <c r="D1352" s="9">
        <v>99</v>
      </c>
      <c r="E1352" s="11">
        <v>0</v>
      </c>
      <c r="F1352" s="3">
        <v>0</v>
      </c>
      <c r="G1352" s="25">
        <v>0</v>
      </c>
      <c r="H1352" s="3">
        <v>0</v>
      </c>
      <c r="I1352" s="3" t="s">
        <v>28</v>
      </c>
      <c r="J1352" s="3" t="s">
        <v>16</v>
      </c>
      <c r="K1352">
        <f>IF(Data[[#This Row],[Estado]]="OPERATIVA",1,0)</f>
        <v>1</v>
      </c>
      <c r="L1352">
        <f>IF(Data[[#This Row],[Estado]]="DAÑADA",1,0)</f>
        <v>0</v>
      </c>
      <c r="M1352" t="s">
        <v>4034</v>
      </c>
      <c r="N1352" t="s">
        <v>4035</v>
      </c>
    </row>
    <row r="1353" spans="1:14" x14ac:dyDescent="0.25">
      <c r="A1353" t="s">
        <v>54</v>
      </c>
      <c r="B1353" t="s">
        <v>4036</v>
      </c>
      <c r="C1353" t="s">
        <v>20</v>
      </c>
      <c r="D1353" s="9">
        <v>450</v>
      </c>
      <c r="E1353" s="11">
        <v>0</v>
      </c>
      <c r="F1353" s="3">
        <v>0</v>
      </c>
      <c r="G1353" s="25">
        <v>0</v>
      </c>
      <c r="H1353" s="3">
        <v>0</v>
      </c>
      <c r="I1353" s="3" t="s">
        <v>28</v>
      </c>
      <c r="J1353" s="3" t="s">
        <v>16</v>
      </c>
      <c r="K1353">
        <f>IF(Data[[#This Row],[Estado]]="OPERATIVA",1,0)</f>
        <v>1</v>
      </c>
      <c r="L1353">
        <f>IF(Data[[#This Row],[Estado]]="DAÑADA",1,0)</f>
        <v>0</v>
      </c>
      <c r="M1353" t="s">
        <v>4037</v>
      </c>
      <c r="N1353" t="s">
        <v>4038</v>
      </c>
    </row>
    <row r="1354" spans="1:14" x14ac:dyDescent="0.25">
      <c r="A1354" t="s">
        <v>23</v>
      </c>
      <c r="B1354" t="s">
        <v>4039</v>
      </c>
      <c r="C1354" t="s">
        <v>20</v>
      </c>
      <c r="D1354" s="9">
        <v>550</v>
      </c>
      <c r="E1354" s="11">
        <v>0</v>
      </c>
      <c r="F1354" s="3">
        <v>0</v>
      </c>
      <c r="G1354" s="25">
        <v>0</v>
      </c>
      <c r="H1354" s="3">
        <v>0</v>
      </c>
      <c r="I1354" s="3" t="s">
        <v>15</v>
      </c>
      <c r="J1354" s="3" t="s">
        <v>16</v>
      </c>
      <c r="K1354">
        <f>IF(Data[[#This Row],[Estado]]="OPERATIVA",1,0)</f>
        <v>1</v>
      </c>
      <c r="L1354">
        <f>IF(Data[[#This Row],[Estado]]="DAÑADA",1,0)</f>
        <v>0</v>
      </c>
      <c r="M1354" t="s">
        <v>4040</v>
      </c>
      <c r="N1354" t="s">
        <v>4041</v>
      </c>
    </row>
    <row r="1355" spans="1:14" x14ac:dyDescent="0.25">
      <c r="A1355" t="s">
        <v>64</v>
      </c>
      <c r="B1355" t="s">
        <v>4042</v>
      </c>
      <c r="C1355" t="s">
        <v>20</v>
      </c>
      <c r="D1355" s="9">
        <v>490</v>
      </c>
      <c r="E1355" s="11">
        <v>0</v>
      </c>
      <c r="F1355" s="3">
        <v>0</v>
      </c>
      <c r="G1355" s="25">
        <v>0</v>
      </c>
      <c r="H1355" s="3">
        <v>0</v>
      </c>
      <c r="I1355" s="3" t="s">
        <v>15</v>
      </c>
      <c r="J1355" s="3" t="s">
        <v>16</v>
      </c>
      <c r="K1355">
        <f>IF(Data[[#This Row],[Estado]]="OPERATIVA",1,0)</f>
        <v>1</v>
      </c>
      <c r="L1355">
        <f>IF(Data[[#This Row],[Estado]]="DAÑADA",1,0)</f>
        <v>0</v>
      </c>
      <c r="M1355" t="s">
        <v>4043</v>
      </c>
      <c r="N1355" t="s">
        <v>4044</v>
      </c>
    </row>
    <row r="1356" spans="1:14" x14ac:dyDescent="0.25">
      <c r="A1356" t="s">
        <v>23</v>
      </c>
      <c r="B1356" t="s">
        <v>4045</v>
      </c>
      <c r="C1356" t="s">
        <v>20</v>
      </c>
      <c r="D1356" s="9">
        <v>120</v>
      </c>
      <c r="E1356" s="11">
        <v>0</v>
      </c>
      <c r="F1356" s="3">
        <v>0</v>
      </c>
      <c r="G1356" s="25">
        <v>0</v>
      </c>
      <c r="H1356" s="3">
        <v>0</v>
      </c>
      <c r="I1356" s="3" t="s">
        <v>28</v>
      </c>
      <c r="J1356" s="3" t="s">
        <v>16</v>
      </c>
      <c r="K1356">
        <f>IF(Data[[#This Row],[Estado]]="OPERATIVA",1,0)</f>
        <v>1</v>
      </c>
      <c r="L1356">
        <f>IF(Data[[#This Row],[Estado]]="DAÑADA",1,0)</f>
        <v>0</v>
      </c>
      <c r="M1356" t="s">
        <v>4046</v>
      </c>
      <c r="N1356" t="s">
        <v>4047</v>
      </c>
    </row>
    <row r="1357" spans="1:14" x14ac:dyDescent="0.25">
      <c r="A1357" t="s">
        <v>1960</v>
      </c>
      <c r="B1357" t="s">
        <v>2215</v>
      </c>
      <c r="C1357" t="s">
        <v>20</v>
      </c>
      <c r="D1357" s="9">
        <v>200</v>
      </c>
      <c r="E1357" s="11">
        <v>0</v>
      </c>
      <c r="F1357" s="3">
        <v>0</v>
      </c>
      <c r="G1357" s="25">
        <v>0</v>
      </c>
      <c r="H1357" s="3">
        <v>0</v>
      </c>
      <c r="I1357" s="3" t="s">
        <v>28</v>
      </c>
      <c r="J1357" s="3" t="s">
        <v>16</v>
      </c>
      <c r="K1357">
        <f>IF(Data[[#This Row],[Estado]]="OPERATIVA",1,0)</f>
        <v>1</v>
      </c>
      <c r="L1357">
        <f>IF(Data[[#This Row],[Estado]]="DAÑADA",1,0)</f>
        <v>0</v>
      </c>
      <c r="M1357" t="s">
        <v>4048</v>
      </c>
      <c r="N1357" t="s">
        <v>4049</v>
      </c>
    </row>
    <row r="1358" spans="1:14" x14ac:dyDescent="0.25">
      <c r="A1358" t="s">
        <v>12</v>
      </c>
      <c r="B1358" t="s">
        <v>4050</v>
      </c>
      <c r="C1358" t="s">
        <v>20</v>
      </c>
      <c r="D1358" s="9">
        <v>55</v>
      </c>
      <c r="E1358" s="11">
        <v>0</v>
      </c>
      <c r="F1358" s="3">
        <v>0</v>
      </c>
      <c r="G1358" s="25">
        <v>0</v>
      </c>
      <c r="H1358" s="3">
        <v>0</v>
      </c>
      <c r="I1358" s="3" t="s">
        <v>28</v>
      </c>
      <c r="J1358" s="3" t="s">
        <v>16</v>
      </c>
      <c r="K1358">
        <f>IF(Data[[#This Row],[Estado]]="OPERATIVA",1,0)</f>
        <v>1</v>
      </c>
      <c r="L1358">
        <f>IF(Data[[#This Row],[Estado]]="DAÑADA",1,0)</f>
        <v>0</v>
      </c>
      <c r="M1358" t="s">
        <v>4051</v>
      </c>
      <c r="N1358" t="s">
        <v>4052</v>
      </c>
    </row>
    <row r="1359" spans="1:14" x14ac:dyDescent="0.25">
      <c r="A1359" t="s">
        <v>23</v>
      </c>
      <c r="B1359" t="s">
        <v>4053</v>
      </c>
      <c r="C1359" t="s">
        <v>20</v>
      </c>
      <c r="D1359" s="9">
        <v>8</v>
      </c>
      <c r="E1359" s="11">
        <v>0</v>
      </c>
      <c r="F1359" s="3">
        <v>0</v>
      </c>
      <c r="G1359" s="25">
        <v>0</v>
      </c>
      <c r="H1359" s="3">
        <v>0</v>
      </c>
      <c r="I1359" s="3" t="s">
        <v>28</v>
      </c>
      <c r="J1359" s="3" t="s">
        <v>16</v>
      </c>
      <c r="K1359">
        <f>IF(Data[[#This Row],[Estado]]="OPERATIVA",1,0)</f>
        <v>1</v>
      </c>
      <c r="L1359">
        <f>IF(Data[[#This Row],[Estado]]="DAÑADA",1,0)</f>
        <v>0</v>
      </c>
      <c r="M1359" t="s">
        <v>4054</v>
      </c>
      <c r="N1359" t="s">
        <v>4055</v>
      </c>
    </row>
    <row r="1360" spans="1:14" x14ac:dyDescent="0.25">
      <c r="A1360" t="s">
        <v>54</v>
      </c>
      <c r="B1360" t="s">
        <v>4056</v>
      </c>
      <c r="C1360" t="s">
        <v>20</v>
      </c>
      <c r="D1360" s="9">
        <v>179</v>
      </c>
      <c r="E1360" s="11">
        <v>0</v>
      </c>
      <c r="F1360" s="3">
        <v>0</v>
      </c>
      <c r="G1360" s="25">
        <v>0</v>
      </c>
      <c r="H1360" s="3">
        <v>0</v>
      </c>
      <c r="I1360" s="3" t="s">
        <v>15</v>
      </c>
      <c r="J1360" s="3" t="s">
        <v>16</v>
      </c>
      <c r="K1360">
        <f>IF(Data[[#This Row],[Estado]]="OPERATIVA",1,0)</f>
        <v>1</v>
      </c>
      <c r="L1360">
        <f>IF(Data[[#This Row],[Estado]]="DAÑADA",1,0)</f>
        <v>0</v>
      </c>
      <c r="M1360" t="s">
        <v>4057</v>
      </c>
      <c r="N1360" t="s">
        <v>4058</v>
      </c>
    </row>
    <row r="1361" spans="1:14" x14ac:dyDescent="0.25">
      <c r="A1361" t="s">
        <v>64</v>
      </c>
      <c r="B1361" t="s">
        <v>4059</v>
      </c>
      <c r="C1361" t="s">
        <v>20</v>
      </c>
      <c r="D1361" s="9">
        <v>250</v>
      </c>
      <c r="E1361" s="11">
        <v>0</v>
      </c>
      <c r="F1361" s="3">
        <v>0</v>
      </c>
      <c r="G1361" s="25">
        <v>0</v>
      </c>
      <c r="H1361" s="3">
        <v>0</v>
      </c>
      <c r="I1361" s="3" t="s">
        <v>28</v>
      </c>
      <c r="J1361" s="3" t="s">
        <v>16</v>
      </c>
      <c r="K1361">
        <f>IF(Data[[#This Row],[Estado]]="OPERATIVA",1,0)</f>
        <v>1</v>
      </c>
      <c r="L1361">
        <f>IF(Data[[#This Row],[Estado]]="DAÑADA",1,0)</f>
        <v>0</v>
      </c>
      <c r="M1361" t="s">
        <v>4060</v>
      </c>
      <c r="N1361" t="s">
        <v>4061</v>
      </c>
    </row>
    <row r="1362" spans="1:14" x14ac:dyDescent="0.25">
      <c r="A1362" t="s">
        <v>54</v>
      </c>
      <c r="B1362" t="s">
        <v>4062</v>
      </c>
      <c r="C1362" t="s">
        <v>20</v>
      </c>
      <c r="D1362" s="9">
        <v>210</v>
      </c>
      <c r="E1362" s="11">
        <v>0</v>
      </c>
      <c r="F1362" s="3">
        <v>0</v>
      </c>
      <c r="G1362" s="25">
        <v>0</v>
      </c>
      <c r="H1362" s="3">
        <v>0</v>
      </c>
      <c r="I1362" s="3" t="s">
        <v>28</v>
      </c>
      <c r="J1362" s="3" t="s">
        <v>16</v>
      </c>
      <c r="K1362">
        <f>IF(Data[[#This Row],[Estado]]="OPERATIVA",1,0)</f>
        <v>1</v>
      </c>
      <c r="L1362">
        <f>IF(Data[[#This Row],[Estado]]="DAÑADA",1,0)</f>
        <v>0</v>
      </c>
      <c r="M1362" t="s">
        <v>4063</v>
      </c>
      <c r="N1362" t="s">
        <v>4064</v>
      </c>
    </row>
    <row r="1363" spans="1:14" x14ac:dyDescent="0.25">
      <c r="A1363" t="s">
        <v>12</v>
      </c>
      <c r="B1363" t="s">
        <v>4065</v>
      </c>
      <c r="C1363" t="s">
        <v>20</v>
      </c>
      <c r="D1363" s="9">
        <v>20</v>
      </c>
      <c r="E1363" s="11">
        <v>0</v>
      </c>
      <c r="F1363" s="3">
        <v>0</v>
      </c>
      <c r="G1363" s="25">
        <v>0</v>
      </c>
      <c r="H1363" s="3">
        <v>0</v>
      </c>
      <c r="I1363" s="3" t="s">
        <v>28</v>
      </c>
      <c r="J1363" s="3" t="s">
        <v>1894</v>
      </c>
      <c r="K1363">
        <f>IF(Data[[#This Row],[Estado]]="OPERATIVA",1,0)</f>
        <v>0</v>
      </c>
      <c r="L1363">
        <f>IF(Data[[#This Row],[Estado]]="DAÑADA",1,0)</f>
        <v>1</v>
      </c>
      <c r="M1363" t="s">
        <v>4066</v>
      </c>
      <c r="N1363" t="s">
        <v>4067</v>
      </c>
    </row>
    <row r="1364" spans="1:14" x14ac:dyDescent="0.25">
      <c r="A1364" t="s">
        <v>54</v>
      </c>
      <c r="B1364" t="s">
        <v>4068</v>
      </c>
      <c r="C1364" t="s">
        <v>20</v>
      </c>
      <c r="D1364" s="9">
        <v>15</v>
      </c>
      <c r="E1364" s="11">
        <v>0</v>
      </c>
      <c r="F1364" s="3">
        <v>0</v>
      </c>
      <c r="G1364" s="25">
        <v>0</v>
      </c>
      <c r="H1364" s="3">
        <v>0</v>
      </c>
      <c r="I1364" s="3" t="s">
        <v>28</v>
      </c>
      <c r="J1364" s="3" t="s">
        <v>1894</v>
      </c>
      <c r="K1364">
        <f>IF(Data[[#This Row],[Estado]]="OPERATIVA",1,0)</f>
        <v>0</v>
      </c>
      <c r="L1364">
        <f>IF(Data[[#This Row],[Estado]]="DAÑADA",1,0)</f>
        <v>1</v>
      </c>
      <c r="M1364" t="s">
        <v>4069</v>
      </c>
      <c r="N1364" t="s">
        <v>4070</v>
      </c>
    </row>
    <row r="1365" spans="1:14" x14ac:dyDescent="0.25">
      <c r="A1365" t="s">
        <v>662</v>
      </c>
      <c r="B1365" t="s">
        <v>4071</v>
      </c>
      <c r="C1365" t="s">
        <v>20</v>
      </c>
      <c r="D1365" s="9">
        <v>50</v>
      </c>
      <c r="E1365" s="11">
        <v>0</v>
      </c>
      <c r="F1365" s="3">
        <v>0</v>
      </c>
      <c r="G1365" s="25">
        <v>0</v>
      </c>
      <c r="H1365" s="3">
        <v>0</v>
      </c>
      <c r="I1365" s="3" t="s">
        <v>28</v>
      </c>
      <c r="J1365" s="3" t="s">
        <v>16</v>
      </c>
      <c r="K1365">
        <f>IF(Data[[#This Row],[Estado]]="OPERATIVA",1,0)</f>
        <v>1</v>
      </c>
      <c r="L1365">
        <f>IF(Data[[#This Row],[Estado]]="DAÑADA",1,0)</f>
        <v>0</v>
      </c>
      <c r="M1365" t="s">
        <v>4072</v>
      </c>
      <c r="N1365" t="s">
        <v>4073</v>
      </c>
    </row>
    <row r="1366" spans="1:14" x14ac:dyDescent="0.25">
      <c r="A1366" t="s">
        <v>141</v>
      </c>
      <c r="B1366" t="s">
        <v>4074</v>
      </c>
      <c r="C1366" t="s">
        <v>20</v>
      </c>
      <c r="D1366" s="9">
        <v>21</v>
      </c>
      <c r="E1366" s="11">
        <v>0</v>
      </c>
      <c r="F1366" s="3">
        <v>0</v>
      </c>
      <c r="G1366" s="25">
        <v>0</v>
      </c>
      <c r="H1366" s="3">
        <v>0</v>
      </c>
      <c r="I1366" s="3" t="s">
        <v>28</v>
      </c>
      <c r="J1366" s="3" t="s">
        <v>16</v>
      </c>
      <c r="K1366">
        <f>IF(Data[[#This Row],[Estado]]="OPERATIVA",1,0)</f>
        <v>1</v>
      </c>
      <c r="L1366">
        <f>IF(Data[[#This Row],[Estado]]="DAÑADA",1,0)</f>
        <v>0</v>
      </c>
      <c r="M1366" t="s">
        <v>4075</v>
      </c>
      <c r="N1366" t="s">
        <v>4076</v>
      </c>
    </row>
    <row r="1367" spans="1:14" x14ac:dyDescent="0.25">
      <c r="A1367" t="s">
        <v>54</v>
      </c>
      <c r="B1367" t="s">
        <v>4077</v>
      </c>
      <c r="C1367" t="s">
        <v>20</v>
      </c>
      <c r="D1367" s="9">
        <v>369</v>
      </c>
      <c r="E1367" s="11">
        <v>0</v>
      </c>
      <c r="F1367" s="3">
        <v>0</v>
      </c>
      <c r="G1367" s="25">
        <v>0</v>
      </c>
      <c r="H1367" s="3">
        <v>0</v>
      </c>
      <c r="I1367" s="3" t="s">
        <v>15</v>
      </c>
      <c r="J1367" s="3" t="s">
        <v>16</v>
      </c>
      <c r="K1367">
        <f>IF(Data[[#This Row],[Estado]]="OPERATIVA",1,0)</f>
        <v>1</v>
      </c>
      <c r="L1367">
        <f>IF(Data[[#This Row],[Estado]]="DAÑADA",1,0)</f>
        <v>0</v>
      </c>
      <c r="M1367" t="s">
        <v>4078</v>
      </c>
      <c r="N1367" t="s">
        <v>4079</v>
      </c>
    </row>
    <row r="1368" spans="1:14" x14ac:dyDescent="0.25">
      <c r="A1368" t="s">
        <v>23</v>
      </c>
      <c r="B1368" t="s">
        <v>4080</v>
      </c>
      <c r="C1368" t="s">
        <v>20</v>
      </c>
      <c r="D1368" s="9">
        <v>170</v>
      </c>
      <c r="E1368" s="11">
        <v>0</v>
      </c>
      <c r="F1368" s="3">
        <v>0</v>
      </c>
      <c r="G1368" s="25">
        <v>0</v>
      </c>
      <c r="H1368" s="3">
        <v>0</v>
      </c>
      <c r="I1368" s="3" t="s">
        <v>15</v>
      </c>
      <c r="J1368" s="3" t="s">
        <v>16</v>
      </c>
      <c r="K1368">
        <f>IF(Data[[#This Row],[Estado]]="OPERATIVA",1,0)</f>
        <v>1</v>
      </c>
      <c r="L1368">
        <f>IF(Data[[#This Row],[Estado]]="DAÑADA",1,0)</f>
        <v>0</v>
      </c>
      <c r="M1368" t="s">
        <v>4081</v>
      </c>
      <c r="N1368" t="s">
        <v>4082</v>
      </c>
    </row>
    <row r="1369" spans="1:14" x14ac:dyDescent="0.25">
      <c r="A1369" t="s">
        <v>171</v>
      </c>
      <c r="B1369" t="s">
        <v>5874</v>
      </c>
      <c r="C1369" t="s">
        <v>20</v>
      </c>
      <c r="D1369" s="9">
        <v>10</v>
      </c>
      <c r="E1369" s="11">
        <v>0</v>
      </c>
      <c r="F1369" s="3">
        <v>0</v>
      </c>
      <c r="G1369" s="25">
        <v>0</v>
      </c>
      <c r="H1369" s="3">
        <v>0</v>
      </c>
      <c r="I1369" s="3" t="s">
        <v>28</v>
      </c>
      <c r="J1369" s="3" t="s">
        <v>1894</v>
      </c>
      <c r="K1369">
        <f>IF(Data[[#This Row],[Estado]]="OPERATIVA",1,0)</f>
        <v>0</v>
      </c>
      <c r="L1369">
        <f>IF(Data[[#This Row],[Estado]]="DAÑADA",1,0)</f>
        <v>1</v>
      </c>
      <c r="M1369" t="s">
        <v>4084</v>
      </c>
      <c r="N1369" t="s">
        <v>5875</v>
      </c>
    </row>
    <row r="1370" spans="1:14" x14ac:dyDescent="0.25">
      <c r="A1370" t="s">
        <v>141</v>
      </c>
      <c r="B1370" t="s">
        <v>3892</v>
      </c>
      <c r="C1370" t="s">
        <v>20</v>
      </c>
      <c r="D1370" s="9">
        <v>130</v>
      </c>
      <c r="E1370" s="11">
        <v>0</v>
      </c>
      <c r="F1370" s="3">
        <v>0</v>
      </c>
      <c r="G1370" s="25">
        <v>0</v>
      </c>
      <c r="H1370" s="3">
        <v>0</v>
      </c>
      <c r="I1370" s="3" t="s">
        <v>28</v>
      </c>
      <c r="J1370" s="3" t="s">
        <v>16</v>
      </c>
      <c r="K1370">
        <f>IF(Data[[#This Row],[Estado]]="OPERATIVA",1,0)</f>
        <v>1</v>
      </c>
      <c r="L1370">
        <f>IF(Data[[#This Row],[Estado]]="DAÑADA",1,0)</f>
        <v>0</v>
      </c>
      <c r="M1370" t="s">
        <v>4086</v>
      </c>
      <c r="N1370" t="s">
        <v>4087</v>
      </c>
    </row>
    <row r="1371" spans="1:14" x14ac:dyDescent="0.25">
      <c r="A1371" t="s">
        <v>141</v>
      </c>
      <c r="B1371" t="s">
        <v>644</v>
      </c>
      <c r="C1371" t="s">
        <v>20</v>
      </c>
      <c r="D1371" s="9">
        <v>1766</v>
      </c>
      <c r="E1371" s="11">
        <v>0</v>
      </c>
      <c r="F1371" s="3">
        <v>0</v>
      </c>
      <c r="G1371" s="25">
        <v>0</v>
      </c>
      <c r="H1371" s="3">
        <v>0</v>
      </c>
      <c r="I1371" s="3" t="s">
        <v>15</v>
      </c>
      <c r="J1371" s="3" t="s">
        <v>16</v>
      </c>
      <c r="K1371">
        <f>IF(Data[[#This Row],[Estado]]="OPERATIVA",1,0)</f>
        <v>1</v>
      </c>
      <c r="L1371">
        <f>IF(Data[[#This Row],[Estado]]="DAÑADA",1,0)</f>
        <v>0</v>
      </c>
      <c r="M1371" t="s">
        <v>4088</v>
      </c>
      <c r="N1371" t="s">
        <v>4089</v>
      </c>
    </row>
    <row r="1372" spans="1:14" x14ac:dyDescent="0.25">
      <c r="A1372" t="s">
        <v>64</v>
      </c>
      <c r="B1372" t="s">
        <v>4090</v>
      </c>
      <c r="C1372" t="s">
        <v>20</v>
      </c>
      <c r="D1372" s="9">
        <v>515</v>
      </c>
      <c r="E1372" s="11">
        <v>0</v>
      </c>
      <c r="F1372" s="3">
        <v>0</v>
      </c>
      <c r="G1372" s="25">
        <v>0</v>
      </c>
      <c r="H1372" s="3">
        <v>0</v>
      </c>
      <c r="I1372" s="3" t="s">
        <v>15</v>
      </c>
      <c r="J1372" s="3" t="s">
        <v>16</v>
      </c>
      <c r="K1372">
        <f>IF(Data[[#This Row],[Estado]]="OPERATIVA",1,0)</f>
        <v>1</v>
      </c>
      <c r="L1372">
        <f>IF(Data[[#This Row],[Estado]]="DAÑADA",1,0)</f>
        <v>0</v>
      </c>
      <c r="M1372" t="s">
        <v>4091</v>
      </c>
      <c r="N1372" t="s">
        <v>4092</v>
      </c>
    </row>
    <row r="1373" spans="1:14" x14ac:dyDescent="0.25">
      <c r="A1373" t="s">
        <v>662</v>
      </c>
      <c r="B1373" t="s">
        <v>4093</v>
      </c>
      <c r="C1373" t="s">
        <v>20</v>
      </c>
      <c r="D1373" s="9">
        <v>95</v>
      </c>
      <c r="E1373" s="11">
        <v>0</v>
      </c>
      <c r="F1373" s="3">
        <v>0</v>
      </c>
      <c r="G1373" s="25">
        <v>0</v>
      </c>
      <c r="H1373" s="3">
        <v>0</v>
      </c>
      <c r="I1373" s="3" t="s">
        <v>28</v>
      </c>
      <c r="J1373" s="3" t="s">
        <v>1894</v>
      </c>
      <c r="K1373">
        <f>IF(Data[[#This Row],[Estado]]="OPERATIVA",1,0)</f>
        <v>0</v>
      </c>
      <c r="L1373">
        <f>IF(Data[[#This Row],[Estado]]="DAÑADA",1,0)</f>
        <v>1</v>
      </c>
      <c r="M1373" t="s">
        <v>4094</v>
      </c>
      <c r="N1373" t="s">
        <v>4095</v>
      </c>
    </row>
    <row r="1374" spans="1:14" x14ac:dyDescent="0.25">
      <c r="A1374" t="s">
        <v>141</v>
      </c>
      <c r="B1374" t="s">
        <v>4096</v>
      </c>
      <c r="C1374" t="s">
        <v>20</v>
      </c>
      <c r="D1374" s="9">
        <v>250</v>
      </c>
      <c r="E1374" s="11">
        <v>0</v>
      </c>
      <c r="F1374" s="3">
        <v>0</v>
      </c>
      <c r="G1374" s="25">
        <v>0</v>
      </c>
      <c r="H1374" s="3">
        <v>0</v>
      </c>
      <c r="I1374" s="3" t="s">
        <v>28</v>
      </c>
      <c r="J1374" s="3" t="s">
        <v>16</v>
      </c>
      <c r="K1374">
        <f>IF(Data[[#This Row],[Estado]]="OPERATIVA",1,0)</f>
        <v>1</v>
      </c>
      <c r="L1374">
        <f>IF(Data[[#This Row],[Estado]]="DAÑADA",1,0)</f>
        <v>0</v>
      </c>
      <c r="M1374" t="s">
        <v>4097</v>
      </c>
      <c r="N1374" t="s">
        <v>4098</v>
      </c>
    </row>
    <row r="1375" spans="1:14" x14ac:dyDescent="0.25">
      <c r="A1375" t="s">
        <v>54</v>
      </c>
      <c r="B1375" t="s">
        <v>4099</v>
      </c>
      <c r="C1375" t="s">
        <v>20</v>
      </c>
      <c r="D1375" s="9">
        <v>50</v>
      </c>
      <c r="E1375" s="11">
        <v>0</v>
      </c>
      <c r="F1375" s="3">
        <v>0</v>
      </c>
      <c r="G1375" s="25">
        <v>0</v>
      </c>
      <c r="H1375" s="3">
        <v>0</v>
      </c>
      <c r="I1375" s="3" t="s">
        <v>28</v>
      </c>
      <c r="J1375" s="3" t="s">
        <v>1894</v>
      </c>
      <c r="K1375">
        <f>IF(Data[[#This Row],[Estado]]="OPERATIVA",1,0)</f>
        <v>0</v>
      </c>
      <c r="L1375">
        <f>IF(Data[[#This Row],[Estado]]="DAÑADA",1,0)</f>
        <v>1</v>
      </c>
      <c r="M1375" t="s">
        <v>4100</v>
      </c>
      <c r="N1375" t="s">
        <v>4101</v>
      </c>
    </row>
    <row r="1376" spans="1:14" x14ac:dyDescent="0.25">
      <c r="A1376" t="s">
        <v>23</v>
      </c>
      <c r="B1376" t="s">
        <v>4102</v>
      </c>
      <c r="C1376" t="s">
        <v>69</v>
      </c>
      <c r="D1376" s="9">
        <v>420</v>
      </c>
      <c r="E1376" s="11">
        <v>0</v>
      </c>
      <c r="F1376" s="3">
        <v>0</v>
      </c>
      <c r="G1376" s="25">
        <v>0</v>
      </c>
      <c r="H1376" s="3">
        <v>0</v>
      </c>
      <c r="I1376" s="3" t="s">
        <v>15</v>
      </c>
      <c r="J1376" s="3" t="s">
        <v>16</v>
      </c>
      <c r="K1376">
        <f>IF(Data[[#This Row],[Estado]]="OPERATIVA",1,0)</f>
        <v>1</v>
      </c>
      <c r="L1376">
        <f>IF(Data[[#This Row],[Estado]]="DAÑADA",1,0)</f>
        <v>0</v>
      </c>
      <c r="M1376" t="s">
        <v>4103</v>
      </c>
      <c r="N1376" t="s">
        <v>4104</v>
      </c>
    </row>
    <row r="1377" spans="1:14" x14ac:dyDescent="0.25">
      <c r="A1377" t="s">
        <v>12</v>
      </c>
      <c r="B1377" t="s">
        <v>4105</v>
      </c>
      <c r="C1377" t="s">
        <v>20</v>
      </c>
      <c r="D1377" s="9">
        <v>900</v>
      </c>
      <c r="E1377" s="11">
        <v>0</v>
      </c>
      <c r="F1377" s="3">
        <v>0</v>
      </c>
      <c r="G1377" s="25">
        <v>0</v>
      </c>
      <c r="H1377" s="3">
        <v>0</v>
      </c>
      <c r="I1377" s="3" t="s">
        <v>15</v>
      </c>
      <c r="J1377" s="3" t="s">
        <v>16</v>
      </c>
      <c r="K1377">
        <f>IF(Data[[#This Row],[Estado]]="OPERATIVA",1,0)</f>
        <v>1</v>
      </c>
      <c r="L1377">
        <f>IF(Data[[#This Row],[Estado]]="DAÑADA",1,0)</f>
        <v>0</v>
      </c>
      <c r="M1377" t="s">
        <v>4106</v>
      </c>
      <c r="N1377" t="s">
        <v>4107</v>
      </c>
    </row>
    <row r="1378" spans="1:14" x14ac:dyDescent="0.25">
      <c r="A1378" t="s">
        <v>23</v>
      </c>
      <c r="B1378" t="s">
        <v>4108</v>
      </c>
      <c r="C1378" t="s">
        <v>1349</v>
      </c>
      <c r="D1378" s="9">
        <v>1375</v>
      </c>
      <c r="E1378" s="11">
        <v>0</v>
      </c>
      <c r="F1378" s="3">
        <v>0</v>
      </c>
      <c r="G1378" s="25">
        <v>0</v>
      </c>
      <c r="H1378" s="3">
        <v>0</v>
      </c>
      <c r="I1378" s="3" t="s">
        <v>15</v>
      </c>
      <c r="J1378" s="3" t="s">
        <v>16</v>
      </c>
      <c r="K1378">
        <f>IF(Data[[#This Row],[Estado]]="OPERATIVA",1,0)</f>
        <v>1</v>
      </c>
      <c r="L1378">
        <f>IF(Data[[#This Row],[Estado]]="DAÑADA",1,0)</f>
        <v>0</v>
      </c>
      <c r="M1378" t="s">
        <v>4109</v>
      </c>
      <c r="N1378" t="s">
        <v>4110</v>
      </c>
    </row>
    <row r="1379" spans="1:14" x14ac:dyDescent="0.25">
      <c r="A1379" t="s">
        <v>64</v>
      </c>
      <c r="B1379" t="s">
        <v>4111</v>
      </c>
      <c r="C1379" t="s">
        <v>20</v>
      </c>
      <c r="D1379" s="9">
        <v>110</v>
      </c>
      <c r="E1379" s="11">
        <v>0</v>
      </c>
      <c r="F1379" s="3">
        <v>0</v>
      </c>
      <c r="G1379" s="25">
        <v>0</v>
      </c>
      <c r="H1379" s="3">
        <v>0</v>
      </c>
      <c r="I1379" s="3" t="s">
        <v>28</v>
      </c>
      <c r="J1379" s="3" t="s">
        <v>16</v>
      </c>
      <c r="K1379">
        <f>IF(Data[[#This Row],[Estado]]="OPERATIVA",1,0)</f>
        <v>1</v>
      </c>
      <c r="L1379">
        <f>IF(Data[[#This Row],[Estado]]="DAÑADA",1,0)</f>
        <v>0</v>
      </c>
      <c r="M1379" t="s">
        <v>4112</v>
      </c>
      <c r="N1379" t="s">
        <v>4113</v>
      </c>
    </row>
    <row r="1380" spans="1:14" x14ac:dyDescent="0.25">
      <c r="A1380" t="s">
        <v>12</v>
      </c>
      <c r="B1380" t="s">
        <v>4114</v>
      </c>
      <c r="C1380" t="s">
        <v>20</v>
      </c>
      <c r="D1380" s="9">
        <v>315</v>
      </c>
      <c r="E1380" s="11">
        <v>0</v>
      </c>
      <c r="F1380" s="3">
        <v>0</v>
      </c>
      <c r="G1380" s="25">
        <v>0</v>
      </c>
      <c r="H1380" s="3">
        <v>0</v>
      </c>
      <c r="I1380" s="3" t="s">
        <v>15</v>
      </c>
      <c r="J1380" s="3" t="s">
        <v>16</v>
      </c>
      <c r="K1380">
        <f>IF(Data[[#This Row],[Estado]]="OPERATIVA",1,0)</f>
        <v>1</v>
      </c>
      <c r="L1380">
        <f>IF(Data[[#This Row],[Estado]]="DAÑADA",1,0)</f>
        <v>0</v>
      </c>
      <c r="M1380" t="s">
        <v>4115</v>
      </c>
      <c r="N1380" t="s">
        <v>4116</v>
      </c>
    </row>
    <row r="1381" spans="1:14" x14ac:dyDescent="0.25">
      <c r="A1381" t="s">
        <v>12</v>
      </c>
      <c r="B1381" t="s">
        <v>4117</v>
      </c>
      <c r="C1381" t="s">
        <v>20</v>
      </c>
      <c r="D1381" s="9">
        <v>424</v>
      </c>
      <c r="E1381" s="11">
        <v>0</v>
      </c>
      <c r="F1381" s="3">
        <v>0</v>
      </c>
      <c r="G1381" s="25">
        <v>0</v>
      </c>
      <c r="H1381" s="3">
        <v>0</v>
      </c>
      <c r="I1381" s="3" t="s">
        <v>15</v>
      </c>
      <c r="J1381" s="3" t="s">
        <v>16</v>
      </c>
      <c r="K1381">
        <f>IF(Data[[#This Row],[Estado]]="OPERATIVA",1,0)</f>
        <v>1</v>
      </c>
      <c r="L1381">
        <f>IF(Data[[#This Row],[Estado]]="DAÑADA",1,0)</f>
        <v>0</v>
      </c>
      <c r="M1381" t="s">
        <v>4118</v>
      </c>
      <c r="N1381" t="s">
        <v>4119</v>
      </c>
    </row>
    <row r="1382" spans="1:14" x14ac:dyDescent="0.25">
      <c r="A1382" t="s">
        <v>54</v>
      </c>
      <c r="B1382" t="s">
        <v>4120</v>
      </c>
      <c r="C1382" t="s">
        <v>20</v>
      </c>
      <c r="D1382" s="9">
        <v>44</v>
      </c>
      <c r="E1382" s="11">
        <v>0</v>
      </c>
      <c r="F1382" s="3">
        <v>0</v>
      </c>
      <c r="G1382" s="25">
        <v>0</v>
      </c>
      <c r="H1382" s="3">
        <v>0</v>
      </c>
      <c r="I1382" s="3" t="s">
        <v>28</v>
      </c>
      <c r="J1382" s="3" t="s">
        <v>16</v>
      </c>
      <c r="K1382">
        <f>IF(Data[[#This Row],[Estado]]="OPERATIVA",1,0)</f>
        <v>1</v>
      </c>
      <c r="L1382">
        <f>IF(Data[[#This Row],[Estado]]="DAÑADA",1,0)</f>
        <v>0</v>
      </c>
      <c r="M1382" t="s">
        <v>4121</v>
      </c>
      <c r="N1382" t="s">
        <v>4122</v>
      </c>
    </row>
    <row r="1383" spans="1:14" x14ac:dyDescent="0.25">
      <c r="A1383" t="s">
        <v>64</v>
      </c>
      <c r="B1383" t="s">
        <v>4123</v>
      </c>
      <c r="C1383" t="s">
        <v>20</v>
      </c>
      <c r="D1383" s="9">
        <v>750</v>
      </c>
      <c r="E1383" s="11">
        <v>0</v>
      </c>
      <c r="F1383" s="3">
        <v>0</v>
      </c>
      <c r="G1383" s="25">
        <v>0</v>
      </c>
      <c r="H1383" s="3">
        <v>0</v>
      </c>
      <c r="I1383" s="3" t="s">
        <v>28</v>
      </c>
      <c r="J1383" s="3" t="s">
        <v>16</v>
      </c>
      <c r="K1383">
        <f>IF(Data[[#This Row],[Estado]]="OPERATIVA",1,0)</f>
        <v>1</v>
      </c>
      <c r="L1383">
        <f>IF(Data[[#This Row],[Estado]]="DAÑADA",1,0)</f>
        <v>0</v>
      </c>
      <c r="M1383" t="s">
        <v>4124</v>
      </c>
      <c r="N1383" t="s">
        <v>4125</v>
      </c>
    </row>
    <row r="1384" spans="1:14" x14ac:dyDescent="0.25">
      <c r="A1384" t="s">
        <v>23</v>
      </c>
      <c r="B1384" t="s">
        <v>4126</v>
      </c>
      <c r="C1384" t="s">
        <v>20</v>
      </c>
      <c r="D1384" s="9">
        <v>850</v>
      </c>
      <c r="E1384" s="11">
        <v>0</v>
      </c>
      <c r="F1384" s="3">
        <v>0</v>
      </c>
      <c r="G1384" s="25">
        <v>0</v>
      </c>
      <c r="H1384" s="3">
        <v>0</v>
      </c>
      <c r="I1384" s="3" t="s">
        <v>28</v>
      </c>
      <c r="J1384" s="3" t="s">
        <v>16</v>
      </c>
      <c r="K1384">
        <f>IF(Data[[#This Row],[Estado]]="OPERATIVA",1,0)</f>
        <v>1</v>
      </c>
      <c r="L1384">
        <f>IF(Data[[#This Row],[Estado]]="DAÑADA",1,0)</f>
        <v>0</v>
      </c>
      <c r="M1384" t="s">
        <v>4127</v>
      </c>
      <c r="N1384" t="s">
        <v>4128</v>
      </c>
    </row>
    <row r="1385" spans="1:14" x14ac:dyDescent="0.25">
      <c r="A1385" t="s">
        <v>12</v>
      </c>
      <c r="B1385" t="s">
        <v>88</v>
      </c>
      <c r="C1385" t="s">
        <v>69</v>
      </c>
      <c r="D1385" s="9">
        <v>380</v>
      </c>
      <c r="E1385" s="11">
        <v>0</v>
      </c>
      <c r="F1385" s="3">
        <v>0</v>
      </c>
      <c r="G1385" s="25">
        <v>0</v>
      </c>
      <c r="H1385" s="3">
        <v>0</v>
      </c>
      <c r="I1385" s="3" t="s">
        <v>15</v>
      </c>
      <c r="J1385" s="3" t="s">
        <v>16</v>
      </c>
      <c r="K1385">
        <f>IF(Data[[#This Row],[Estado]]="OPERATIVA",1,0)</f>
        <v>1</v>
      </c>
      <c r="L1385">
        <f>IF(Data[[#This Row],[Estado]]="DAÑADA",1,0)</f>
        <v>0</v>
      </c>
      <c r="M1385" t="s">
        <v>4129</v>
      </c>
      <c r="N1385" t="s">
        <v>4130</v>
      </c>
    </row>
    <row r="1386" spans="1:14" x14ac:dyDescent="0.25">
      <c r="A1386" t="s">
        <v>12</v>
      </c>
      <c r="B1386" t="s">
        <v>4131</v>
      </c>
      <c r="C1386" t="s">
        <v>684</v>
      </c>
      <c r="D1386" s="9">
        <v>375</v>
      </c>
      <c r="E1386" s="11">
        <v>0</v>
      </c>
      <c r="F1386" s="3">
        <v>0</v>
      </c>
      <c r="G1386" s="25">
        <v>0</v>
      </c>
      <c r="H1386" s="3">
        <v>0</v>
      </c>
      <c r="I1386" s="3" t="s">
        <v>15</v>
      </c>
      <c r="J1386" s="3" t="s">
        <v>16</v>
      </c>
      <c r="K1386">
        <f>IF(Data[[#This Row],[Estado]]="OPERATIVA",1,0)</f>
        <v>1</v>
      </c>
      <c r="L1386">
        <f>IF(Data[[#This Row],[Estado]]="DAÑADA",1,0)</f>
        <v>0</v>
      </c>
      <c r="M1386" t="s">
        <v>4132</v>
      </c>
      <c r="N1386" t="s">
        <v>4133</v>
      </c>
    </row>
    <row r="1387" spans="1:14" x14ac:dyDescent="0.25">
      <c r="A1387" t="s">
        <v>12</v>
      </c>
      <c r="B1387" t="s">
        <v>4134</v>
      </c>
      <c r="C1387" t="s">
        <v>20</v>
      </c>
      <c r="D1387" s="9">
        <v>480</v>
      </c>
      <c r="E1387" s="11">
        <v>0</v>
      </c>
      <c r="F1387" s="3">
        <v>0</v>
      </c>
      <c r="G1387" s="25">
        <v>0</v>
      </c>
      <c r="H1387" s="3">
        <v>0</v>
      </c>
      <c r="I1387" s="3" t="s">
        <v>15</v>
      </c>
      <c r="J1387" s="3" t="s">
        <v>16</v>
      </c>
      <c r="K1387">
        <f>IF(Data[[#This Row],[Estado]]="OPERATIVA",1,0)</f>
        <v>1</v>
      </c>
      <c r="L1387">
        <f>IF(Data[[#This Row],[Estado]]="DAÑADA",1,0)</f>
        <v>0</v>
      </c>
      <c r="M1387" t="s">
        <v>4135</v>
      </c>
      <c r="N1387" t="s">
        <v>4136</v>
      </c>
    </row>
    <row r="1388" spans="1:14" x14ac:dyDescent="0.25">
      <c r="A1388" t="s">
        <v>171</v>
      </c>
      <c r="B1388" t="s">
        <v>5876</v>
      </c>
      <c r="C1388" t="s">
        <v>20</v>
      </c>
      <c r="D1388" s="9">
        <v>800</v>
      </c>
      <c r="E1388" s="11">
        <v>0</v>
      </c>
      <c r="F1388" s="3">
        <v>0</v>
      </c>
      <c r="G1388" s="25">
        <v>0</v>
      </c>
      <c r="H1388" s="3">
        <v>0</v>
      </c>
      <c r="I1388" s="3" t="s">
        <v>28</v>
      </c>
      <c r="J1388" s="3" t="s">
        <v>16</v>
      </c>
      <c r="K1388">
        <f>IF(Data[[#This Row],[Estado]]="OPERATIVA",1,0)</f>
        <v>1</v>
      </c>
      <c r="L1388">
        <f>IF(Data[[#This Row],[Estado]]="DAÑADA",1,0)</f>
        <v>0</v>
      </c>
      <c r="M1388" t="s">
        <v>4138</v>
      </c>
      <c r="N1388" t="s">
        <v>5877</v>
      </c>
    </row>
    <row r="1389" spans="1:14" x14ac:dyDescent="0.25">
      <c r="A1389" t="s">
        <v>23</v>
      </c>
      <c r="B1389" t="s">
        <v>4140</v>
      </c>
      <c r="C1389" t="s">
        <v>20</v>
      </c>
      <c r="D1389" s="9">
        <v>280</v>
      </c>
      <c r="E1389" s="11">
        <v>0</v>
      </c>
      <c r="F1389" s="3">
        <v>0</v>
      </c>
      <c r="G1389" s="25">
        <v>0</v>
      </c>
      <c r="H1389" s="3">
        <v>0</v>
      </c>
      <c r="I1389" s="3" t="s">
        <v>28</v>
      </c>
      <c r="J1389" s="3" t="s">
        <v>16</v>
      </c>
      <c r="K1389">
        <f>IF(Data[[#This Row],[Estado]]="OPERATIVA",1,0)</f>
        <v>1</v>
      </c>
      <c r="L1389">
        <f>IF(Data[[#This Row],[Estado]]="DAÑADA",1,0)</f>
        <v>0</v>
      </c>
      <c r="M1389" t="s">
        <v>4141</v>
      </c>
      <c r="N1389" t="s">
        <v>4142</v>
      </c>
    </row>
    <row r="1390" spans="1:14" x14ac:dyDescent="0.25">
      <c r="A1390" t="s">
        <v>141</v>
      </c>
      <c r="B1390" t="s">
        <v>4143</v>
      </c>
      <c r="C1390" t="s">
        <v>20</v>
      </c>
      <c r="D1390" s="9">
        <v>79</v>
      </c>
      <c r="E1390" s="11">
        <v>0</v>
      </c>
      <c r="F1390" s="3">
        <v>0</v>
      </c>
      <c r="G1390" s="25">
        <v>0</v>
      </c>
      <c r="H1390" s="3">
        <v>0</v>
      </c>
      <c r="I1390" s="3" t="s">
        <v>28</v>
      </c>
      <c r="J1390" s="3" t="s">
        <v>16</v>
      </c>
      <c r="K1390">
        <f>IF(Data[[#This Row],[Estado]]="OPERATIVA",1,0)</f>
        <v>1</v>
      </c>
      <c r="L1390">
        <f>IF(Data[[#This Row],[Estado]]="DAÑADA",1,0)</f>
        <v>0</v>
      </c>
      <c r="M1390" t="s">
        <v>4144</v>
      </c>
      <c r="N1390" t="s">
        <v>4145</v>
      </c>
    </row>
    <row r="1391" spans="1:14" x14ac:dyDescent="0.25">
      <c r="A1391" t="s">
        <v>12</v>
      </c>
      <c r="B1391" t="s">
        <v>4146</v>
      </c>
      <c r="C1391" t="s">
        <v>2477</v>
      </c>
      <c r="D1391" s="9">
        <v>119</v>
      </c>
      <c r="E1391" s="11">
        <v>0</v>
      </c>
      <c r="F1391" s="3">
        <v>0</v>
      </c>
      <c r="G1391" s="25">
        <v>0</v>
      </c>
      <c r="H1391" s="3">
        <v>0</v>
      </c>
      <c r="I1391" s="3" t="s">
        <v>15</v>
      </c>
      <c r="J1391" s="3" t="s">
        <v>16</v>
      </c>
      <c r="K1391">
        <f>IF(Data[[#This Row],[Estado]]="OPERATIVA",1,0)</f>
        <v>1</v>
      </c>
      <c r="L1391">
        <f>IF(Data[[#This Row],[Estado]]="DAÑADA",1,0)</f>
        <v>0</v>
      </c>
      <c r="M1391" t="s">
        <v>4147</v>
      </c>
      <c r="N1391" t="s">
        <v>4148</v>
      </c>
    </row>
    <row r="1392" spans="1:14" x14ac:dyDescent="0.25">
      <c r="A1392" t="s">
        <v>54</v>
      </c>
      <c r="B1392" t="s">
        <v>4149</v>
      </c>
      <c r="C1392" t="s">
        <v>20</v>
      </c>
      <c r="D1392" s="9">
        <v>10</v>
      </c>
      <c r="E1392" s="11">
        <v>0</v>
      </c>
      <c r="F1392" s="3">
        <v>0</v>
      </c>
      <c r="G1392" s="25">
        <v>0</v>
      </c>
      <c r="H1392" s="3">
        <v>0</v>
      </c>
      <c r="I1392" s="3" t="s">
        <v>28</v>
      </c>
      <c r="J1392" s="3" t="s">
        <v>16</v>
      </c>
      <c r="K1392">
        <f>IF(Data[[#This Row],[Estado]]="OPERATIVA",1,0)</f>
        <v>1</v>
      </c>
      <c r="L1392">
        <f>IF(Data[[#This Row],[Estado]]="DAÑADA",1,0)</f>
        <v>0</v>
      </c>
      <c r="M1392" t="s">
        <v>4150</v>
      </c>
      <c r="N1392" t="s">
        <v>4151</v>
      </c>
    </row>
    <row r="1393" spans="1:14" x14ac:dyDescent="0.25">
      <c r="A1393" t="s">
        <v>4152</v>
      </c>
      <c r="B1393" t="s">
        <v>4153</v>
      </c>
      <c r="C1393" t="s">
        <v>20</v>
      </c>
      <c r="D1393" s="9">
        <v>40</v>
      </c>
      <c r="E1393" s="11">
        <v>0</v>
      </c>
      <c r="F1393" s="3">
        <v>0</v>
      </c>
      <c r="G1393" s="25">
        <v>0</v>
      </c>
      <c r="H1393" s="3">
        <v>0</v>
      </c>
      <c r="I1393" s="3" t="s">
        <v>28</v>
      </c>
      <c r="J1393" s="3" t="s">
        <v>16</v>
      </c>
      <c r="K1393">
        <f>IF(Data[[#This Row],[Estado]]="OPERATIVA",1,0)</f>
        <v>1</v>
      </c>
      <c r="L1393">
        <f>IF(Data[[#This Row],[Estado]]="DAÑADA",1,0)</f>
        <v>0</v>
      </c>
      <c r="M1393" t="s">
        <v>4154</v>
      </c>
      <c r="N1393" t="s">
        <v>4155</v>
      </c>
    </row>
    <row r="1394" spans="1:14" x14ac:dyDescent="0.25">
      <c r="A1394" t="s">
        <v>662</v>
      </c>
      <c r="B1394" t="s">
        <v>4156</v>
      </c>
      <c r="C1394" t="s">
        <v>20</v>
      </c>
      <c r="D1394" s="9">
        <v>349</v>
      </c>
      <c r="E1394" s="11">
        <v>0</v>
      </c>
      <c r="F1394" s="3">
        <v>0</v>
      </c>
      <c r="G1394" s="25">
        <v>0</v>
      </c>
      <c r="H1394" s="3">
        <v>0</v>
      </c>
      <c r="I1394" s="3" t="s">
        <v>28</v>
      </c>
      <c r="J1394" s="3" t="s">
        <v>16</v>
      </c>
      <c r="K1394">
        <f>IF(Data[[#This Row],[Estado]]="OPERATIVA",1,0)</f>
        <v>1</v>
      </c>
      <c r="L1394">
        <f>IF(Data[[#This Row],[Estado]]="DAÑADA",1,0)</f>
        <v>0</v>
      </c>
      <c r="M1394" t="s">
        <v>4157</v>
      </c>
      <c r="N1394" t="s">
        <v>4158</v>
      </c>
    </row>
    <row r="1395" spans="1:14" x14ac:dyDescent="0.25">
      <c r="A1395" t="s">
        <v>1886</v>
      </c>
      <c r="B1395" t="s">
        <v>4159</v>
      </c>
      <c r="C1395" t="s">
        <v>20</v>
      </c>
      <c r="D1395" s="9">
        <v>10</v>
      </c>
      <c r="E1395" s="11">
        <v>0</v>
      </c>
      <c r="F1395" s="3">
        <v>0</v>
      </c>
      <c r="G1395" s="25">
        <v>0</v>
      </c>
      <c r="H1395" s="3">
        <v>0</v>
      </c>
      <c r="I1395" s="3" t="s">
        <v>28</v>
      </c>
      <c r="J1395" s="3" t="s">
        <v>1894</v>
      </c>
      <c r="K1395">
        <f>IF(Data[[#This Row],[Estado]]="OPERATIVA",1,0)</f>
        <v>0</v>
      </c>
      <c r="L1395">
        <f>IF(Data[[#This Row],[Estado]]="DAÑADA",1,0)</f>
        <v>1</v>
      </c>
      <c r="M1395" t="s">
        <v>4160</v>
      </c>
      <c r="N1395" t="s">
        <v>4161</v>
      </c>
    </row>
    <row r="1396" spans="1:14" x14ac:dyDescent="0.25">
      <c r="A1396" t="s">
        <v>54</v>
      </c>
      <c r="B1396" t="s">
        <v>4162</v>
      </c>
      <c r="C1396" t="s">
        <v>20</v>
      </c>
      <c r="D1396" s="9">
        <v>999</v>
      </c>
      <c r="E1396" s="11">
        <v>0</v>
      </c>
      <c r="F1396" s="3">
        <v>0</v>
      </c>
      <c r="G1396" s="25">
        <v>0</v>
      </c>
      <c r="H1396" s="3">
        <v>0</v>
      </c>
      <c r="I1396" s="3" t="s">
        <v>28</v>
      </c>
      <c r="J1396" s="3" t="s">
        <v>16</v>
      </c>
      <c r="K1396">
        <f>IF(Data[[#This Row],[Estado]]="OPERATIVA",1,0)</f>
        <v>1</v>
      </c>
      <c r="L1396">
        <f>IF(Data[[#This Row],[Estado]]="DAÑADA",1,0)</f>
        <v>0</v>
      </c>
      <c r="M1396" t="s">
        <v>3775</v>
      </c>
      <c r="N1396" t="s">
        <v>4163</v>
      </c>
    </row>
    <row r="1397" spans="1:14" x14ac:dyDescent="0.25">
      <c r="A1397" t="s">
        <v>23</v>
      </c>
      <c r="B1397" t="s">
        <v>4164</v>
      </c>
      <c r="C1397" t="s">
        <v>706</v>
      </c>
      <c r="D1397" s="9">
        <v>494</v>
      </c>
      <c r="E1397" s="11">
        <v>0</v>
      </c>
      <c r="F1397" s="3">
        <v>0</v>
      </c>
      <c r="G1397" s="25">
        <v>0</v>
      </c>
      <c r="H1397" s="3">
        <v>0</v>
      </c>
      <c r="I1397" s="3" t="s">
        <v>15</v>
      </c>
      <c r="J1397" s="3" t="s">
        <v>16</v>
      </c>
      <c r="K1397">
        <f>IF(Data[[#This Row],[Estado]]="OPERATIVA",1,0)</f>
        <v>1</v>
      </c>
      <c r="L1397">
        <f>IF(Data[[#This Row],[Estado]]="DAÑADA",1,0)</f>
        <v>0</v>
      </c>
      <c r="M1397" t="s">
        <v>4165</v>
      </c>
      <c r="N1397" t="s">
        <v>4166</v>
      </c>
    </row>
    <row r="1398" spans="1:14" x14ac:dyDescent="0.25">
      <c r="A1398" t="s">
        <v>64</v>
      </c>
      <c r="B1398" t="s">
        <v>4167</v>
      </c>
      <c r="C1398" t="s">
        <v>20</v>
      </c>
      <c r="D1398" s="9">
        <v>390</v>
      </c>
      <c r="E1398" s="11">
        <v>0</v>
      </c>
      <c r="F1398" s="3">
        <v>0</v>
      </c>
      <c r="G1398" s="25">
        <v>0</v>
      </c>
      <c r="H1398" s="3">
        <v>0</v>
      </c>
      <c r="I1398" s="3" t="s">
        <v>15</v>
      </c>
      <c r="J1398" s="3" t="s">
        <v>16</v>
      </c>
      <c r="K1398">
        <f>IF(Data[[#This Row],[Estado]]="OPERATIVA",1,0)</f>
        <v>1</v>
      </c>
      <c r="L1398">
        <f>IF(Data[[#This Row],[Estado]]="DAÑADA",1,0)</f>
        <v>0</v>
      </c>
      <c r="M1398" t="s">
        <v>4168</v>
      </c>
      <c r="N1398" t="s">
        <v>4169</v>
      </c>
    </row>
    <row r="1399" spans="1:14" x14ac:dyDescent="0.25">
      <c r="A1399" t="s">
        <v>54</v>
      </c>
      <c r="B1399" t="s">
        <v>4170</v>
      </c>
      <c r="C1399" t="s">
        <v>20</v>
      </c>
      <c r="D1399" s="9">
        <v>25</v>
      </c>
      <c r="E1399" s="11">
        <v>0</v>
      </c>
      <c r="F1399" s="3">
        <v>0</v>
      </c>
      <c r="G1399" s="25">
        <v>0</v>
      </c>
      <c r="H1399" s="3">
        <v>0</v>
      </c>
      <c r="I1399" s="3" t="s">
        <v>28</v>
      </c>
      <c r="J1399" s="3" t="s">
        <v>16</v>
      </c>
      <c r="K1399">
        <f>IF(Data[[#This Row],[Estado]]="OPERATIVA",1,0)</f>
        <v>1</v>
      </c>
      <c r="L1399">
        <f>IF(Data[[#This Row],[Estado]]="DAÑADA",1,0)</f>
        <v>0</v>
      </c>
      <c r="M1399" t="s">
        <v>4171</v>
      </c>
      <c r="N1399" t="s">
        <v>4172</v>
      </c>
    </row>
    <row r="1400" spans="1:14" x14ac:dyDescent="0.25">
      <c r="A1400" t="s">
        <v>54</v>
      </c>
      <c r="B1400" t="s">
        <v>4173</v>
      </c>
      <c r="C1400" t="s">
        <v>20</v>
      </c>
      <c r="D1400" s="9">
        <v>514</v>
      </c>
      <c r="E1400" s="11">
        <v>0</v>
      </c>
      <c r="F1400" s="3">
        <v>0</v>
      </c>
      <c r="G1400" s="25">
        <v>0</v>
      </c>
      <c r="H1400" s="3">
        <v>0</v>
      </c>
      <c r="I1400" s="3" t="s">
        <v>15</v>
      </c>
      <c r="J1400" s="3" t="s">
        <v>16</v>
      </c>
      <c r="K1400">
        <f>IF(Data[[#This Row],[Estado]]="OPERATIVA",1,0)</f>
        <v>1</v>
      </c>
      <c r="L1400">
        <f>IF(Data[[#This Row],[Estado]]="DAÑADA",1,0)</f>
        <v>0</v>
      </c>
      <c r="M1400" t="s">
        <v>4174</v>
      </c>
      <c r="N1400" t="s">
        <v>4175</v>
      </c>
    </row>
    <row r="1401" spans="1:14" x14ac:dyDescent="0.25">
      <c r="A1401" t="s">
        <v>12</v>
      </c>
      <c r="B1401" t="s">
        <v>4176</v>
      </c>
      <c r="C1401" t="s">
        <v>20</v>
      </c>
      <c r="D1401" s="9">
        <v>580</v>
      </c>
      <c r="E1401" s="11">
        <v>0</v>
      </c>
      <c r="F1401" s="3">
        <v>0</v>
      </c>
      <c r="G1401" s="25">
        <v>0</v>
      </c>
      <c r="H1401" s="3">
        <v>0</v>
      </c>
      <c r="I1401" s="3" t="s">
        <v>28</v>
      </c>
      <c r="J1401" s="3" t="s">
        <v>16</v>
      </c>
      <c r="K1401">
        <f>IF(Data[[#This Row],[Estado]]="OPERATIVA",1,0)</f>
        <v>1</v>
      </c>
      <c r="L1401">
        <f>IF(Data[[#This Row],[Estado]]="DAÑADA",1,0)</f>
        <v>0</v>
      </c>
      <c r="M1401" t="s">
        <v>4177</v>
      </c>
      <c r="N1401" t="s">
        <v>4178</v>
      </c>
    </row>
    <row r="1402" spans="1:14" x14ac:dyDescent="0.25">
      <c r="A1402" t="s">
        <v>662</v>
      </c>
      <c r="B1402" t="s">
        <v>4179</v>
      </c>
      <c r="C1402" t="s">
        <v>20</v>
      </c>
      <c r="D1402" s="9">
        <v>24</v>
      </c>
      <c r="E1402" s="11">
        <v>0</v>
      </c>
      <c r="F1402" s="3">
        <v>0</v>
      </c>
      <c r="G1402" s="25">
        <v>0</v>
      </c>
      <c r="H1402" s="3">
        <v>0</v>
      </c>
      <c r="I1402" s="3" t="s">
        <v>28</v>
      </c>
      <c r="J1402" s="3" t="s">
        <v>16</v>
      </c>
      <c r="K1402">
        <f>IF(Data[[#This Row],[Estado]]="OPERATIVA",1,0)</f>
        <v>1</v>
      </c>
      <c r="L1402">
        <f>IF(Data[[#This Row],[Estado]]="DAÑADA",1,0)</f>
        <v>0</v>
      </c>
      <c r="M1402" t="s">
        <v>4180</v>
      </c>
      <c r="N1402" t="s">
        <v>4181</v>
      </c>
    </row>
    <row r="1403" spans="1:14" x14ac:dyDescent="0.25">
      <c r="A1403" t="s">
        <v>23</v>
      </c>
      <c r="B1403" t="s">
        <v>4182</v>
      </c>
      <c r="C1403" t="s">
        <v>1172</v>
      </c>
      <c r="D1403" s="9">
        <v>694</v>
      </c>
      <c r="E1403" s="11">
        <v>0</v>
      </c>
      <c r="F1403" s="3">
        <v>0</v>
      </c>
      <c r="G1403" s="25">
        <v>0</v>
      </c>
      <c r="H1403" s="3">
        <v>0</v>
      </c>
      <c r="I1403" s="3" t="s">
        <v>15</v>
      </c>
      <c r="J1403" s="3" t="s">
        <v>16</v>
      </c>
      <c r="K1403">
        <f>IF(Data[[#This Row],[Estado]]="OPERATIVA",1,0)</f>
        <v>1</v>
      </c>
      <c r="L1403">
        <f>IF(Data[[#This Row],[Estado]]="DAÑADA",1,0)</f>
        <v>0</v>
      </c>
      <c r="M1403" t="s">
        <v>4183</v>
      </c>
      <c r="N1403" t="s">
        <v>4184</v>
      </c>
    </row>
    <row r="1404" spans="1:14" x14ac:dyDescent="0.25">
      <c r="A1404" t="s">
        <v>12</v>
      </c>
      <c r="B1404" t="s">
        <v>4185</v>
      </c>
      <c r="C1404" t="s">
        <v>20</v>
      </c>
      <c r="D1404" s="9">
        <v>999</v>
      </c>
      <c r="E1404" s="11">
        <v>0</v>
      </c>
      <c r="F1404" s="3">
        <v>0</v>
      </c>
      <c r="G1404" s="25">
        <v>0</v>
      </c>
      <c r="H1404" s="3">
        <v>0</v>
      </c>
      <c r="I1404" s="3" t="s">
        <v>28</v>
      </c>
      <c r="J1404" s="3" t="s">
        <v>16</v>
      </c>
      <c r="K1404">
        <f>IF(Data[[#This Row],[Estado]]="OPERATIVA",1,0)</f>
        <v>1</v>
      </c>
      <c r="L1404">
        <f>IF(Data[[#This Row],[Estado]]="DAÑADA",1,0)</f>
        <v>0</v>
      </c>
      <c r="M1404" t="s">
        <v>4186</v>
      </c>
      <c r="N1404" t="s">
        <v>4187</v>
      </c>
    </row>
    <row r="1405" spans="1:14" x14ac:dyDescent="0.25">
      <c r="A1405" t="s">
        <v>54</v>
      </c>
      <c r="B1405" t="s">
        <v>4188</v>
      </c>
      <c r="C1405" t="s">
        <v>20</v>
      </c>
      <c r="D1405" s="9">
        <v>230</v>
      </c>
      <c r="E1405" s="11">
        <v>0</v>
      </c>
      <c r="F1405" s="3">
        <v>0</v>
      </c>
      <c r="G1405" s="25">
        <v>0</v>
      </c>
      <c r="H1405" s="3">
        <v>0</v>
      </c>
      <c r="I1405" s="3" t="s">
        <v>28</v>
      </c>
      <c r="J1405" s="3" t="s">
        <v>16</v>
      </c>
      <c r="K1405">
        <f>IF(Data[[#This Row],[Estado]]="OPERATIVA",1,0)</f>
        <v>1</v>
      </c>
      <c r="L1405">
        <f>IF(Data[[#This Row],[Estado]]="DAÑADA",1,0)</f>
        <v>0</v>
      </c>
      <c r="M1405" t="s">
        <v>4189</v>
      </c>
      <c r="N1405" t="s">
        <v>4190</v>
      </c>
    </row>
    <row r="1406" spans="1:14" x14ac:dyDescent="0.25">
      <c r="A1406" t="s">
        <v>23</v>
      </c>
      <c r="B1406" t="s">
        <v>4191</v>
      </c>
      <c r="C1406" t="s">
        <v>20</v>
      </c>
      <c r="D1406" s="9">
        <v>530</v>
      </c>
      <c r="E1406" s="11">
        <v>0</v>
      </c>
      <c r="F1406" s="3">
        <v>0</v>
      </c>
      <c r="G1406" s="25">
        <v>0</v>
      </c>
      <c r="H1406" s="3">
        <v>0</v>
      </c>
      <c r="I1406" s="3" t="s">
        <v>15</v>
      </c>
      <c r="J1406" s="3" t="s">
        <v>16</v>
      </c>
      <c r="K1406">
        <f>IF(Data[[#This Row],[Estado]]="OPERATIVA",1,0)</f>
        <v>1</v>
      </c>
      <c r="L1406">
        <f>IF(Data[[#This Row],[Estado]]="DAÑADA",1,0)</f>
        <v>0</v>
      </c>
      <c r="M1406" t="s">
        <v>788</v>
      </c>
      <c r="N1406" t="s">
        <v>4192</v>
      </c>
    </row>
    <row r="1407" spans="1:14" x14ac:dyDescent="0.25">
      <c r="A1407" t="s">
        <v>141</v>
      </c>
      <c r="B1407" t="s">
        <v>3700</v>
      </c>
      <c r="C1407" t="s">
        <v>72</v>
      </c>
      <c r="D1407" s="9">
        <v>1865</v>
      </c>
      <c r="E1407" s="11">
        <v>0</v>
      </c>
      <c r="F1407" s="3">
        <v>0</v>
      </c>
      <c r="G1407" s="25">
        <v>0</v>
      </c>
      <c r="H1407" s="3">
        <v>0</v>
      </c>
      <c r="I1407" s="3" t="s">
        <v>15</v>
      </c>
      <c r="J1407" s="3" t="s">
        <v>16</v>
      </c>
      <c r="K1407">
        <f>IF(Data[[#This Row],[Estado]]="OPERATIVA",1,0)</f>
        <v>1</v>
      </c>
      <c r="L1407">
        <f>IF(Data[[#This Row],[Estado]]="DAÑADA",1,0)</f>
        <v>0</v>
      </c>
      <c r="M1407" t="s">
        <v>4193</v>
      </c>
      <c r="N1407" t="s">
        <v>4194</v>
      </c>
    </row>
    <row r="1408" spans="1:14" x14ac:dyDescent="0.25">
      <c r="A1408" t="s">
        <v>81</v>
      </c>
      <c r="B1408" t="s">
        <v>4195</v>
      </c>
      <c r="C1408" t="s">
        <v>20</v>
      </c>
      <c r="D1408" s="9">
        <v>1118</v>
      </c>
      <c r="E1408" s="11">
        <v>0</v>
      </c>
      <c r="F1408" s="3">
        <v>0</v>
      </c>
      <c r="G1408" s="25">
        <v>0</v>
      </c>
      <c r="H1408" s="3">
        <v>0</v>
      </c>
      <c r="I1408" s="3" t="s">
        <v>15</v>
      </c>
      <c r="J1408" s="3" t="s">
        <v>16</v>
      </c>
      <c r="K1408">
        <f>IF(Data[[#This Row],[Estado]]="OPERATIVA",1,0)</f>
        <v>1</v>
      </c>
      <c r="L1408">
        <f>IF(Data[[#This Row],[Estado]]="DAÑADA",1,0)</f>
        <v>0</v>
      </c>
      <c r="M1408" t="s">
        <v>4196</v>
      </c>
      <c r="N1408" t="s">
        <v>4197</v>
      </c>
    </row>
    <row r="1409" spans="1:14" x14ac:dyDescent="0.25">
      <c r="A1409" t="s">
        <v>141</v>
      </c>
      <c r="B1409" t="s">
        <v>4198</v>
      </c>
      <c r="C1409" t="s">
        <v>20</v>
      </c>
      <c r="D1409" s="9">
        <v>50</v>
      </c>
      <c r="E1409" s="11">
        <v>0</v>
      </c>
      <c r="F1409" s="3">
        <v>0</v>
      </c>
      <c r="G1409" s="25">
        <v>0</v>
      </c>
      <c r="H1409" s="3">
        <v>0</v>
      </c>
      <c r="I1409" s="3" t="s">
        <v>28</v>
      </c>
      <c r="J1409" s="3" t="s">
        <v>16</v>
      </c>
      <c r="K1409">
        <f>IF(Data[[#This Row],[Estado]]="OPERATIVA",1,0)</f>
        <v>1</v>
      </c>
      <c r="L1409">
        <f>IF(Data[[#This Row],[Estado]]="DAÑADA",1,0)</f>
        <v>0</v>
      </c>
      <c r="M1409" t="s">
        <v>4199</v>
      </c>
      <c r="N1409" t="s">
        <v>4200</v>
      </c>
    </row>
    <row r="1410" spans="1:14" x14ac:dyDescent="0.25">
      <c r="A1410" t="s">
        <v>171</v>
      </c>
      <c r="B1410" t="s">
        <v>5878</v>
      </c>
      <c r="C1410" t="s">
        <v>20</v>
      </c>
      <c r="D1410" s="9">
        <v>2875</v>
      </c>
      <c r="E1410" s="11">
        <v>0</v>
      </c>
      <c r="F1410" s="3">
        <v>0</v>
      </c>
      <c r="G1410" s="25">
        <v>0</v>
      </c>
      <c r="H1410" s="3">
        <v>0</v>
      </c>
      <c r="I1410" s="3" t="s">
        <v>15</v>
      </c>
      <c r="J1410" s="3" t="s">
        <v>16</v>
      </c>
      <c r="K1410">
        <f>IF(Data[[#This Row],[Estado]]="OPERATIVA",1,0)</f>
        <v>1</v>
      </c>
      <c r="L1410">
        <f>IF(Data[[#This Row],[Estado]]="DAÑADA",1,0)</f>
        <v>0</v>
      </c>
      <c r="M1410" t="s">
        <v>3371</v>
      </c>
      <c r="N1410" t="s">
        <v>5879</v>
      </c>
    </row>
    <row r="1411" spans="1:14" x14ac:dyDescent="0.25">
      <c r="A1411" t="s">
        <v>12</v>
      </c>
      <c r="B1411" t="s">
        <v>4203</v>
      </c>
      <c r="C1411" t="s">
        <v>20</v>
      </c>
      <c r="D1411" s="9">
        <v>900</v>
      </c>
      <c r="E1411" s="11">
        <v>0</v>
      </c>
      <c r="F1411" s="3">
        <v>0</v>
      </c>
      <c r="G1411" s="25">
        <v>0</v>
      </c>
      <c r="H1411" s="3">
        <v>0</v>
      </c>
      <c r="I1411" s="3" t="s">
        <v>28</v>
      </c>
      <c r="J1411" s="3" t="s">
        <v>16</v>
      </c>
      <c r="K1411">
        <f>IF(Data[[#This Row],[Estado]]="OPERATIVA",1,0)</f>
        <v>1</v>
      </c>
      <c r="L1411">
        <f>IF(Data[[#This Row],[Estado]]="DAÑADA",1,0)</f>
        <v>0</v>
      </c>
      <c r="M1411" t="s">
        <v>4204</v>
      </c>
      <c r="N1411" t="s">
        <v>4205</v>
      </c>
    </row>
    <row r="1412" spans="1:14" x14ac:dyDescent="0.25">
      <c r="A1412" t="s">
        <v>23</v>
      </c>
      <c r="B1412" t="s">
        <v>4206</v>
      </c>
      <c r="C1412" t="s">
        <v>20</v>
      </c>
      <c r="D1412" s="9">
        <v>369</v>
      </c>
      <c r="E1412" s="11">
        <v>0</v>
      </c>
      <c r="F1412" s="3">
        <v>0</v>
      </c>
      <c r="G1412" s="25">
        <v>0</v>
      </c>
      <c r="H1412" s="3">
        <v>0</v>
      </c>
      <c r="I1412" s="3" t="s">
        <v>15</v>
      </c>
      <c r="J1412" s="3" t="s">
        <v>16</v>
      </c>
      <c r="K1412">
        <f>IF(Data[[#This Row],[Estado]]="OPERATIVA",1,0)</f>
        <v>1</v>
      </c>
      <c r="L1412">
        <f>IF(Data[[#This Row],[Estado]]="DAÑADA",1,0)</f>
        <v>0</v>
      </c>
      <c r="M1412" t="s">
        <v>4207</v>
      </c>
      <c r="N1412" t="s">
        <v>4208</v>
      </c>
    </row>
    <row r="1413" spans="1:14" x14ac:dyDescent="0.25">
      <c r="A1413" t="s">
        <v>1485</v>
      </c>
      <c r="B1413" t="s">
        <v>4209</v>
      </c>
      <c r="C1413" t="s">
        <v>20</v>
      </c>
      <c r="D1413" s="9">
        <v>65</v>
      </c>
      <c r="E1413" s="11">
        <v>0</v>
      </c>
      <c r="F1413" s="3">
        <v>0</v>
      </c>
      <c r="G1413" s="25">
        <v>0</v>
      </c>
      <c r="H1413" s="3">
        <v>0</v>
      </c>
      <c r="I1413" s="3" t="s">
        <v>28</v>
      </c>
      <c r="J1413" s="3" t="s">
        <v>16</v>
      </c>
      <c r="K1413">
        <f>IF(Data[[#This Row],[Estado]]="OPERATIVA",1,0)</f>
        <v>1</v>
      </c>
      <c r="L1413">
        <f>IF(Data[[#This Row],[Estado]]="DAÑADA",1,0)</f>
        <v>0</v>
      </c>
      <c r="M1413" t="s">
        <v>4210</v>
      </c>
      <c r="N1413" t="s">
        <v>4211</v>
      </c>
    </row>
    <row r="1414" spans="1:14" x14ac:dyDescent="0.25">
      <c r="A1414" t="s">
        <v>171</v>
      </c>
      <c r="B1414" t="s">
        <v>5880</v>
      </c>
      <c r="C1414" t="s">
        <v>20</v>
      </c>
      <c r="D1414" s="9">
        <v>420</v>
      </c>
      <c r="E1414" s="11">
        <v>0</v>
      </c>
      <c r="F1414" s="3">
        <v>0</v>
      </c>
      <c r="G1414" s="25">
        <v>0</v>
      </c>
      <c r="H1414" s="3">
        <v>0</v>
      </c>
      <c r="I1414" s="3" t="s">
        <v>28</v>
      </c>
      <c r="J1414" s="3" t="s">
        <v>16</v>
      </c>
      <c r="K1414">
        <f>IF(Data[[#This Row],[Estado]]="OPERATIVA",1,0)</f>
        <v>1</v>
      </c>
      <c r="L1414">
        <f>IF(Data[[#This Row],[Estado]]="DAÑADA",1,0)</f>
        <v>0</v>
      </c>
      <c r="M1414" t="s">
        <v>4213</v>
      </c>
      <c r="N1414" t="s">
        <v>5881</v>
      </c>
    </row>
    <row r="1415" spans="1:14" x14ac:dyDescent="0.25">
      <c r="A1415" t="s">
        <v>54</v>
      </c>
      <c r="B1415" t="s">
        <v>4215</v>
      </c>
      <c r="C1415" t="s">
        <v>20</v>
      </c>
      <c r="D1415" s="9">
        <v>30</v>
      </c>
      <c r="E1415" s="11">
        <v>0</v>
      </c>
      <c r="F1415" s="3">
        <v>0</v>
      </c>
      <c r="G1415" s="25">
        <v>0</v>
      </c>
      <c r="H1415" s="3">
        <v>0</v>
      </c>
      <c r="I1415" s="3" t="s">
        <v>28</v>
      </c>
      <c r="J1415" s="3" t="s">
        <v>1894</v>
      </c>
      <c r="K1415">
        <f>IF(Data[[#This Row],[Estado]]="OPERATIVA",1,0)</f>
        <v>0</v>
      </c>
      <c r="L1415">
        <f>IF(Data[[#This Row],[Estado]]="DAÑADA",1,0)</f>
        <v>1</v>
      </c>
      <c r="M1415" t="s">
        <v>4216</v>
      </c>
      <c r="N1415" t="s">
        <v>4217</v>
      </c>
    </row>
    <row r="1416" spans="1:14" x14ac:dyDescent="0.25">
      <c r="A1416" t="s">
        <v>141</v>
      </c>
      <c r="B1416" t="s">
        <v>4218</v>
      </c>
      <c r="C1416" t="s">
        <v>92</v>
      </c>
      <c r="D1416" s="9">
        <v>999</v>
      </c>
      <c r="E1416" s="11">
        <v>0</v>
      </c>
      <c r="F1416" s="3">
        <v>0</v>
      </c>
      <c r="G1416" s="25">
        <v>0</v>
      </c>
      <c r="H1416" s="3">
        <v>0</v>
      </c>
      <c r="I1416" s="3" t="s">
        <v>15</v>
      </c>
      <c r="J1416" s="3" t="s">
        <v>16</v>
      </c>
      <c r="K1416">
        <f>IF(Data[[#This Row],[Estado]]="OPERATIVA",1,0)</f>
        <v>1</v>
      </c>
      <c r="L1416">
        <f>IF(Data[[#This Row],[Estado]]="DAÑADA",1,0)</f>
        <v>0</v>
      </c>
      <c r="M1416" t="s">
        <v>4219</v>
      </c>
      <c r="N1416" t="s">
        <v>4220</v>
      </c>
    </row>
    <row r="1417" spans="1:14" x14ac:dyDescent="0.25">
      <c r="A1417" t="s">
        <v>141</v>
      </c>
      <c r="B1417" t="s">
        <v>4221</v>
      </c>
      <c r="C1417" t="s">
        <v>20</v>
      </c>
      <c r="D1417" s="9">
        <v>499</v>
      </c>
      <c r="E1417" s="11">
        <v>0</v>
      </c>
      <c r="F1417" s="3">
        <v>0</v>
      </c>
      <c r="G1417" s="25">
        <v>0</v>
      </c>
      <c r="H1417" s="3">
        <v>0</v>
      </c>
      <c r="I1417" s="3" t="s">
        <v>28</v>
      </c>
      <c r="J1417" s="3" t="s">
        <v>16</v>
      </c>
      <c r="K1417">
        <f>IF(Data[[#This Row],[Estado]]="OPERATIVA",1,0)</f>
        <v>1</v>
      </c>
      <c r="L1417">
        <f>IF(Data[[#This Row],[Estado]]="DAÑADA",1,0)</f>
        <v>0</v>
      </c>
      <c r="M1417" t="s">
        <v>4222</v>
      </c>
      <c r="N1417" t="s">
        <v>4223</v>
      </c>
    </row>
    <row r="1418" spans="1:14" x14ac:dyDescent="0.25">
      <c r="A1418" t="s">
        <v>662</v>
      </c>
      <c r="B1418" t="s">
        <v>4224</v>
      </c>
      <c r="C1418" t="s">
        <v>20</v>
      </c>
      <c r="D1418" s="9">
        <v>15</v>
      </c>
      <c r="E1418" s="11">
        <v>0</v>
      </c>
      <c r="F1418" s="3">
        <v>0</v>
      </c>
      <c r="G1418" s="25">
        <v>0</v>
      </c>
      <c r="H1418" s="3">
        <v>0</v>
      </c>
      <c r="I1418" s="3" t="s">
        <v>28</v>
      </c>
      <c r="J1418" s="3" t="s">
        <v>1894</v>
      </c>
      <c r="K1418">
        <f>IF(Data[[#This Row],[Estado]]="OPERATIVA",1,0)</f>
        <v>0</v>
      </c>
      <c r="L1418">
        <f>IF(Data[[#This Row],[Estado]]="DAÑADA",1,0)</f>
        <v>1</v>
      </c>
      <c r="M1418" t="s">
        <v>4225</v>
      </c>
      <c r="N1418" t="s">
        <v>4226</v>
      </c>
    </row>
    <row r="1419" spans="1:14" x14ac:dyDescent="0.25">
      <c r="A1419" t="s">
        <v>23</v>
      </c>
      <c r="B1419" t="s">
        <v>4227</v>
      </c>
      <c r="C1419" t="s">
        <v>20</v>
      </c>
      <c r="D1419" s="9">
        <v>200</v>
      </c>
      <c r="E1419" s="11">
        <v>0</v>
      </c>
      <c r="F1419" s="3">
        <v>0</v>
      </c>
      <c r="G1419" s="25">
        <v>0</v>
      </c>
      <c r="H1419" s="3">
        <v>0</v>
      </c>
      <c r="I1419" s="3" t="s">
        <v>28</v>
      </c>
      <c r="J1419" s="3" t="s">
        <v>16</v>
      </c>
      <c r="K1419">
        <f>IF(Data[[#This Row],[Estado]]="OPERATIVA",1,0)</f>
        <v>1</v>
      </c>
      <c r="L1419">
        <f>IF(Data[[#This Row],[Estado]]="DAÑADA",1,0)</f>
        <v>0</v>
      </c>
      <c r="M1419" t="s">
        <v>4228</v>
      </c>
      <c r="N1419" t="s">
        <v>4229</v>
      </c>
    </row>
    <row r="1420" spans="1:14" x14ac:dyDescent="0.25">
      <c r="A1420" t="s">
        <v>23</v>
      </c>
      <c r="B1420" t="s">
        <v>4230</v>
      </c>
      <c r="C1420" t="s">
        <v>20</v>
      </c>
      <c r="D1420" s="9">
        <v>524</v>
      </c>
      <c r="E1420" s="11">
        <v>0</v>
      </c>
      <c r="F1420" s="3">
        <v>0</v>
      </c>
      <c r="G1420" s="25">
        <v>0</v>
      </c>
      <c r="H1420" s="3">
        <v>0</v>
      </c>
      <c r="I1420" s="3" t="s">
        <v>15</v>
      </c>
      <c r="J1420" s="3" t="s">
        <v>16</v>
      </c>
      <c r="K1420">
        <f>IF(Data[[#This Row],[Estado]]="OPERATIVA",1,0)</f>
        <v>1</v>
      </c>
      <c r="L1420">
        <f>IF(Data[[#This Row],[Estado]]="DAÑADA",1,0)</f>
        <v>0</v>
      </c>
      <c r="M1420" t="s">
        <v>4231</v>
      </c>
      <c r="N1420" t="s">
        <v>4232</v>
      </c>
    </row>
    <row r="1421" spans="1:14" x14ac:dyDescent="0.25">
      <c r="A1421" t="s">
        <v>23</v>
      </c>
      <c r="B1421" t="s">
        <v>4233</v>
      </c>
      <c r="C1421" t="s">
        <v>20</v>
      </c>
      <c r="D1421" s="9">
        <v>40</v>
      </c>
      <c r="E1421" s="11">
        <v>0</v>
      </c>
      <c r="F1421" s="3">
        <v>0</v>
      </c>
      <c r="G1421" s="25">
        <v>0</v>
      </c>
      <c r="H1421" s="3">
        <v>0</v>
      </c>
      <c r="I1421" s="3" t="s">
        <v>28</v>
      </c>
      <c r="J1421" s="3" t="s">
        <v>1894</v>
      </c>
      <c r="K1421">
        <f>IF(Data[[#This Row],[Estado]]="OPERATIVA",1,0)</f>
        <v>0</v>
      </c>
      <c r="L1421">
        <f>IF(Data[[#This Row],[Estado]]="DAÑADA",1,0)</f>
        <v>1</v>
      </c>
      <c r="M1421" t="s">
        <v>4234</v>
      </c>
      <c r="N1421" t="s">
        <v>4235</v>
      </c>
    </row>
    <row r="1422" spans="1:14" x14ac:dyDescent="0.25">
      <c r="A1422" t="s">
        <v>81</v>
      </c>
      <c r="B1422" t="s">
        <v>4236</v>
      </c>
      <c r="C1422" t="s">
        <v>20</v>
      </c>
      <c r="D1422" s="9">
        <v>2697</v>
      </c>
      <c r="E1422" s="11">
        <v>0</v>
      </c>
      <c r="F1422" s="3">
        <v>0</v>
      </c>
      <c r="G1422" s="25">
        <v>0</v>
      </c>
      <c r="H1422" s="3">
        <v>0</v>
      </c>
      <c r="I1422" s="3" t="s">
        <v>15</v>
      </c>
      <c r="J1422" s="3" t="s">
        <v>16</v>
      </c>
      <c r="K1422">
        <f>IF(Data[[#This Row],[Estado]]="OPERATIVA",1,0)</f>
        <v>1</v>
      </c>
      <c r="L1422">
        <f>IF(Data[[#This Row],[Estado]]="DAÑADA",1,0)</f>
        <v>0</v>
      </c>
      <c r="M1422" t="s">
        <v>4237</v>
      </c>
      <c r="N1422" t="s">
        <v>4238</v>
      </c>
    </row>
    <row r="1423" spans="1:14" x14ac:dyDescent="0.25">
      <c r="A1423" t="s">
        <v>23</v>
      </c>
      <c r="B1423" t="s">
        <v>4239</v>
      </c>
      <c r="C1423" t="s">
        <v>20</v>
      </c>
      <c r="D1423" s="9">
        <v>1</v>
      </c>
      <c r="E1423" s="11">
        <v>0</v>
      </c>
      <c r="F1423" s="3">
        <v>0</v>
      </c>
      <c r="G1423" s="25">
        <v>0</v>
      </c>
      <c r="H1423" s="3">
        <v>0</v>
      </c>
      <c r="I1423" s="3" t="s">
        <v>15</v>
      </c>
      <c r="J1423" s="3" t="s">
        <v>16</v>
      </c>
      <c r="K1423">
        <f>IF(Data[[#This Row],[Estado]]="OPERATIVA",1,0)</f>
        <v>1</v>
      </c>
      <c r="L1423">
        <f>IF(Data[[#This Row],[Estado]]="DAÑADA",1,0)</f>
        <v>0</v>
      </c>
      <c r="M1423" t="s">
        <v>4240</v>
      </c>
      <c r="N1423" t="s">
        <v>4241</v>
      </c>
    </row>
    <row r="1424" spans="1:14" x14ac:dyDescent="0.25">
      <c r="A1424" t="s">
        <v>23</v>
      </c>
      <c r="B1424" t="s">
        <v>4242</v>
      </c>
      <c r="C1424" t="s">
        <v>20</v>
      </c>
      <c r="D1424" s="9">
        <v>20</v>
      </c>
      <c r="E1424" s="11">
        <v>0</v>
      </c>
      <c r="F1424" s="3">
        <v>0</v>
      </c>
      <c r="G1424" s="25">
        <v>0</v>
      </c>
      <c r="H1424" s="3">
        <v>0</v>
      </c>
      <c r="I1424" s="3" t="s">
        <v>28</v>
      </c>
      <c r="J1424" s="3" t="s">
        <v>16</v>
      </c>
      <c r="K1424">
        <f>IF(Data[[#This Row],[Estado]]="OPERATIVA",1,0)</f>
        <v>1</v>
      </c>
      <c r="L1424">
        <f>IF(Data[[#This Row],[Estado]]="DAÑADA",1,0)</f>
        <v>0</v>
      </c>
      <c r="M1424" t="s">
        <v>4243</v>
      </c>
      <c r="N1424" t="s">
        <v>4244</v>
      </c>
    </row>
    <row r="1425" spans="1:14" x14ac:dyDescent="0.25">
      <c r="A1425" t="s">
        <v>141</v>
      </c>
      <c r="B1425" t="s">
        <v>4245</v>
      </c>
      <c r="C1425" t="s">
        <v>20</v>
      </c>
      <c r="D1425" s="9">
        <v>3385</v>
      </c>
      <c r="E1425" s="11">
        <v>0</v>
      </c>
      <c r="F1425" s="3">
        <v>0</v>
      </c>
      <c r="G1425" s="25">
        <v>0</v>
      </c>
      <c r="H1425" s="3">
        <v>0</v>
      </c>
      <c r="I1425" s="3" t="s">
        <v>15</v>
      </c>
      <c r="J1425" s="3" t="s">
        <v>16</v>
      </c>
      <c r="K1425">
        <f>IF(Data[[#This Row],[Estado]]="OPERATIVA",1,0)</f>
        <v>1</v>
      </c>
      <c r="L1425">
        <f>IF(Data[[#This Row],[Estado]]="DAÑADA",1,0)</f>
        <v>0</v>
      </c>
      <c r="M1425" t="s">
        <v>4246</v>
      </c>
      <c r="N1425" t="s">
        <v>4247</v>
      </c>
    </row>
    <row r="1426" spans="1:14" x14ac:dyDescent="0.25">
      <c r="A1426" t="s">
        <v>1886</v>
      </c>
      <c r="B1426" t="s">
        <v>4248</v>
      </c>
      <c r="C1426" t="s">
        <v>20</v>
      </c>
      <c r="D1426" s="9">
        <v>65</v>
      </c>
      <c r="E1426" s="11">
        <v>0</v>
      </c>
      <c r="F1426" s="3">
        <v>0</v>
      </c>
      <c r="G1426" s="25">
        <v>0</v>
      </c>
      <c r="H1426" s="3">
        <v>0</v>
      </c>
      <c r="I1426" s="3" t="s">
        <v>28</v>
      </c>
      <c r="J1426" s="3" t="s">
        <v>1894</v>
      </c>
      <c r="K1426">
        <f>IF(Data[[#This Row],[Estado]]="OPERATIVA",1,0)</f>
        <v>0</v>
      </c>
      <c r="L1426">
        <f>IF(Data[[#This Row],[Estado]]="DAÑADA",1,0)</f>
        <v>1</v>
      </c>
      <c r="M1426" t="s">
        <v>4249</v>
      </c>
      <c r="N1426" t="s">
        <v>4250</v>
      </c>
    </row>
    <row r="1427" spans="1:14" x14ac:dyDescent="0.25">
      <c r="A1427" t="s">
        <v>12</v>
      </c>
      <c r="B1427" t="s">
        <v>4251</v>
      </c>
      <c r="C1427" t="s">
        <v>20</v>
      </c>
      <c r="D1427" s="9">
        <v>10</v>
      </c>
      <c r="E1427" s="11">
        <v>0</v>
      </c>
      <c r="F1427" s="3">
        <v>0</v>
      </c>
      <c r="G1427" s="25">
        <v>0</v>
      </c>
      <c r="H1427" s="3">
        <v>0</v>
      </c>
      <c r="I1427" s="3" t="s">
        <v>28</v>
      </c>
      <c r="J1427" s="3" t="s">
        <v>16</v>
      </c>
      <c r="K1427">
        <f>IF(Data[[#This Row],[Estado]]="OPERATIVA",1,0)</f>
        <v>1</v>
      </c>
      <c r="L1427">
        <f>IF(Data[[#This Row],[Estado]]="DAÑADA",1,0)</f>
        <v>0</v>
      </c>
      <c r="M1427" t="s">
        <v>4252</v>
      </c>
      <c r="N1427" t="s">
        <v>4253</v>
      </c>
    </row>
    <row r="1428" spans="1:14" x14ac:dyDescent="0.25">
      <c r="A1428" t="s">
        <v>81</v>
      </c>
      <c r="B1428" t="s">
        <v>4254</v>
      </c>
      <c r="C1428" t="s">
        <v>20</v>
      </c>
      <c r="D1428" s="9">
        <v>620</v>
      </c>
      <c r="E1428" s="11">
        <v>0</v>
      </c>
      <c r="F1428" s="3">
        <v>0</v>
      </c>
      <c r="G1428" s="25">
        <v>0</v>
      </c>
      <c r="H1428" s="3">
        <v>0</v>
      </c>
      <c r="I1428" s="3" t="s">
        <v>28</v>
      </c>
      <c r="J1428" s="3" t="s">
        <v>16</v>
      </c>
      <c r="K1428">
        <f>IF(Data[[#This Row],[Estado]]="OPERATIVA",1,0)</f>
        <v>1</v>
      </c>
      <c r="L1428">
        <f>IF(Data[[#This Row],[Estado]]="DAÑADA",1,0)</f>
        <v>0</v>
      </c>
      <c r="M1428" t="s">
        <v>4255</v>
      </c>
      <c r="N1428" t="s">
        <v>4256</v>
      </c>
    </row>
    <row r="1429" spans="1:14" x14ac:dyDescent="0.25">
      <c r="A1429" t="s">
        <v>23</v>
      </c>
      <c r="B1429" t="s">
        <v>4257</v>
      </c>
      <c r="C1429" t="s">
        <v>20</v>
      </c>
      <c r="D1429" s="9">
        <v>3399</v>
      </c>
      <c r="E1429" s="11">
        <v>0</v>
      </c>
      <c r="F1429" s="3">
        <v>0</v>
      </c>
      <c r="G1429" s="25">
        <v>0</v>
      </c>
      <c r="H1429" s="3">
        <v>0</v>
      </c>
      <c r="I1429" s="3" t="s">
        <v>15</v>
      </c>
      <c r="J1429" s="3" t="s">
        <v>16</v>
      </c>
      <c r="K1429">
        <f>IF(Data[[#This Row],[Estado]]="OPERATIVA",1,0)</f>
        <v>1</v>
      </c>
      <c r="L1429">
        <f>IF(Data[[#This Row],[Estado]]="DAÑADA",1,0)</f>
        <v>0</v>
      </c>
      <c r="M1429" t="s">
        <v>4258</v>
      </c>
      <c r="N1429" t="s">
        <v>4259</v>
      </c>
    </row>
    <row r="1430" spans="1:14" x14ac:dyDescent="0.25">
      <c r="A1430" t="s">
        <v>12</v>
      </c>
      <c r="B1430" t="s">
        <v>4260</v>
      </c>
      <c r="C1430" t="s">
        <v>20</v>
      </c>
      <c r="D1430" s="9">
        <v>360</v>
      </c>
      <c r="E1430" s="11">
        <v>0</v>
      </c>
      <c r="F1430" s="3">
        <v>0</v>
      </c>
      <c r="G1430" s="25">
        <v>0</v>
      </c>
      <c r="H1430" s="3">
        <v>0</v>
      </c>
      <c r="I1430" s="3" t="s">
        <v>15</v>
      </c>
      <c r="J1430" s="3" t="s">
        <v>16</v>
      </c>
      <c r="K1430">
        <f>IF(Data[[#This Row],[Estado]]="OPERATIVA",1,0)</f>
        <v>1</v>
      </c>
      <c r="L1430">
        <f>IF(Data[[#This Row],[Estado]]="DAÑADA",1,0)</f>
        <v>0</v>
      </c>
      <c r="M1430" t="s">
        <v>4261</v>
      </c>
      <c r="N1430" t="s">
        <v>4262</v>
      </c>
    </row>
    <row r="1431" spans="1:14" x14ac:dyDescent="0.25">
      <c r="A1431" t="s">
        <v>81</v>
      </c>
      <c r="B1431" t="s">
        <v>4263</v>
      </c>
      <c r="C1431" t="s">
        <v>20</v>
      </c>
      <c r="D1431" s="9">
        <v>784</v>
      </c>
      <c r="E1431" s="11">
        <v>0</v>
      </c>
      <c r="F1431" s="3">
        <v>0</v>
      </c>
      <c r="G1431" s="25">
        <v>0</v>
      </c>
      <c r="H1431" s="3">
        <v>0</v>
      </c>
      <c r="I1431" s="3" t="s">
        <v>28</v>
      </c>
      <c r="J1431" s="3" t="s">
        <v>16</v>
      </c>
      <c r="K1431">
        <f>IF(Data[[#This Row],[Estado]]="OPERATIVA",1,0)</f>
        <v>1</v>
      </c>
      <c r="L1431">
        <f>IF(Data[[#This Row],[Estado]]="DAÑADA",1,0)</f>
        <v>0</v>
      </c>
      <c r="M1431" t="s">
        <v>4264</v>
      </c>
      <c r="N1431" t="s">
        <v>4265</v>
      </c>
    </row>
    <row r="1432" spans="1:14" x14ac:dyDescent="0.25">
      <c r="A1432" t="s">
        <v>54</v>
      </c>
      <c r="B1432" t="s">
        <v>4266</v>
      </c>
      <c r="C1432" t="s">
        <v>20</v>
      </c>
      <c r="D1432" s="9">
        <v>25</v>
      </c>
      <c r="E1432" s="11">
        <v>0</v>
      </c>
      <c r="F1432" s="3">
        <v>0</v>
      </c>
      <c r="G1432" s="25">
        <v>0</v>
      </c>
      <c r="H1432" s="3">
        <v>0</v>
      </c>
      <c r="I1432" s="3" t="s">
        <v>15</v>
      </c>
      <c r="J1432" s="3" t="s">
        <v>16</v>
      </c>
      <c r="K1432">
        <f>IF(Data[[#This Row],[Estado]]="OPERATIVA",1,0)</f>
        <v>1</v>
      </c>
      <c r="L1432">
        <f>IF(Data[[#This Row],[Estado]]="DAÑADA",1,0)</f>
        <v>0</v>
      </c>
      <c r="M1432" t="s">
        <v>4267</v>
      </c>
      <c r="N1432" t="s">
        <v>4268</v>
      </c>
    </row>
    <row r="1433" spans="1:14" x14ac:dyDescent="0.25">
      <c r="A1433" t="s">
        <v>23</v>
      </c>
      <c r="B1433" t="s">
        <v>4269</v>
      </c>
      <c r="C1433" t="s">
        <v>20</v>
      </c>
      <c r="D1433" s="9">
        <v>471</v>
      </c>
      <c r="E1433" s="11">
        <v>0</v>
      </c>
      <c r="F1433" s="3">
        <v>0</v>
      </c>
      <c r="G1433" s="25">
        <v>0</v>
      </c>
      <c r="H1433" s="3">
        <v>0</v>
      </c>
      <c r="I1433" s="3" t="s">
        <v>15</v>
      </c>
      <c r="J1433" s="3" t="s">
        <v>16</v>
      </c>
      <c r="K1433">
        <f>IF(Data[[#This Row],[Estado]]="OPERATIVA",1,0)</f>
        <v>1</v>
      </c>
      <c r="L1433">
        <f>IF(Data[[#This Row],[Estado]]="DAÑADA",1,0)</f>
        <v>0</v>
      </c>
      <c r="M1433" t="s">
        <v>4270</v>
      </c>
      <c r="N1433" t="s">
        <v>4271</v>
      </c>
    </row>
    <row r="1434" spans="1:14" x14ac:dyDescent="0.25">
      <c r="A1434" t="s">
        <v>171</v>
      </c>
      <c r="B1434" t="s">
        <v>5882</v>
      </c>
      <c r="C1434" t="s">
        <v>20</v>
      </c>
      <c r="D1434" s="9">
        <v>250</v>
      </c>
      <c r="E1434" s="11">
        <v>0</v>
      </c>
      <c r="F1434" s="3">
        <v>0</v>
      </c>
      <c r="G1434" s="25">
        <v>0</v>
      </c>
      <c r="H1434" s="3">
        <v>0</v>
      </c>
      <c r="I1434" s="3" t="s">
        <v>28</v>
      </c>
      <c r="J1434" s="3" t="s">
        <v>16</v>
      </c>
      <c r="K1434">
        <f>IF(Data[[#This Row],[Estado]]="OPERATIVA",1,0)</f>
        <v>1</v>
      </c>
      <c r="L1434">
        <f>IF(Data[[#This Row],[Estado]]="DAÑADA",1,0)</f>
        <v>0</v>
      </c>
      <c r="M1434" t="s">
        <v>4273</v>
      </c>
      <c r="N1434" t="s">
        <v>5883</v>
      </c>
    </row>
    <row r="1435" spans="1:14" x14ac:dyDescent="0.25">
      <c r="A1435" t="s">
        <v>141</v>
      </c>
      <c r="B1435" t="s">
        <v>4275</v>
      </c>
      <c r="C1435" t="s">
        <v>20</v>
      </c>
      <c r="D1435" s="9">
        <v>2653</v>
      </c>
      <c r="E1435" s="11">
        <v>0</v>
      </c>
      <c r="F1435" s="3">
        <v>0</v>
      </c>
      <c r="G1435" s="25">
        <v>0</v>
      </c>
      <c r="H1435" s="3">
        <v>0</v>
      </c>
      <c r="I1435" s="3" t="s">
        <v>15</v>
      </c>
      <c r="J1435" s="3" t="s">
        <v>16</v>
      </c>
      <c r="K1435">
        <f>IF(Data[[#This Row],[Estado]]="OPERATIVA",1,0)</f>
        <v>1</v>
      </c>
      <c r="L1435">
        <f>IF(Data[[#This Row],[Estado]]="DAÑADA",1,0)</f>
        <v>0</v>
      </c>
      <c r="M1435" t="s">
        <v>4276</v>
      </c>
      <c r="N1435" t="s">
        <v>4277</v>
      </c>
    </row>
    <row r="1436" spans="1:14" x14ac:dyDescent="0.25">
      <c r="A1436" t="s">
        <v>171</v>
      </c>
      <c r="B1436" t="s">
        <v>5884</v>
      </c>
      <c r="C1436" t="s">
        <v>20</v>
      </c>
      <c r="D1436" s="9">
        <v>4575</v>
      </c>
      <c r="E1436" s="11">
        <v>0</v>
      </c>
      <c r="F1436" s="3">
        <v>0</v>
      </c>
      <c r="G1436" s="25">
        <v>0</v>
      </c>
      <c r="H1436" s="3">
        <v>0</v>
      </c>
      <c r="I1436" s="3" t="s">
        <v>15</v>
      </c>
      <c r="J1436" s="3" t="s">
        <v>16</v>
      </c>
      <c r="K1436">
        <f>IF(Data[[#This Row],[Estado]]="OPERATIVA",1,0)</f>
        <v>1</v>
      </c>
      <c r="L1436">
        <f>IF(Data[[#This Row],[Estado]]="DAÑADA",1,0)</f>
        <v>0</v>
      </c>
      <c r="M1436" t="s">
        <v>4279</v>
      </c>
      <c r="N1436" t="s">
        <v>5885</v>
      </c>
    </row>
    <row r="1437" spans="1:14" x14ac:dyDescent="0.25">
      <c r="A1437" t="s">
        <v>23</v>
      </c>
      <c r="B1437" t="s">
        <v>4281</v>
      </c>
      <c r="C1437" t="s">
        <v>20</v>
      </c>
      <c r="D1437" s="9">
        <v>1553</v>
      </c>
      <c r="E1437" s="11">
        <v>0</v>
      </c>
      <c r="F1437" s="3">
        <v>0</v>
      </c>
      <c r="G1437" s="25">
        <v>0</v>
      </c>
      <c r="H1437" s="3">
        <v>0</v>
      </c>
      <c r="I1437" s="3" t="s">
        <v>15</v>
      </c>
      <c r="J1437" s="3" t="s">
        <v>16</v>
      </c>
      <c r="K1437">
        <f>IF(Data[[#This Row],[Estado]]="OPERATIVA",1,0)</f>
        <v>1</v>
      </c>
      <c r="L1437">
        <f>IF(Data[[#This Row],[Estado]]="DAÑADA",1,0)</f>
        <v>0</v>
      </c>
      <c r="M1437" t="s">
        <v>4282</v>
      </c>
      <c r="N1437" t="s">
        <v>4283</v>
      </c>
    </row>
    <row r="1438" spans="1:14" x14ac:dyDescent="0.25">
      <c r="A1438" t="s">
        <v>54</v>
      </c>
      <c r="B1438" t="s">
        <v>4284</v>
      </c>
      <c r="C1438" t="s">
        <v>20</v>
      </c>
      <c r="D1438" s="9">
        <v>10</v>
      </c>
      <c r="E1438" s="11">
        <v>0</v>
      </c>
      <c r="F1438" s="3">
        <v>0</v>
      </c>
      <c r="G1438" s="25">
        <v>0</v>
      </c>
      <c r="H1438" s="3">
        <v>0</v>
      </c>
      <c r="I1438" s="3" t="s">
        <v>28</v>
      </c>
      <c r="J1438" s="3" t="s">
        <v>16</v>
      </c>
      <c r="K1438">
        <f>IF(Data[[#This Row],[Estado]]="OPERATIVA",1,0)</f>
        <v>1</v>
      </c>
      <c r="L1438">
        <f>IF(Data[[#This Row],[Estado]]="DAÑADA",1,0)</f>
        <v>0</v>
      </c>
      <c r="M1438" t="s">
        <v>4285</v>
      </c>
      <c r="N1438" t="s">
        <v>4286</v>
      </c>
    </row>
    <row r="1439" spans="1:14" x14ac:dyDescent="0.25">
      <c r="A1439" t="s">
        <v>64</v>
      </c>
      <c r="B1439" t="s">
        <v>4287</v>
      </c>
      <c r="C1439" t="s">
        <v>20</v>
      </c>
      <c r="D1439" s="9">
        <v>450</v>
      </c>
      <c r="E1439" s="11">
        <v>0</v>
      </c>
      <c r="F1439" s="3">
        <v>0</v>
      </c>
      <c r="G1439" s="25">
        <v>0</v>
      </c>
      <c r="H1439" s="3">
        <v>0</v>
      </c>
      <c r="I1439" s="3" t="s">
        <v>28</v>
      </c>
      <c r="J1439" s="3" t="s">
        <v>16</v>
      </c>
      <c r="K1439">
        <f>IF(Data[[#This Row],[Estado]]="OPERATIVA",1,0)</f>
        <v>1</v>
      </c>
      <c r="L1439">
        <f>IF(Data[[#This Row],[Estado]]="DAÑADA",1,0)</f>
        <v>0</v>
      </c>
      <c r="M1439" t="s">
        <v>4288</v>
      </c>
      <c r="N1439" t="s">
        <v>4289</v>
      </c>
    </row>
    <row r="1440" spans="1:14" x14ac:dyDescent="0.25">
      <c r="A1440" t="s">
        <v>54</v>
      </c>
      <c r="B1440" t="s">
        <v>4290</v>
      </c>
      <c r="C1440" t="s">
        <v>20</v>
      </c>
      <c r="D1440" s="9">
        <v>1878</v>
      </c>
      <c r="E1440" s="11">
        <v>0</v>
      </c>
      <c r="F1440" s="3">
        <v>0</v>
      </c>
      <c r="G1440" s="25">
        <v>0</v>
      </c>
      <c r="H1440" s="3">
        <v>0</v>
      </c>
      <c r="I1440" s="3" t="s">
        <v>28</v>
      </c>
      <c r="J1440" s="3" t="s">
        <v>16</v>
      </c>
      <c r="K1440">
        <f>IF(Data[[#This Row],[Estado]]="OPERATIVA",1,0)</f>
        <v>1</v>
      </c>
      <c r="L1440">
        <f>IF(Data[[#This Row],[Estado]]="DAÑADA",1,0)</f>
        <v>0</v>
      </c>
      <c r="M1440" t="s">
        <v>4291</v>
      </c>
      <c r="N1440" t="s">
        <v>4292</v>
      </c>
    </row>
    <row r="1441" spans="1:14" x14ac:dyDescent="0.25">
      <c r="A1441" t="s">
        <v>171</v>
      </c>
      <c r="B1441" t="s">
        <v>5886</v>
      </c>
      <c r="C1441" t="s">
        <v>20</v>
      </c>
      <c r="D1441" s="9">
        <v>250</v>
      </c>
      <c r="E1441" s="11">
        <v>0</v>
      </c>
      <c r="F1441" s="3">
        <v>0</v>
      </c>
      <c r="G1441" s="25">
        <v>0</v>
      </c>
      <c r="H1441" s="3">
        <v>0</v>
      </c>
      <c r="I1441" s="3" t="s">
        <v>28</v>
      </c>
      <c r="J1441" s="3" t="s">
        <v>1894</v>
      </c>
      <c r="K1441">
        <f>IF(Data[[#This Row],[Estado]]="OPERATIVA",1,0)</f>
        <v>0</v>
      </c>
      <c r="L1441">
        <f>IF(Data[[#This Row],[Estado]]="DAÑADA",1,0)</f>
        <v>1</v>
      </c>
      <c r="M1441" t="s">
        <v>4294</v>
      </c>
      <c r="N1441" t="s">
        <v>5887</v>
      </c>
    </row>
    <row r="1442" spans="1:14" x14ac:dyDescent="0.25">
      <c r="A1442" t="s">
        <v>12</v>
      </c>
      <c r="B1442" t="s">
        <v>4296</v>
      </c>
      <c r="C1442" t="s">
        <v>20</v>
      </c>
      <c r="D1442" s="9">
        <v>220</v>
      </c>
      <c r="E1442" s="11">
        <v>0</v>
      </c>
      <c r="F1442" s="3">
        <v>0</v>
      </c>
      <c r="G1442" s="25">
        <v>0</v>
      </c>
      <c r="H1442" s="3">
        <v>0</v>
      </c>
      <c r="I1442" s="3" t="s">
        <v>28</v>
      </c>
      <c r="J1442" s="3" t="s">
        <v>16</v>
      </c>
      <c r="K1442">
        <f>IF(Data[[#This Row],[Estado]]="OPERATIVA",1,0)</f>
        <v>1</v>
      </c>
      <c r="L1442">
        <f>IF(Data[[#This Row],[Estado]]="DAÑADA",1,0)</f>
        <v>0</v>
      </c>
      <c r="M1442" t="s">
        <v>4297</v>
      </c>
      <c r="N1442" t="s">
        <v>4298</v>
      </c>
    </row>
    <row r="1443" spans="1:14" x14ac:dyDescent="0.25">
      <c r="A1443" t="s">
        <v>1485</v>
      </c>
      <c r="B1443" t="s">
        <v>4299</v>
      </c>
      <c r="C1443" t="s">
        <v>20</v>
      </c>
      <c r="D1443" s="9">
        <v>1</v>
      </c>
      <c r="E1443" s="11">
        <v>0</v>
      </c>
      <c r="F1443" s="3">
        <v>0</v>
      </c>
      <c r="G1443" s="25">
        <v>0</v>
      </c>
      <c r="H1443" s="3">
        <v>0</v>
      </c>
      <c r="I1443" s="3" t="s">
        <v>28</v>
      </c>
      <c r="J1443" s="3" t="s">
        <v>16</v>
      </c>
      <c r="K1443">
        <f>IF(Data[[#This Row],[Estado]]="OPERATIVA",1,0)</f>
        <v>1</v>
      </c>
      <c r="L1443">
        <f>IF(Data[[#This Row],[Estado]]="DAÑADA",1,0)</f>
        <v>0</v>
      </c>
      <c r="M1443" t="s">
        <v>4300</v>
      </c>
      <c r="N1443" t="s">
        <v>4301</v>
      </c>
    </row>
    <row r="1444" spans="1:14" x14ac:dyDescent="0.25">
      <c r="A1444" t="s">
        <v>23</v>
      </c>
      <c r="B1444" t="s">
        <v>4302</v>
      </c>
      <c r="C1444" t="s">
        <v>20</v>
      </c>
      <c r="D1444" s="9">
        <v>480</v>
      </c>
      <c r="E1444" s="11">
        <v>0</v>
      </c>
      <c r="F1444" s="3">
        <v>0</v>
      </c>
      <c r="G1444" s="25">
        <v>0</v>
      </c>
      <c r="H1444" s="3">
        <v>0</v>
      </c>
      <c r="I1444" s="3" t="s">
        <v>28</v>
      </c>
      <c r="J1444" s="3" t="s">
        <v>16</v>
      </c>
      <c r="K1444">
        <f>IF(Data[[#This Row],[Estado]]="OPERATIVA",1,0)</f>
        <v>1</v>
      </c>
      <c r="L1444">
        <f>IF(Data[[#This Row],[Estado]]="DAÑADA",1,0)</f>
        <v>0</v>
      </c>
      <c r="M1444" t="s">
        <v>4303</v>
      </c>
      <c r="N1444" t="s">
        <v>4304</v>
      </c>
    </row>
    <row r="1445" spans="1:14" x14ac:dyDescent="0.25">
      <c r="A1445" t="s">
        <v>54</v>
      </c>
      <c r="B1445" t="s">
        <v>4305</v>
      </c>
      <c r="C1445" t="s">
        <v>20</v>
      </c>
      <c r="D1445" s="9">
        <v>605</v>
      </c>
      <c r="E1445" s="11">
        <v>0</v>
      </c>
      <c r="F1445" s="3">
        <v>0</v>
      </c>
      <c r="G1445" s="25">
        <v>0</v>
      </c>
      <c r="H1445" s="3">
        <v>0</v>
      </c>
      <c r="I1445" s="3" t="s">
        <v>28</v>
      </c>
      <c r="J1445" s="3" t="s">
        <v>16</v>
      </c>
      <c r="K1445">
        <f>IF(Data[[#This Row],[Estado]]="OPERATIVA",1,0)</f>
        <v>1</v>
      </c>
      <c r="L1445">
        <f>IF(Data[[#This Row],[Estado]]="DAÑADA",1,0)</f>
        <v>0</v>
      </c>
      <c r="M1445" t="s">
        <v>4306</v>
      </c>
      <c r="N1445" t="s">
        <v>4307</v>
      </c>
    </row>
    <row r="1446" spans="1:14" x14ac:dyDescent="0.25">
      <c r="A1446" t="s">
        <v>12</v>
      </c>
      <c r="B1446" t="s">
        <v>4308</v>
      </c>
      <c r="C1446" t="s">
        <v>20</v>
      </c>
      <c r="D1446" s="9">
        <v>175</v>
      </c>
      <c r="E1446" s="11">
        <v>0</v>
      </c>
      <c r="F1446" s="3">
        <v>0</v>
      </c>
      <c r="G1446" s="25">
        <v>0</v>
      </c>
      <c r="H1446" s="3">
        <v>0</v>
      </c>
      <c r="I1446" s="3" t="s">
        <v>28</v>
      </c>
      <c r="J1446" s="3" t="s">
        <v>16</v>
      </c>
      <c r="K1446">
        <f>IF(Data[[#This Row],[Estado]]="OPERATIVA",1,0)</f>
        <v>1</v>
      </c>
      <c r="L1446">
        <f>IF(Data[[#This Row],[Estado]]="DAÑADA",1,0)</f>
        <v>0</v>
      </c>
      <c r="M1446" t="s">
        <v>4309</v>
      </c>
      <c r="N1446" t="s">
        <v>4310</v>
      </c>
    </row>
    <row r="1447" spans="1:14" x14ac:dyDescent="0.25">
      <c r="A1447" t="s">
        <v>64</v>
      </c>
      <c r="B1447" t="s">
        <v>4311</v>
      </c>
      <c r="C1447" t="s">
        <v>20</v>
      </c>
      <c r="D1447" s="9">
        <v>599</v>
      </c>
      <c r="E1447" s="11">
        <v>0.05</v>
      </c>
      <c r="F1447" s="3">
        <v>0</v>
      </c>
      <c r="G1447" s="25">
        <v>0</v>
      </c>
      <c r="H1447" s="3">
        <v>0</v>
      </c>
      <c r="I1447" s="3" t="s">
        <v>15</v>
      </c>
      <c r="J1447" s="3" t="s">
        <v>16</v>
      </c>
      <c r="K1447">
        <f>IF(Data[[#This Row],[Estado]]="OPERATIVA",1,0)</f>
        <v>1</v>
      </c>
      <c r="L1447">
        <f>IF(Data[[#This Row],[Estado]]="DAÑADA",1,0)</f>
        <v>0</v>
      </c>
      <c r="M1447" t="s">
        <v>4312</v>
      </c>
      <c r="N1447" t="s">
        <v>4313</v>
      </c>
    </row>
    <row r="1448" spans="1:14" x14ac:dyDescent="0.25">
      <c r="A1448" t="s">
        <v>12</v>
      </c>
      <c r="B1448" t="s">
        <v>4314</v>
      </c>
      <c r="C1448" t="s">
        <v>20</v>
      </c>
      <c r="D1448" s="9">
        <v>1785</v>
      </c>
      <c r="E1448" s="11">
        <v>0</v>
      </c>
      <c r="F1448" s="3">
        <v>0</v>
      </c>
      <c r="G1448" s="25">
        <v>0</v>
      </c>
      <c r="H1448" s="3">
        <v>0</v>
      </c>
      <c r="I1448" s="3" t="s">
        <v>28</v>
      </c>
      <c r="J1448" s="3" t="s">
        <v>16</v>
      </c>
      <c r="K1448">
        <f>IF(Data[[#This Row],[Estado]]="OPERATIVA",1,0)</f>
        <v>1</v>
      </c>
      <c r="L1448">
        <f>IF(Data[[#This Row],[Estado]]="DAÑADA",1,0)</f>
        <v>0</v>
      </c>
      <c r="M1448" t="s">
        <v>4315</v>
      </c>
      <c r="N1448" t="s">
        <v>4316</v>
      </c>
    </row>
    <row r="1449" spans="1:14" x14ac:dyDescent="0.25">
      <c r="A1449" t="s">
        <v>23</v>
      </c>
      <c r="B1449" t="s">
        <v>4317</v>
      </c>
      <c r="C1449" t="s">
        <v>20</v>
      </c>
      <c r="D1449" s="9">
        <v>2125</v>
      </c>
      <c r="E1449" s="11">
        <v>0</v>
      </c>
      <c r="F1449" s="3">
        <v>0</v>
      </c>
      <c r="G1449" s="25">
        <v>0</v>
      </c>
      <c r="H1449" s="3">
        <v>0</v>
      </c>
      <c r="I1449" s="3" t="s">
        <v>15</v>
      </c>
      <c r="J1449" s="3" t="s">
        <v>16</v>
      </c>
      <c r="K1449">
        <f>IF(Data[[#This Row],[Estado]]="OPERATIVA",1,0)</f>
        <v>1</v>
      </c>
      <c r="L1449">
        <f>IF(Data[[#This Row],[Estado]]="DAÑADA",1,0)</f>
        <v>0</v>
      </c>
      <c r="M1449" t="s">
        <v>4318</v>
      </c>
      <c r="N1449" t="s">
        <v>4319</v>
      </c>
    </row>
    <row r="1450" spans="1:14" x14ac:dyDescent="0.25">
      <c r="A1450" t="s">
        <v>54</v>
      </c>
      <c r="B1450" t="s">
        <v>4320</v>
      </c>
      <c r="C1450" t="s">
        <v>20</v>
      </c>
      <c r="D1450" s="9">
        <v>70</v>
      </c>
      <c r="E1450" s="11">
        <v>0</v>
      </c>
      <c r="F1450" s="3">
        <v>0</v>
      </c>
      <c r="G1450" s="25">
        <v>0</v>
      </c>
      <c r="H1450" s="3">
        <v>0</v>
      </c>
      <c r="I1450" s="3" t="s">
        <v>28</v>
      </c>
      <c r="J1450" s="3" t="s">
        <v>16</v>
      </c>
      <c r="K1450">
        <f>IF(Data[[#This Row],[Estado]]="OPERATIVA",1,0)</f>
        <v>1</v>
      </c>
      <c r="L1450">
        <f>IF(Data[[#This Row],[Estado]]="DAÑADA",1,0)</f>
        <v>0</v>
      </c>
      <c r="M1450" t="s">
        <v>4321</v>
      </c>
      <c r="N1450" t="s">
        <v>4322</v>
      </c>
    </row>
    <row r="1451" spans="1:14" x14ac:dyDescent="0.25">
      <c r="A1451" t="s">
        <v>662</v>
      </c>
      <c r="B1451" t="s">
        <v>4323</v>
      </c>
      <c r="C1451" t="s">
        <v>20</v>
      </c>
      <c r="D1451" s="9">
        <v>8</v>
      </c>
      <c r="E1451" s="11">
        <v>0</v>
      </c>
      <c r="F1451" s="3">
        <v>0</v>
      </c>
      <c r="G1451" s="25">
        <v>0</v>
      </c>
      <c r="H1451" s="3">
        <v>0</v>
      </c>
      <c r="I1451" s="3" t="s">
        <v>28</v>
      </c>
      <c r="J1451" s="3" t="s">
        <v>1894</v>
      </c>
      <c r="K1451">
        <f>IF(Data[[#This Row],[Estado]]="OPERATIVA",1,0)</f>
        <v>0</v>
      </c>
      <c r="L1451">
        <f>IF(Data[[#This Row],[Estado]]="DAÑADA",1,0)</f>
        <v>1</v>
      </c>
      <c r="M1451" t="s">
        <v>4324</v>
      </c>
      <c r="N1451" t="s">
        <v>4325</v>
      </c>
    </row>
    <row r="1452" spans="1:14" x14ac:dyDescent="0.25">
      <c r="A1452" t="s">
        <v>12</v>
      </c>
      <c r="B1452" t="s">
        <v>4326</v>
      </c>
      <c r="C1452" t="s">
        <v>20</v>
      </c>
      <c r="D1452" s="9">
        <v>50</v>
      </c>
      <c r="E1452" s="11">
        <v>0</v>
      </c>
      <c r="F1452" s="3">
        <v>0</v>
      </c>
      <c r="G1452" s="25">
        <v>0</v>
      </c>
      <c r="H1452" s="3">
        <v>0</v>
      </c>
      <c r="I1452" s="3" t="s">
        <v>28</v>
      </c>
      <c r="J1452" s="3" t="s">
        <v>1894</v>
      </c>
      <c r="K1452">
        <f>IF(Data[[#This Row],[Estado]]="OPERATIVA",1,0)</f>
        <v>0</v>
      </c>
      <c r="L1452">
        <f>IF(Data[[#This Row],[Estado]]="DAÑADA",1,0)</f>
        <v>1</v>
      </c>
      <c r="M1452" t="s">
        <v>4327</v>
      </c>
      <c r="N1452" t="s">
        <v>4328</v>
      </c>
    </row>
    <row r="1453" spans="1:14" x14ac:dyDescent="0.25">
      <c r="A1453" t="s">
        <v>64</v>
      </c>
      <c r="B1453" t="s">
        <v>4329</v>
      </c>
      <c r="C1453" t="s">
        <v>20</v>
      </c>
      <c r="D1453" s="9">
        <v>474</v>
      </c>
      <c r="E1453" s="11">
        <v>0</v>
      </c>
      <c r="F1453" s="3">
        <v>0</v>
      </c>
      <c r="G1453" s="25">
        <v>0</v>
      </c>
      <c r="H1453" s="3">
        <v>0</v>
      </c>
      <c r="I1453" s="3" t="s">
        <v>15</v>
      </c>
      <c r="J1453" s="3" t="s">
        <v>16</v>
      </c>
      <c r="K1453">
        <f>IF(Data[[#This Row],[Estado]]="OPERATIVA",1,0)</f>
        <v>1</v>
      </c>
      <c r="L1453">
        <f>IF(Data[[#This Row],[Estado]]="DAÑADA",1,0)</f>
        <v>0</v>
      </c>
      <c r="M1453" t="s">
        <v>4330</v>
      </c>
      <c r="N1453" t="s">
        <v>4331</v>
      </c>
    </row>
    <row r="1454" spans="1:14" x14ac:dyDescent="0.25">
      <c r="A1454" t="s">
        <v>171</v>
      </c>
      <c r="B1454" t="s">
        <v>5888</v>
      </c>
      <c r="C1454" t="s">
        <v>20</v>
      </c>
      <c r="D1454" s="9">
        <v>200</v>
      </c>
      <c r="E1454" s="11">
        <v>0</v>
      </c>
      <c r="F1454" s="3">
        <v>0</v>
      </c>
      <c r="G1454" s="25">
        <v>0</v>
      </c>
      <c r="H1454" s="3">
        <v>0</v>
      </c>
      <c r="I1454" s="3" t="s">
        <v>28</v>
      </c>
      <c r="J1454" s="3" t="s">
        <v>16</v>
      </c>
      <c r="K1454">
        <f>IF(Data[[#This Row],[Estado]]="OPERATIVA",1,0)</f>
        <v>1</v>
      </c>
      <c r="L1454">
        <f>IF(Data[[#This Row],[Estado]]="DAÑADA",1,0)</f>
        <v>0</v>
      </c>
      <c r="M1454" t="s">
        <v>4333</v>
      </c>
      <c r="N1454" t="s">
        <v>5889</v>
      </c>
    </row>
    <row r="1455" spans="1:14" x14ac:dyDescent="0.25">
      <c r="A1455" t="s">
        <v>12</v>
      </c>
      <c r="B1455" t="s">
        <v>4335</v>
      </c>
      <c r="C1455" t="s">
        <v>20</v>
      </c>
      <c r="D1455" s="9">
        <v>740</v>
      </c>
      <c r="E1455" s="11">
        <v>0</v>
      </c>
      <c r="F1455" s="3">
        <v>0</v>
      </c>
      <c r="G1455" s="25">
        <v>0</v>
      </c>
      <c r="H1455" s="3">
        <v>0</v>
      </c>
      <c r="I1455" s="3" t="s">
        <v>15</v>
      </c>
      <c r="J1455" s="3" t="s">
        <v>16</v>
      </c>
      <c r="K1455">
        <f>IF(Data[[#This Row],[Estado]]="OPERATIVA",1,0)</f>
        <v>1</v>
      </c>
      <c r="L1455">
        <f>IF(Data[[#This Row],[Estado]]="DAÑADA",1,0)</f>
        <v>0</v>
      </c>
      <c r="M1455" t="s">
        <v>4336</v>
      </c>
      <c r="N1455" t="s">
        <v>4337</v>
      </c>
    </row>
    <row r="1456" spans="1:14" x14ac:dyDescent="0.25">
      <c r="A1456" t="s">
        <v>1785</v>
      </c>
      <c r="B1456" t="s">
        <v>4338</v>
      </c>
      <c r="C1456" t="s">
        <v>20</v>
      </c>
      <c r="D1456" s="9">
        <v>40</v>
      </c>
      <c r="E1456" s="11">
        <v>0</v>
      </c>
      <c r="F1456" s="3">
        <v>0</v>
      </c>
      <c r="G1456" s="25">
        <v>0</v>
      </c>
      <c r="H1456" s="3">
        <v>0</v>
      </c>
      <c r="I1456" s="3" t="s">
        <v>28</v>
      </c>
      <c r="J1456" s="3" t="s">
        <v>16</v>
      </c>
      <c r="K1456">
        <f>IF(Data[[#This Row],[Estado]]="OPERATIVA",1,0)</f>
        <v>1</v>
      </c>
      <c r="L1456">
        <f>IF(Data[[#This Row],[Estado]]="DAÑADA",1,0)</f>
        <v>0</v>
      </c>
      <c r="M1456" t="s">
        <v>4339</v>
      </c>
      <c r="N1456" t="s">
        <v>4340</v>
      </c>
    </row>
    <row r="1457" spans="1:14" x14ac:dyDescent="0.25">
      <c r="A1457" t="s">
        <v>23</v>
      </c>
      <c r="B1457" t="s">
        <v>4341</v>
      </c>
      <c r="C1457" t="s">
        <v>20</v>
      </c>
      <c r="D1457" s="9">
        <v>310</v>
      </c>
      <c r="E1457" s="11">
        <v>0</v>
      </c>
      <c r="F1457" s="3">
        <v>0</v>
      </c>
      <c r="G1457" s="25">
        <v>0</v>
      </c>
      <c r="H1457" s="3">
        <v>0</v>
      </c>
      <c r="I1457" s="3" t="s">
        <v>15</v>
      </c>
      <c r="J1457" s="3" t="s">
        <v>16</v>
      </c>
      <c r="K1457">
        <f>IF(Data[[#This Row],[Estado]]="OPERATIVA",1,0)</f>
        <v>1</v>
      </c>
      <c r="L1457">
        <f>IF(Data[[#This Row],[Estado]]="DAÑADA",1,0)</f>
        <v>0</v>
      </c>
      <c r="M1457" t="s">
        <v>4342</v>
      </c>
      <c r="N1457" t="s">
        <v>4343</v>
      </c>
    </row>
    <row r="1458" spans="1:14" x14ac:dyDescent="0.25">
      <c r="A1458" t="s">
        <v>266</v>
      </c>
      <c r="B1458" t="s">
        <v>4344</v>
      </c>
      <c r="C1458" t="s">
        <v>20</v>
      </c>
      <c r="D1458" s="9">
        <v>39</v>
      </c>
      <c r="E1458" s="11">
        <v>0</v>
      </c>
      <c r="F1458" s="3">
        <v>0</v>
      </c>
      <c r="G1458" s="25">
        <v>0</v>
      </c>
      <c r="H1458" s="3">
        <v>0</v>
      </c>
      <c r="I1458" s="3" t="s">
        <v>15</v>
      </c>
      <c r="J1458" s="3" t="s">
        <v>1894</v>
      </c>
      <c r="K1458">
        <f>IF(Data[[#This Row],[Estado]]="OPERATIVA",1,0)</f>
        <v>0</v>
      </c>
      <c r="L1458">
        <f>IF(Data[[#This Row],[Estado]]="DAÑADA",1,0)</f>
        <v>1</v>
      </c>
      <c r="M1458" t="s">
        <v>4345</v>
      </c>
      <c r="N1458" t="s">
        <v>4346</v>
      </c>
    </row>
    <row r="1459" spans="1:14" x14ac:dyDescent="0.25">
      <c r="A1459" t="s">
        <v>54</v>
      </c>
      <c r="B1459" t="s">
        <v>4347</v>
      </c>
      <c r="C1459" t="s">
        <v>20</v>
      </c>
      <c r="D1459" s="9">
        <v>20</v>
      </c>
      <c r="E1459" s="11">
        <v>0</v>
      </c>
      <c r="F1459" s="3">
        <v>0</v>
      </c>
      <c r="G1459" s="25">
        <v>0</v>
      </c>
      <c r="H1459" s="3">
        <v>0</v>
      </c>
      <c r="I1459" s="3" t="s">
        <v>28</v>
      </c>
      <c r="J1459" s="3" t="s">
        <v>1894</v>
      </c>
      <c r="K1459">
        <f>IF(Data[[#This Row],[Estado]]="OPERATIVA",1,0)</f>
        <v>0</v>
      </c>
      <c r="L1459">
        <f>IF(Data[[#This Row],[Estado]]="DAÑADA",1,0)</f>
        <v>1</v>
      </c>
      <c r="M1459" t="s">
        <v>4348</v>
      </c>
      <c r="N1459" t="s">
        <v>4349</v>
      </c>
    </row>
    <row r="1460" spans="1:14" x14ac:dyDescent="0.25">
      <c r="A1460" t="s">
        <v>12</v>
      </c>
      <c r="B1460" t="s">
        <v>4350</v>
      </c>
      <c r="C1460" t="s">
        <v>20</v>
      </c>
      <c r="D1460" s="9">
        <v>399</v>
      </c>
      <c r="E1460" s="11">
        <v>0</v>
      </c>
      <c r="F1460" s="3">
        <v>0</v>
      </c>
      <c r="G1460" s="25">
        <v>0</v>
      </c>
      <c r="H1460" s="3">
        <v>0</v>
      </c>
      <c r="I1460" s="3" t="s">
        <v>28</v>
      </c>
      <c r="J1460" s="3" t="s">
        <v>16</v>
      </c>
      <c r="K1460">
        <f>IF(Data[[#This Row],[Estado]]="OPERATIVA",1,0)</f>
        <v>1</v>
      </c>
      <c r="L1460">
        <f>IF(Data[[#This Row],[Estado]]="DAÑADA",1,0)</f>
        <v>0</v>
      </c>
      <c r="M1460" t="s">
        <v>4351</v>
      </c>
      <c r="N1460" t="s">
        <v>4352</v>
      </c>
    </row>
    <row r="1461" spans="1:14" x14ac:dyDescent="0.25">
      <c r="A1461" t="s">
        <v>12</v>
      </c>
      <c r="B1461" t="s">
        <v>4353</v>
      </c>
      <c r="C1461" t="s">
        <v>20</v>
      </c>
      <c r="D1461" s="9">
        <v>90</v>
      </c>
      <c r="E1461" s="11">
        <v>0</v>
      </c>
      <c r="F1461" s="3">
        <v>0</v>
      </c>
      <c r="G1461" s="25">
        <v>0</v>
      </c>
      <c r="H1461" s="3">
        <v>0</v>
      </c>
      <c r="I1461" s="3" t="s">
        <v>28</v>
      </c>
      <c r="J1461" s="3" t="s">
        <v>16</v>
      </c>
      <c r="K1461">
        <f>IF(Data[[#This Row],[Estado]]="OPERATIVA",1,0)</f>
        <v>1</v>
      </c>
      <c r="L1461">
        <f>IF(Data[[#This Row],[Estado]]="DAÑADA",1,0)</f>
        <v>0</v>
      </c>
      <c r="M1461" t="s">
        <v>4354</v>
      </c>
      <c r="N1461" t="s">
        <v>4355</v>
      </c>
    </row>
    <row r="1462" spans="1:14" x14ac:dyDescent="0.25">
      <c r="A1462" t="s">
        <v>12</v>
      </c>
      <c r="B1462" t="s">
        <v>4356</v>
      </c>
      <c r="C1462" t="s">
        <v>20</v>
      </c>
      <c r="D1462" s="9">
        <v>225</v>
      </c>
      <c r="E1462" s="11">
        <v>0</v>
      </c>
      <c r="F1462" s="3">
        <v>0</v>
      </c>
      <c r="G1462" s="25">
        <v>0</v>
      </c>
      <c r="H1462" s="3">
        <v>0</v>
      </c>
      <c r="I1462" s="3" t="s">
        <v>28</v>
      </c>
      <c r="J1462" s="3" t="s">
        <v>16</v>
      </c>
      <c r="K1462">
        <f>IF(Data[[#This Row],[Estado]]="OPERATIVA",1,0)</f>
        <v>1</v>
      </c>
      <c r="L1462">
        <f>IF(Data[[#This Row],[Estado]]="DAÑADA",1,0)</f>
        <v>0</v>
      </c>
      <c r="M1462" t="s">
        <v>4357</v>
      </c>
      <c r="N1462" t="s">
        <v>4358</v>
      </c>
    </row>
    <row r="1463" spans="1:14" x14ac:dyDescent="0.25">
      <c r="A1463" t="s">
        <v>12</v>
      </c>
      <c r="B1463" t="s">
        <v>1415</v>
      </c>
      <c r="C1463" t="s">
        <v>20</v>
      </c>
      <c r="D1463" s="9">
        <v>289</v>
      </c>
      <c r="E1463" s="11">
        <v>0</v>
      </c>
      <c r="F1463" s="3">
        <v>0</v>
      </c>
      <c r="G1463" s="25">
        <v>0</v>
      </c>
      <c r="H1463" s="3">
        <v>0</v>
      </c>
      <c r="I1463" s="3" t="s">
        <v>28</v>
      </c>
      <c r="J1463" s="3" t="s">
        <v>16</v>
      </c>
      <c r="K1463">
        <f>IF(Data[[#This Row],[Estado]]="OPERATIVA",1,0)</f>
        <v>1</v>
      </c>
      <c r="L1463">
        <f>IF(Data[[#This Row],[Estado]]="DAÑADA",1,0)</f>
        <v>0</v>
      </c>
      <c r="M1463" t="s">
        <v>4359</v>
      </c>
      <c r="N1463" t="s">
        <v>4360</v>
      </c>
    </row>
    <row r="1464" spans="1:14" x14ac:dyDescent="0.25">
      <c r="A1464" t="s">
        <v>141</v>
      </c>
      <c r="B1464" t="s">
        <v>4361</v>
      </c>
      <c r="C1464" t="s">
        <v>20</v>
      </c>
      <c r="D1464" s="9">
        <v>650</v>
      </c>
      <c r="E1464" s="11">
        <v>0</v>
      </c>
      <c r="F1464" s="3">
        <v>0</v>
      </c>
      <c r="G1464" s="25">
        <v>0</v>
      </c>
      <c r="H1464" s="3">
        <v>0</v>
      </c>
      <c r="I1464" s="3" t="s">
        <v>28</v>
      </c>
      <c r="J1464" s="3" t="s">
        <v>16</v>
      </c>
      <c r="K1464">
        <f>IF(Data[[#This Row],[Estado]]="OPERATIVA",1,0)</f>
        <v>1</v>
      </c>
      <c r="L1464">
        <f>IF(Data[[#This Row],[Estado]]="DAÑADA",1,0)</f>
        <v>0</v>
      </c>
      <c r="M1464" t="s">
        <v>4362</v>
      </c>
      <c r="N1464" t="s">
        <v>4363</v>
      </c>
    </row>
    <row r="1465" spans="1:14" x14ac:dyDescent="0.25">
      <c r="A1465" t="s">
        <v>12</v>
      </c>
      <c r="B1465" t="s">
        <v>1457</v>
      </c>
      <c r="C1465" t="s">
        <v>20</v>
      </c>
      <c r="D1465" s="9">
        <v>620</v>
      </c>
      <c r="E1465" s="11">
        <v>0</v>
      </c>
      <c r="F1465" s="3">
        <v>0</v>
      </c>
      <c r="G1465" s="25">
        <v>0</v>
      </c>
      <c r="H1465" s="3">
        <v>0</v>
      </c>
      <c r="I1465" s="3" t="s">
        <v>15</v>
      </c>
      <c r="J1465" s="3" t="s">
        <v>16</v>
      </c>
      <c r="K1465">
        <f>IF(Data[[#This Row],[Estado]]="OPERATIVA",1,0)</f>
        <v>1</v>
      </c>
      <c r="L1465">
        <f>IF(Data[[#This Row],[Estado]]="DAÑADA",1,0)</f>
        <v>0</v>
      </c>
      <c r="M1465" t="s">
        <v>4364</v>
      </c>
      <c r="N1465" t="s">
        <v>4365</v>
      </c>
    </row>
    <row r="1466" spans="1:14" x14ac:dyDescent="0.25">
      <c r="A1466" t="s">
        <v>23</v>
      </c>
      <c r="B1466" t="s">
        <v>4366</v>
      </c>
      <c r="C1466" t="s">
        <v>20</v>
      </c>
      <c r="D1466" s="9">
        <v>600</v>
      </c>
      <c r="E1466" s="11">
        <v>0</v>
      </c>
      <c r="F1466" s="3">
        <v>0</v>
      </c>
      <c r="G1466" s="25">
        <v>0</v>
      </c>
      <c r="H1466" s="3">
        <v>0</v>
      </c>
      <c r="I1466" s="3" t="s">
        <v>28</v>
      </c>
      <c r="J1466" s="3" t="s">
        <v>16</v>
      </c>
      <c r="K1466">
        <f>IF(Data[[#This Row],[Estado]]="OPERATIVA",1,0)</f>
        <v>1</v>
      </c>
      <c r="L1466">
        <f>IF(Data[[#This Row],[Estado]]="DAÑADA",1,0)</f>
        <v>0</v>
      </c>
      <c r="M1466" t="s">
        <v>4367</v>
      </c>
      <c r="N1466" t="s">
        <v>4368</v>
      </c>
    </row>
    <row r="1467" spans="1:14" x14ac:dyDescent="0.25">
      <c r="A1467" t="s">
        <v>23</v>
      </c>
      <c r="B1467" t="s">
        <v>4369</v>
      </c>
      <c r="C1467" t="s">
        <v>20</v>
      </c>
      <c r="D1467" s="9">
        <v>3</v>
      </c>
      <c r="E1467" s="11">
        <v>0</v>
      </c>
      <c r="F1467" s="3">
        <v>0</v>
      </c>
      <c r="G1467" s="25">
        <v>0</v>
      </c>
      <c r="H1467" s="3">
        <v>0</v>
      </c>
      <c r="I1467" s="3" t="s">
        <v>28</v>
      </c>
      <c r="J1467" s="3" t="s">
        <v>16</v>
      </c>
      <c r="K1467">
        <f>IF(Data[[#This Row],[Estado]]="OPERATIVA",1,0)</f>
        <v>1</v>
      </c>
      <c r="L1467">
        <f>IF(Data[[#This Row],[Estado]]="DAÑADA",1,0)</f>
        <v>0</v>
      </c>
      <c r="M1467" t="s">
        <v>4370</v>
      </c>
      <c r="N1467" t="s">
        <v>4371</v>
      </c>
    </row>
    <row r="1468" spans="1:14" x14ac:dyDescent="0.25">
      <c r="A1468" t="s">
        <v>64</v>
      </c>
      <c r="B1468" t="s">
        <v>4372</v>
      </c>
      <c r="C1468" t="s">
        <v>20</v>
      </c>
      <c r="D1468" s="9">
        <v>913</v>
      </c>
      <c r="E1468" s="11">
        <v>0</v>
      </c>
      <c r="F1468" s="3">
        <v>0</v>
      </c>
      <c r="G1468" s="25">
        <v>0</v>
      </c>
      <c r="H1468" s="3">
        <v>0</v>
      </c>
      <c r="I1468" s="3" t="s">
        <v>15</v>
      </c>
      <c r="J1468" s="3" t="s">
        <v>16</v>
      </c>
      <c r="K1468">
        <f>IF(Data[[#This Row],[Estado]]="OPERATIVA",1,0)</f>
        <v>1</v>
      </c>
      <c r="L1468">
        <f>IF(Data[[#This Row],[Estado]]="DAÑADA",1,0)</f>
        <v>0</v>
      </c>
      <c r="M1468" t="s">
        <v>4373</v>
      </c>
      <c r="N1468" t="s">
        <v>4374</v>
      </c>
    </row>
    <row r="1469" spans="1:14" x14ac:dyDescent="0.25">
      <c r="A1469" t="s">
        <v>54</v>
      </c>
      <c r="B1469" t="s">
        <v>4375</v>
      </c>
      <c r="C1469" t="s">
        <v>20</v>
      </c>
      <c r="D1469" s="9">
        <v>15</v>
      </c>
      <c r="E1469" s="11">
        <v>0</v>
      </c>
      <c r="F1469" s="3">
        <v>0</v>
      </c>
      <c r="G1469" s="25">
        <v>0</v>
      </c>
      <c r="H1469" s="3">
        <v>0</v>
      </c>
      <c r="I1469" s="3" t="s">
        <v>15</v>
      </c>
      <c r="J1469" s="3" t="s">
        <v>1894</v>
      </c>
      <c r="K1469">
        <f>IF(Data[[#This Row],[Estado]]="OPERATIVA",1,0)</f>
        <v>0</v>
      </c>
      <c r="L1469">
        <f>IF(Data[[#This Row],[Estado]]="DAÑADA",1,0)</f>
        <v>1</v>
      </c>
      <c r="M1469" t="s">
        <v>4376</v>
      </c>
      <c r="N1469" t="s">
        <v>4377</v>
      </c>
    </row>
    <row r="1470" spans="1:14" x14ac:dyDescent="0.25">
      <c r="A1470" t="s">
        <v>23</v>
      </c>
      <c r="B1470" t="s">
        <v>4378</v>
      </c>
      <c r="C1470" t="s">
        <v>20</v>
      </c>
      <c r="D1470" s="9">
        <v>150</v>
      </c>
      <c r="E1470" s="11">
        <v>0</v>
      </c>
      <c r="F1470" s="3">
        <v>0</v>
      </c>
      <c r="G1470" s="25">
        <v>0</v>
      </c>
      <c r="H1470" s="3">
        <v>0</v>
      </c>
      <c r="I1470" s="3" t="s">
        <v>28</v>
      </c>
      <c r="J1470" s="3" t="s">
        <v>16</v>
      </c>
      <c r="K1470">
        <f>IF(Data[[#This Row],[Estado]]="OPERATIVA",1,0)</f>
        <v>1</v>
      </c>
      <c r="L1470">
        <f>IF(Data[[#This Row],[Estado]]="DAÑADA",1,0)</f>
        <v>0</v>
      </c>
      <c r="M1470" t="s">
        <v>4379</v>
      </c>
      <c r="N1470" t="s">
        <v>4380</v>
      </c>
    </row>
    <row r="1471" spans="1:14" x14ac:dyDescent="0.25">
      <c r="A1471" t="s">
        <v>54</v>
      </c>
      <c r="B1471" t="s">
        <v>4381</v>
      </c>
      <c r="C1471" t="s">
        <v>20</v>
      </c>
      <c r="D1471" s="9">
        <v>180</v>
      </c>
      <c r="E1471" s="11">
        <v>0</v>
      </c>
      <c r="F1471" s="3">
        <v>0</v>
      </c>
      <c r="G1471" s="25">
        <v>0</v>
      </c>
      <c r="H1471" s="3">
        <v>0</v>
      </c>
      <c r="I1471" s="3" t="s">
        <v>28</v>
      </c>
      <c r="J1471" s="3" t="s">
        <v>16</v>
      </c>
      <c r="K1471">
        <f>IF(Data[[#This Row],[Estado]]="OPERATIVA",1,0)</f>
        <v>1</v>
      </c>
      <c r="L1471">
        <f>IF(Data[[#This Row],[Estado]]="DAÑADA",1,0)</f>
        <v>0</v>
      </c>
      <c r="M1471" t="s">
        <v>4382</v>
      </c>
      <c r="N1471" t="s">
        <v>4383</v>
      </c>
    </row>
    <row r="1472" spans="1:14" x14ac:dyDescent="0.25">
      <c r="A1472" t="s">
        <v>81</v>
      </c>
      <c r="B1472" t="s">
        <v>4384</v>
      </c>
      <c r="C1472" t="s">
        <v>20</v>
      </c>
      <c r="D1472" s="9">
        <v>815</v>
      </c>
      <c r="E1472" s="11">
        <v>0</v>
      </c>
      <c r="F1472" s="3">
        <v>0</v>
      </c>
      <c r="G1472" s="25">
        <v>0</v>
      </c>
      <c r="H1472" s="3">
        <v>0</v>
      </c>
      <c r="I1472" s="3" t="s">
        <v>15</v>
      </c>
      <c r="J1472" s="3" t="s">
        <v>16</v>
      </c>
      <c r="K1472">
        <f>IF(Data[[#This Row],[Estado]]="OPERATIVA",1,0)</f>
        <v>1</v>
      </c>
      <c r="L1472">
        <f>IF(Data[[#This Row],[Estado]]="DAÑADA",1,0)</f>
        <v>0</v>
      </c>
      <c r="M1472" t="s">
        <v>4385</v>
      </c>
      <c r="N1472" t="s">
        <v>4386</v>
      </c>
    </row>
    <row r="1473" spans="1:14" x14ac:dyDescent="0.25">
      <c r="A1473" t="s">
        <v>54</v>
      </c>
      <c r="B1473" t="s">
        <v>4387</v>
      </c>
      <c r="C1473" t="s">
        <v>20</v>
      </c>
      <c r="D1473" s="9">
        <v>396</v>
      </c>
      <c r="E1473" s="11">
        <v>0</v>
      </c>
      <c r="F1473" s="3">
        <v>0</v>
      </c>
      <c r="G1473" s="25">
        <v>0</v>
      </c>
      <c r="H1473" s="3">
        <v>0</v>
      </c>
      <c r="I1473" s="3" t="s">
        <v>15</v>
      </c>
      <c r="J1473" s="3" t="s">
        <v>16</v>
      </c>
      <c r="K1473">
        <f>IF(Data[[#This Row],[Estado]]="OPERATIVA",1,0)</f>
        <v>1</v>
      </c>
      <c r="L1473">
        <f>IF(Data[[#This Row],[Estado]]="DAÑADA",1,0)</f>
        <v>0</v>
      </c>
      <c r="M1473" t="s">
        <v>4388</v>
      </c>
      <c r="N1473" t="s">
        <v>4389</v>
      </c>
    </row>
    <row r="1474" spans="1:14" x14ac:dyDescent="0.25">
      <c r="A1474" t="s">
        <v>12</v>
      </c>
      <c r="B1474" t="s">
        <v>4390</v>
      </c>
      <c r="C1474" t="s">
        <v>2250</v>
      </c>
      <c r="D1474" s="9">
        <v>698</v>
      </c>
      <c r="E1474" s="11">
        <v>0</v>
      </c>
      <c r="F1474" s="3">
        <v>0</v>
      </c>
      <c r="G1474" s="25">
        <v>0</v>
      </c>
      <c r="H1474" s="3">
        <v>0</v>
      </c>
      <c r="I1474" s="3" t="s">
        <v>15</v>
      </c>
      <c r="J1474" s="3" t="s">
        <v>16</v>
      </c>
      <c r="K1474">
        <f>IF(Data[[#This Row],[Estado]]="OPERATIVA",1,0)</f>
        <v>1</v>
      </c>
      <c r="L1474">
        <f>IF(Data[[#This Row],[Estado]]="DAÑADA",1,0)</f>
        <v>0</v>
      </c>
      <c r="M1474" t="s">
        <v>4391</v>
      </c>
      <c r="N1474" t="s">
        <v>4392</v>
      </c>
    </row>
    <row r="1475" spans="1:14" x14ac:dyDescent="0.25">
      <c r="A1475" t="s">
        <v>23</v>
      </c>
      <c r="B1475" t="s">
        <v>4393</v>
      </c>
      <c r="C1475" t="s">
        <v>20</v>
      </c>
      <c r="D1475" s="9">
        <v>460</v>
      </c>
      <c r="E1475" s="11">
        <v>0</v>
      </c>
      <c r="F1475" s="3">
        <v>0</v>
      </c>
      <c r="G1475" s="25">
        <v>0</v>
      </c>
      <c r="H1475" s="3">
        <v>0</v>
      </c>
      <c r="I1475" s="3" t="s">
        <v>15</v>
      </c>
      <c r="J1475" s="3" t="s">
        <v>16</v>
      </c>
      <c r="K1475">
        <f>IF(Data[[#This Row],[Estado]]="OPERATIVA",1,0)</f>
        <v>1</v>
      </c>
      <c r="L1475">
        <f>IF(Data[[#This Row],[Estado]]="DAÑADA",1,0)</f>
        <v>0</v>
      </c>
      <c r="M1475" t="s">
        <v>4394</v>
      </c>
      <c r="N1475" t="s">
        <v>4395</v>
      </c>
    </row>
    <row r="1476" spans="1:14" x14ac:dyDescent="0.25">
      <c r="A1476" t="s">
        <v>54</v>
      </c>
      <c r="B1476" t="s">
        <v>4396</v>
      </c>
      <c r="C1476" t="s">
        <v>20</v>
      </c>
      <c r="D1476" s="9">
        <v>700</v>
      </c>
      <c r="E1476" s="11">
        <v>0</v>
      </c>
      <c r="F1476" s="3">
        <v>0</v>
      </c>
      <c r="G1476" s="25">
        <v>0</v>
      </c>
      <c r="H1476" s="3">
        <v>0</v>
      </c>
      <c r="I1476" s="3" t="s">
        <v>28</v>
      </c>
      <c r="J1476" s="3" t="s">
        <v>16</v>
      </c>
      <c r="K1476">
        <f>IF(Data[[#This Row],[Estado]]="OPERATIVA",1,0)</f>
        <v>1</v>
      </c>
      <c r="L1476">
        <f>IF(Data[[#This Row],[Estado]]="DAÑADA",1,0)</f>
        <v>0</v>
      </c>
      <c r="M1476" t="s">
        <v>4397</v>
      </c>
      <c r="N1476" t="s">
        <v>4398</v>
      </c>
    </row>
    <row r="1477" spans="1:14" x14ac:dyDescent="0.25">
      <c r="A1477" t="s">
        <v>2151</v>
      </c>
      <c r="B1477" t="s">
        <v>4399</v>
      </c>
      <c r="C1477" t="s">
        <v>20</v>
      </c>
      <c r="D1477" s="9">
        <v>1233</v>
      </c>
      <c r="E1477" s="11">
        <v>0</v>
      </c>
      <c r="F1477" s="3">
        <v>0</v>
      </c>
      <c r="G1477" s="25">
        <v>0</v>
      </c>
      <c r="H1477" s="3">
        <v>0</v>
      </c>
      <c r="I1477" s="3" t="s">
        <v>15</v>
      </c>
      <c r="J1477" s="3" t="s">
        <v>16</v>
      </c>
      <c r="K1477">
        <f>IF(Data[[#This Row],[Estado]]="OPERATIVA",1,0)</f>
        <v>1</v>
      </c>
      <c r="L1477">
        <f>IF(Data[[#This Row],[Estado]]="DAÑADA",1,0)</f>
        <v>0</v>
      </c>
      <c r="M1477" t="s">
        <v>4400</v>
      </c>
      <c r="N1477" t="s">
        <v>4401</v>
      </c>
    </row>
    <row r="1478" spans="1:14" x14ac:dyDescent="0.25">
      <c r="A1478" t="s">
        <v>54</v>
      </c>
      <c r="B1478" t="s">
        <v>4402</v>
      </c>
      <c r="C1478" t="s">
        <v>20</v>
      </c>
      <c r="D1478" s="9">
        <v>999</v>
      </c>
      <c r="E1478" s="11">
        <v>0</v>
      </c>
      <c r="F1478" s="3">
        <v>5</v>
      </c>
      <c r="G1478" s="25">
        <v>1</v>
      </c>
      <c r="H1478" s="3">
        <v>1</v>
      </c>
      <c r="I1478" s="3" t="s">
        <v>28</v>
      </c>
      <c r="J1478" s="3" t="s">
        <v>16</v>
      </c>
      <c r="K1478">
        <f>IF(Data[[#This Row],[Estado]]="OPERATIVA",1,0)</f>
        <v>1</v>
      </c>
      <c r="L1478">
        <f>IF(Data[[#This Row],[Estado]]="DAÑADA",1,0)</f>
        <v>0</v>
      </c>
      <c r="M1478" t="s">
        <v>3775</v>
      </c>
      <c r="N1478" t="s">
        <v>4403</v>
      </c>
    </row>
    <row r="1479" spans="1:14" x14ac:dyDescent="0.25">
      <c r="A1479" t="s">
        <v>1785</v>
      </c>
      <c r="B1479" t="s">
        <v>4404</v>
      </c>
      <c r="C1479" t="s">
        <v>20</v>
      </c>
      <c r="D1479" s="9">
        <v>184</v>
      </c>
      <c r="E1479" s="11">
        <v>0</v>
      </c>
      <c r="F1479" s="3">
        <v>0</v>
      </c>
      <c r="G1479" s="25">
        <v>0</v>
      </c>
      <c r="H1479" s="3">
        <v>0</v>
      </c>
      <c r="I1479" s="3" t="s">
        <v>15</v>
      </c>
      <c r="J1479" s="3" t="s">
        <v>16</v>
      </c>
      <c r="K1479">
        <f>IF(Data[[#This Row],[Estado]]="OPERATIVA",1,0)</f>
        <v>1</v>
      </c>
      <c r="L1479">
        <f>IF(Data[[#This Row],[Estado]]="DAÑADA",1,0)</f>
        <v>0</v>
      </c>
      <c r="M1479" t="s">
        <v>4405</v>
      </c>
      <c r="N1479" t="s">
        <v>4406</v>
      </c>
    </row>
    <row r="1480" spans="1:14" x14ac:dyDescent="0.25">
      <c r="A1480" t="s">
        <v>2009</v>
      </c>
      <c r="B1480" t="s">
        <v>4407</v>
      </c>
      <c r="C1480" t="s">
        <v>20</v>
      </c>
      <c r="D1480" s="9">
        <v>10</v>
      </c>
      <c r="E1480" s="11">
        <v>0</v>
      </c>
      <c r="F1480" s="3">
        <v>0</v>
      </c>
      <c r="G1480" s="25">
        <v>0</v>
      </c>
      <c r="H1480" s="3">
        <v>0</v>
      </c>
      <c r="I1480" s="3" t="s">
        <v>28</v>
      </c>
      <c r="J1480" s="3" t="s">
        <v>1894</v>
      </c>
      <c r="K1480">
        <f>IF(Data[[#This Row],[Estado]]="OPERATIVA",1,0)</f>
        <v>0</v>
      </c>
      <c r="L1480">
        <f>IF(Data[[#This Row],[Estado]]="DAÑADA",1,0)</f>
        <v>1</v>
      </c>
      <c r="M1480" t="s">
        <v>4408</v>
      </c>
      <c r="N1480" t="s">
        <v>4409</v>
      </c>
    </row>
    <row r="1481" spans="1:14" x14ac:dyDescent="0.25">
      <c r="A1481" t="s">
        <v>23</v>
      </c>
      <c r="B1481" t="s">
        <v>4410</v>
      </c>
      <c r="C1481" t="s">
        <v>20</v>
      </c>
      <c r="D1481" s="9">
        <v>545</v>
      </c>
      <c r="E1481" s="11">
        <v>0</v>
      </c>
      <c r="F1481" s="3">
        <v>0</v>
      </c>
      <c r="G1481" s="25">
        <v>0</v>
      </c>
      <c r="H1481" s="3">
        <v>0</v>
      </c>
      <c r="I1481" s="3" t="s">
        <v>15</v>
      </c>
      <c r="J1481" s="3" t="s">
        <v>16</v>
      </c>
      <c r="K1481">
        <f>IF(Data[[#This Row],[Estado]]="OPERATIVA",1,0)</f>
        <v>1</v>
      </c>
      <c r="L1481">
        <f>IF(Data[[#This Row],[Estado]]="DAÑADA",1,0)</f>
        <v>0</v>
      </c>
      <c r="M1481" t="s">
        <v>4411</v>
      </c>
      <c r="N1481" t="s">
        <v>4412</v>
      </c>
    </row>
    <row r="1482" spans="1:14" x14ac:dyDescent="0.25">
      <c r="A1482" t="s">
        <v>12</v>
      </c>
      <c r="B1482" t="s">
        <v>4413</v>
      </c>
      <c r="C1482" t="s">
        <v>20</v>
      </c>
      <c r="D1482" s="9">
        <v>850</v>
      </c>
      <c r="E1482" s="11">
        <v>0</v>
      </c>
      <c r="F1482" s="3">
        <v>0</v>
      </c>
      <c r="G1482" s="25">
        <v>0</v>
      </c>
      <c r="H1482" s="3">
        <v>0</v>
      </c>
      <c r="I1482" s="3" t="s">
        <v>28</v>
      </c>
      <c r="J1482" s="3" t="s">
        <v>16</v>
      </c>
      <c r="K1482">
        <f>IF(Data[[#This Row],[Estado]]="OPERATIVA",1,0)</f>
        <v>1</v>
      </c>
      <c r="L1482">
        <f>IF(Data[[#This Row],[Estado]]="DAÑADA",1,0)</f>
        <v>0</v>
      </c>
      <c r="M1482" t="s">
        <v>4414</v>
      </c>
      <c r="N1482" t="s">
        <v>4415</v>
      </c>
    </row>
    <row r="1483" spans="1:14" x14ac:dyDescent="0.25">
      <c r="A1483" t="s">
        <v>141</v>
      </c>
      <c r="B1483" t="s">
        <v>4416</v>
      </c>
      <c r="C1483" t="s">
        <v>20</v>
      </c>
      <c r="D1483" s="9">
        <v>1</v>
      </c>
      <c r="E1483" s="11">
        <v>0</v>
      </c>
      <c r="F1483" s="3">
        <v>0</v>
      </c>
      <c r="G1483" s="25">
        <v>0</v>
      </c>
      <c r="H1483" s="3">
        <v>0</v>
      </c>
      <c r="I1483" s="3" t="s">
        <v>15</v>
      </c>
      <c r="J1483" s="3" t="s">
        <v>16</v>
      </c>
      <c r="K1483">
        <f>IF(Data[[#This Row],[Estado]]="OPERATIVA",1,0)</f>
        <v>1</v>
      </c>
      <c r="L1483">
        <f>IF(Data[[#This Row],[Estado]]="DAÑADA",1,0)</f>
        <v>0</v>
      </c>
      <c r="M1483" t="s">
        <v>4417</v>
      </c>
      <c r="N1483" t="s">
        <v>4418</v>
      </c>
    </row>
    <row r="1484" spans="1:14" x14ac:dyDescent="0.25">
      <c r="A1484" t="s">
        <v>141</v>
      </c>
      <c r="B1484" t="s">
        <v>4419</v>
      </c>
      <c r="C1484" t="s">
        <v>20</v>
      </c>
      <c r="D1484" s="9">
        <v>900</v>
      </c>
      <c r="E1484" s="11">
        <v>0</v>
      </c>
      <c r="F1484" s="3">
        <v>0</v>
      </c>
      <c r="G1484" s="25">
        <v>0</v>
      </c>
      <c r="H1484" s="3">
        <v>0</v>
      </c>
      <c r="I1484" s="3" t="s">
        <v>28</v>
      </c>
      <c r="J1484" s="3" t="s">
        <v>16</v>
      </c>
      <c r="K1484">
        <f>IF(Data[[#This Row],[Estado]]="OPERATIVA",1,0)</f>
        <v>1</v>
      </c>
      <c r="L1484">
        <f>IF(Data[[#This Row],[Estado]]="DAÑADA",1,0)</f>
        <v>0</v>
      </c>
      <c r="M1484" t="s">
        <v>4420</v>
      </c>
      <c r="N1484" t="s">
        <v>4421</v>
      </c>
    </row>
    <row r="1485" spans="1:14" x14ac:dyDescent="0.25">
      <c r="A1485" t="s">
        <v>171</v>
      </c>
      <c r="B1485" t="s">
        <v>5890</v>
      </c>
      <c r="C1485" t="s">
        <v>20</v>
      </c>
      <c r="D1485" s="9">
        <v>1648</v>
      </c>
      <c r="E1485" s="11">
        <v>0</v>
      </c>
      <c r="F1485" s="3">
        <v>0</v>
      </c>
      <c r="G1485" s="25">
        <v>0</v>
      </c>
      <c r="H1485" s="3">
        <v>0</v>
      </c>
      <c r="I1485" s="3" t="s">
        <v>28</v>
      </c>
      <c r="J1485" s="3" t="s">
        <v>16</v>
      </c>
      <c r="K1485">
        <f>IF(Data[[#This Row],[Estado]]="OPERATIVA",1,0)</f>
        <v>1</v>
      </c>
      <c r="L1485">
        <f>IF(Data[[#This Row],[Estado]]="DAÑADA",1,0)</f>
        <v>0</v>
      </c>
      <c r="M1485" t="s">
        <v>4423</v>
      </c>
      <c r="N1485" t="s">
        <v>5891</v>
      </c>
    </row>
    <row r="1486" spans="1:14" x14ac:dyDescent="0.25">
      <c r="A1486" t="s">
        <v>23</v>
      </c>
      <c r="B1486" t="s">
        <v>4425</v>
      </c>
      <c r="C1486" t="s">
        <v>20</v>
      </c>
      <c r="D1486" s="9">
        <v>315</v>
      </c>
      <c r="E1486" s="11">
        <v>0</v>
      </c>
      <c r="F1486" s="3">
        <v>0</v>
      </c>
      <c r="G1486" s="25">
        <v>0</v>
      </c>
      <c r="H1486" s="3">
        <v>0</v>
      </c>
      <c r="I1486" s="3" t="s">
        <v>15</v>
      </c>
      <c r="J1486" s="3" t="s">
        <v>16</v>
      </c>
      <c r="K1486">
        <f>IF(Data[[#This Row],[Estado]]="OPERATIVA",1,0)</f>
        <v>1</v>
      </c>
      <c r="L1486">
        <f>IF(Data[[#This Row],[Estado]]="DAÑADA",1,0)</f>
        <v>0</v>
      </c>
      <c r="M1486" t="s">
        <v>3659</v>
      </c>
      <c r="N1486" t="s">
        <v>4426</v>
      </c>
    </row>
    <row r="1487" spans="1:14" x14ac:dyDescent="0.25">
      <c r="A1487" t="s">
        <v>64</v>
      </c>
      <c r="B1487" t="s">
        <v>4427</v>
      </c>
      <c r="C1487" t="s">
        <v>20</v>
      </c>
      <c r="D1487" s="9">
        <v>650</v>
      </c>
      <c r="E1487" s="11">
        <v>0</v>
      </c>
      <c r="F1487" s="3">
        <v>0</v>
      </c>
      <c r="G1487" s="25">
        <v>0</v>
      </c>
      <c r="H1487" s="3">
        <v>0</v>
      </c>
      <c r="I1487" s="3" t="s">
        <v>28</v>
      </c>
      <c r="J1487" s="3" t="s">
        <v>16</v>
      </c>
      <c r="K1487">
        <f>IF(Data[[#This Row],[Estado]]="OPERATIVA",1,0)</f>
        <v>1</v>
      </c>
      <c r="L1487">
        <f>IF(Data[[#This Row],[Estado]]="DAÑADA",1,0)</f>
        <v>0</v>
      </c>
      <c r="M1487" t="s">
        <v>4428</v>
      </c>
      <c r="N1487" t="s">
        <v>4429</v>
      </c>
    </row>
    <row r="1488" spans="1:14" x14ac:dyDescent="0.25">
      <c r="A1488" t="s">
        <v>23</v>
      </c>
      <c r="B1488" t="s">
        <v>4430</v>
      </c>
      <c r="C1488" t="s">
        <v>20</v>
      </c>
      <c r="D1488" s="9">
        <v>21</v>
      </c>
      <c r="E1488" s="11">
        <v>0</v>
      </c>
      <c r="F1488" s="3">
        <v>0</v>
      </c>
      <c r="G1488" s="25">
        <v>0</v>
      </c>
      <c r="H1488" s="3">
        <v>0</v>
      </c>
      <c r="I1488" s="3" t="s">
        <v>28</v>
      </c>
      <c r="J1488" s="3" t="s">
        <v>16</v>
      </c>
      <c r="K1488">
        <f>IF(Data[[#This Row],[Estado]]="OPERATIVA",1,0)</f>
        <v>1</v>
      </c>
      <c r="L1488">
        <f>IF(Data[[#This Row],[Estado]]="DAÑADA",1,0)</f>
        <v>0</v>
      </c>
      <c r="M1488" t="s">
        <v>4431</v>
      </c>
      <c r="N1488" t="s">
        <v>4432</v>
      </c>
    </row>
    <row r="1489" spans="1:14" x14ac:dyDescent="0.25">
      <c r="A1489" t="s">
        <v>23</v>
      </c>
      <c r="B1489" t="s">
        <v>4433</v>
      </c>
      <c r="C1489" t="s">
        <v>20</v>
      </c>
      <c r="D1489" s="9">
        <v>2</v>
      </c>
      <c r="E1489" s="11">
        <v>0</v>
      </c>
      <c r="F1489" s="3">
        <v>0</v>
      </c>
      <c r="G1489" s="25">
        <v>0</v>
      </c>
      <c r="H1489" s="3">
        <v>0</v>
      </c>
      <c r="I1489" s="3" t="s">
        <v>28</v>
      </c>
      <c r="J1489" s="3" t="s">
        <v>16</v>
      </c>
      <c r="K1489">
        <f>IF(Data[[#This Row],[Estado]]="OPERATIVA",1,0)</f>
        <v>1</v>
      </c>
      <c r="L1489">
        <f>IF(Data[[#This Row],[Estado]]="DAÑADA",1,0)</f>
        <v>0</v>
      </c>
      <c r="M1489" t="s">
        <v>4434</v>
      </c>
      <c r="N1489" t="s">
        <v>4435</v>
      </c>
    </row>
    <row r="1490" spans="1:14" x14ac:dyDescent="0.25">
      <c r="A1490" t="s">
        <v>23</v>
      </c>
      <c r="B1490" t="s">
        <v>4436</v>
      </c>
      <c r="C1490" t="s">
        <v>20</v>
      </c>
      <c r="D1490" s="9">
        <v>1</v>
      </c>
      <c r="E1490" s="11">
        <v>0</v>
      </c>
      <c r="F1490" s="3">
        <v>0</v>
      </c>
      <c r="G1490" s="25">
        <v>0</v>
      </c>
      <c r="H1490" s="3">
        <v>0</v>
      </c>
      <c r="I1490" s="3" t="s">
        <v>28</v>
      </c>
      <c r="J1490" s="3" t="s">
        <v>16</v>
      </c>
      <c r="K1490">
        <f>IF(Data[[#This Row],[Estado]]="OPERATIVA",1,0)</f>
        <v>1</v>
      </c>
      <c r="L1490">
        <f>IF(Data[[#This Row],[Estado]]="DAÑADA",1,0)</f>
        <v>0</v>
      </c>
      <c r="M1490" t="s">
        <v>4437</v>
      </c>
      <c r="N1490" t="s">
        <v>4438</v>
      </c>
    </row>
    <row r="1491" spans="1:14" x14ac:dyDescent="0.25">
      <c r="A1491" t="s">
        <v>54</v>
      </c>
      <c r="B1491" t="s">
        <v>4439</v>
      </c>
      <c r="C1491" t="s">
        <v>20</v>
      </c>
      <c r="D1491" s="9">
        <v>1486</v>
      </c>
      <c r="E1491" s="11">
        <v>0</v>
      </c>
      <c r="F1491" s="3">
        <v>0</v>
      </c>
      <c r="G1491" s="25">
        <v>0</v>
      </c>
      <c r="H1491" s="3">
        <v>0</v>
      </c>
      <c r="I1491" s="3" t="s">
        <v>28</v>
      </c>
      <c r="J1491" s="3" t="s">
        <v>16</v>
      </c>
      <c r="K1491">
        <f>IF(Data[[#This Row],[Estado]]="OPERATIVA",1,0)</f>
        <v>1</v>
      </c>
      <c r="L1491">
        <f>IF(Data[[#This Row],[Estado]]="DAÑADA",1,0)</f>
        <v>0</v>
      </c>
      <c r="M1491" t="s">
        <v>4440</v>
      </c>
      <c r="N1491" t="s">
        <v>4441</v>
      </c>
    </row>
    <row r="1492" spans="1:14" x14ac:dyDescent="0.25">
      <c r="A1492" t="s">
        <v>141</v>
      </c>
      <c r="B1492" t="s">
        <v>4442</v>
      </c>
      <c r="C1492" t="s">
        <v>20</v>
      </c>
      <c r="D1492" s="9">
        <v>1</v>
      </c>
      <c r="E1492" s="11">
        <v>0</v>
      </c>
      <c r="F1492" s="3">
        <v>0</v>
      </c>
      <c r="G1492" s="25">
        <v>0</v>
      </c>
      <c r="H1492" s="3">
        <v>0</v>
      </c>
      <c r="I1492" s="3" t="s">
        <v>15</v>
      </c>
      <c r="J1492" s="3" t="s">
        <v>16</v>
      </c>
      <c r="K1492">
        <f>IF(Data[[#This Row],[Estado]]="OPERATIVA",1,0)</f>
        <v>1</v>
      </c>
      <c r="L1492">
        <f>IF(Data[[#This Row],[Estado]]="DAÑADA",1,0)</f>
        <v>0</v>
      </c>
      <c r="M1492" t="s">
        <v>4443</v>
      </c>
      <c r="N1492" t="s">
        <v>4444</v>
      </c>
    </row>
    <row r="1493" spans="1:14" x14ac:dyDescent="0.25">
      <c r="A1493" t="s">
        <v>12</v>
      </c>
      <c r="B1493" t="s">
        <v>4445</v>
      </c>
      <c r="C1493" t="s">
        <v>20</v>
      </c>
      <c r="D1493" s="9">
        <v>8</v>
      </c>
      <c r="E1493" s="11">
        <v>0</v>
      </c>
      <c r="F1493" s="3">
        <v>0</v>
      </c>
      <c r="G1493" s="25">
        <v>0</v>
      </c>
      <c r="H1493" s="3">
        <v>0</v>
      </c>
      <c r="I1493" s="3" t="s">
        <v>15</v>
      </c>
      <c r="J1493" s="3" t="s">
        <v>1894</v>
      </c>
      <c r="K1493">
        <f>IF(Data[[#This Row],[Estado]]="OPERATIVA",1,0)</f>
        <v>0</v>
      </c>
      <c r="L1493">
        <f>IF(Data[[#This Row],[Estado]]="DAÑADA",1,0)</f>
        <v>1</v>
      </c>
      <c r="M1493" t="s">
        <v>4446</v>
      </c>
      <c r="N1493" t="s">
        <v>4447</v>
      </c>
    </row>
    <row r="1494" spans="1:14" x14ac:dyDescent="0.25">
      <c r="A1494" t="s">
        <v>12</v>
      </c>
      <c r="B1494" t="s">
        <v>3513</v>
      </c>
      <c r="C1494" t="s">
        <v>20</v>
      </c>
      <c r="D1494" s="9">
        <v>1689</v>
      </c>
      <c r="E1494" s="11">
        <v>0</v>
      </c>
      <c r="F1494" s="3">
        <v>0</v>
      </c>
      <c r="G1494" s="25">
        <v>0</v>
      </c>
      <c r="H1494" s="3">
        <v>0</v>
      </c>
      <c r="I1494" s="3" t="s">
        <v>15</v>
      </c>
      <c r="J1494" s="3" t="s">
        <v>16</v>
      </c>
      <c r="K1494">
        <f>IF(Data[[#This Row],[Estado]]="OPERATIVA",1,0)</f>
        <v>1</v>
      </c>
      <c r="L1494">
        <f>IF(Data[[#This Row],[Estado]]="DAÑADA",1,0)</f>
        <v>0</v>
      </c>
      <c r="M1494" t="s">
        <v>4448</v>
      </c>
      <c r="N1494" t="s">
        <v>4449</v>
      </c>
    </row>
    <row r="1495" spans="1:14" x14ac:dyDescent="0.25">
      <c r="A1495" t="s">
        <v>12</v>
      </c>
      <c r="B1495" t="s">
        <v>4450</v>
      </c>
      <c r="C1495" t="s">
        <v>20</v>
      </c>
      <c r="D1495" s="9">
        <v>229</v>
      </c>
      <c r="E1495" s="11">
        <v>0</v>
      </c>
      <c r="F1495" s="3">
        <v>0</v>
      </c>
      <c r="G1495" s="25">
        <v>0</v>
      </c>
      <c r="H1495" s="3">
        <v>0</v>
      </c>
      <c r="I1495" s="3" t="s">
        <v>15</v>
      </c>
      <c r="J1495" s="3" t="s">
        <v>16</v>
      </c>
      <c r="K1495">
        <f>IF(Data[[#This Row],[Estado]]="OPERATIVA",1,0)</f>
        <v>1</v>
      </c>
      <c r="L1495">
        <f>IF(Data[[#This Row],[Estado]]="DAÑADA",1,0)</f>
        <v>0</v>
      </c>
      <c r="M1495" t="s">
        <v>4451</v>
      </c>
      <c r="N1495" t="s">
        <v>4452</v>
      </c>
    </row>
    <row r="1496" spans="1:14" x14ac:dyDescent="0.25">
      <c r="A1496" t="s">
        <v>12</v>
      </c>
      <c r="B1496" t="s">
        <v>4453</v>
      </c>
      <c r="C1496" t="s">
        <v>20</v>
      </c>
      <c r="D1496" s="9">
        <v>120</v>
      </c>
      <c r="E1496" s="11">
        <v>0</v>
      </c>
      <c r="F1496" s="3">
        <v>0</v>
      </c>
      <c r="G1496" s="25">
        <v>0</v>
      </c>
      <c r="H1496" s="3">
        <v>0</v>
      </c>
      <c r="I1496" s="3" t="s">
        <v>28</v>
      </c>
      <c r="J1496" s="3" t="s">
        <v>16</v>
      </c>
      <c r="K1496">
        <f>IF(Data[[#This Row],[Estado]]="OPERATIVA",1,0)</f>
        <v>1</v>
      </c>
      <c r="L1496">
        <f>IF(Data[[#This Row],[Estado]]="DAÑADA",1,0)</f>
        <v>0</v>
      </c>
      <c r="M1496" t="s">
        <v>4454</v>
      </c>
      <c r="N1496" t="s">
        <v>4455</v>
      </c>
    </row>
    <row r="1497" spans="1:14" x14ac:dyDescent="0.25">
      <c r="A1497" t="s">
        <v>1886</v>
      </c>
      <c r="B1497" t="s">
        <v>2197</v>
      </c>
      <c r="C1497" t="s">
        <v>20</v>
      </c>
      <c r="D1497" s="9">
        <v>99</v>
      </c>
      <c r="E1497" s="11">
        <v>0</v>
      </c>
      <c r="F1497" s="3">
        <v>0</v>
      </c>
      <c r="G1497" s="25">
        <v>0</v>
      </c>
      <c r="H1497" s="3">
        <v>0</v>
      </c>
      <c r="I1497" s="3" t="s">
        <v>15</v>
      </c>
      <c r="J1497" s="3" t="s">
        <v>1894</v>
      </c>
      <c r="K1497">
        <f>IF(Data[[#This Row],[Estado]]="OPERATIVA",1,0)</f>
        <v>0</v>
      </c>
      <c r="L1497">
        <f>IF(Data[[#This Row],[Estado]]="DAÑADA",1,0)</f>
        <v>1</v>
      </c>
      <c r="M1497" t="s">
        <v>4456</v>
      </c>
      <c r="N1497" t="s">
        <v>4457</v>
      </c>
    </row>
    <row r="1498" spans="1:14" x14ac:dyDescent="0.25">
      <c r="A1498" t="s">
        <v>1886</v>
      </c>
      <c r="B1498" t="s">
        <v>2197</v>
      </c>
      <c r="C1498" t="s">
        <v>20</v>
      </c>
      <c r="D1498" s="9">
        <v>89</v>
      </c>
      <c r="E1498" s="11">
        <v>0</v>
      </c>
      <c r="F1498" s="3">
        <v>0</v>
      </c>
      <c r="G1498" s="25">
        <v>0</v>
      </c>
      <c r="H1498" s="3">
        <v>0</v>
      </c>
      <c r="I1498" s="3" t="s">
        <v>28</v>
      </c>
      <c r="J1498" s="3" t="s">
        <v>1894</v>
      </c>
      <c r="K1498">
        <f>IF(Data[[#This Row],[Estado]]="OPERATIVA",1,0)</f>
        <v>0</v>
      </c>
      <c r="L1498">
        <f>IF(Data[[#This Row],[Estado]]="DAÑADA",1,0)</f>
        <v>1</v>
      </c>
      <c r="M1498" t="s">
        <v>4458</v>
      </c>
      <c r="N1498" t="s">
        <v>4459</v>
      </c>
    </row>
    <row r="1499" spans="1:14" x14ac:dyDescent="0.25">
      <c r="A1499" t="s">
        <v>171</v>
      </c>
      <c r="B1499" t="s">
        <v>5892</v>
      </c>
      <c r="C1499" t="s">
        <v>20</v>
      </c>
      <c r="D1499" s="9">
        <v>745</v>
      </c>
      <c r="E1499" s="11">
        <v>0</v>
      </c>
      <c r="F1499" s="3">
        <v>0</v>
      </c>
      <c r="G1499" s="25">
        <v>0</v>
      </c>
      <c r="H1499" s="3">
        <v>0</v>
      </c>
      <c r="I1499" s="3" t="s">
        <v>15</v>
      </c>
      <c r="J1499" s="3" t="s">
        <v>16</v>
      </c>
      <c r="K1499">
        <f>IF(Data[[#This Row],[Estado]]="OPERATIVA",1,0)</f>
        <v>1</v>
      </c>
      <c r="L1499">
        <f>IF(Data[[#This Row],[Estado]]="DAÑADA",1,0)</f>
        <v>0</v>
      </c>
      <c r="M1499" t="s">
        <v>4461</v>
      </c>
      <c r="N1499" t="s">
        <v>5893</v>
      </c>
    </row>
    <row r="1500" spans="1:14" x14ac:dyDescent="0.25">
      <c r="A1500" t="s">
        <v>54</v>
      </c>
      <c r="B1500" t="s">
        <v>4463</v>
      </c>
      <c r="C1500" t="s">
        <v>20</v>
      </c>
      <c r="D1500" s="9">
        <v>5</v>
      </c>
      <c r="E1500" s="11">
        <v>0</v>
      </c>
      <c r="F1500" s="3">
        <v>0</v>
      </c>
      <c r="G1500" s="25">
        <v>0</v>
      </c>
      <c r="H1500" s="3">
        <v>0</v>
      </c>
      <c r="I1500" s="3" t="s">
        <v>28</v>
      </c>
      <c r="J1500" s="3" t="s">
        <v>1894</v>
      </c>
      <c r="K1500">
        <f>IF(Data[[#This Row],[Estado]]="OPERATIVA",1,0)</f>
        <v>0</v>
      </c>
      <c r="L1500">
        <f>IF(Data[[#This Row],[Estado]]="DAÑADA",1,0)</f>
        <v>1</v>
      </c>
      <c r="M1500" t="s">
        <v>4464</v>
      </c>
      <c r="N1500" t="s">
        <v>4465</v>
      </c>
    </row>
    <row r="1501" spans="1:14" x14ac:dyDescent="0.25">
      <c r="A1501" t="s">
        <v>23</v>
      </c>
      <c r="B1501" t="s">
        <v>4466</v>
      </c>
      <c r="C1501" t="s">
        <v>20</v>
      </c>
      <c r="D1501" s="9">
        <v>1125</v>
      </c>
      <c r="E1501" s="11">
        <v>0</v>
      </c>
      <c r="F1501" s="3">
        <v>0</v>
      </c>
      <c r="G1501" s="25">
        <v>0</v>
      </c>
      <c r="H1501" s="3">
        <v>0</v>
      </c>
      <c r="I1501" s="3" t="s">
        <v>28</v>
      </c>
      <c r="J1501" s="3" t="s">
        <v>16</v>
      </c>
      <c r="K1501">
        <f>IF(Data[[#This Row],[Estado]]="OPERATIVA",1,0)</f>
        <v>1</v>
      </c>
      <c r="L1501">
        <f>IF(Data[[#This Row],[Estado]]="DAÑADA",1,0)</f>
        <v>0</v>
      </c>
      <c r="M1501" t="s">
        <v>4467</v>
      </c>
      <c r="N1501" t="s">
        <v>4468</v>
      </c>
    </row>
    <row r="1502" spans="1:14" x14ac:dyDescent="0.25">
      <c r="A1502" t="s">
        <v>23</v>
      </c>
      <c r="B1502" t="s">
        <v>4469</v>
      </c>
      <c r="C1502" t="s">
        <v>20</v>
      </c>
      <c r="D1502" s="9">
        <v>100</v>
      </c>
      <c r="E1502" s="11">
        <v>0</v>
      </c>
      <c r="F1502" s="3">
        <v>0</v>
      </c>
      <c r="G1502" s="25">
        <v>0</v>
      </c>
      <c r="H1502" s="3">
        <v>0</v>
      </c>
      <c r="I1502" s="3" t="s">
        <v>28</v>
      </c>
      <c r="J1502" s="3" t="s">
        <v>16</v>
      </c>
      <c r="K1502">
        <f>IF(Data[[#This Row],[Estado]]="OPERATIVA",1,0)</f>
        <v>1</v>
      </c>
      <c r="L1502">
        <f>IF(Data[[#This Row],[Estado]]="DAÑADA",1,0)</f>
        <v>0</v>
      </c>
      <c r="M1502" t="s">
        <v>4470</v>
      </c>
      <c r="N1502" t="s">
        <v>4471</v>
      </c>
    </row>
    <row r="1503" spans="1:14" x14ac:dyDescent="0.25">
      <c r="A1503" t="s">
        <v>1960</v>
      </c>
      <c r="B1503" t="s">
        <v>4472</v>
      </c>
      <c r="C1503" t="s">
        <v>20</v>
      </c>
      <c r="D1503" s="9">
        <v>140</v>
      </c>
      <c r="E1503" s="11">
        <v>0</v>
      </c>
      <c r="F1503" s="3">
        <v>0</v>
      </c>
      <c r="G1503" s="25">
        <v>0</v>
      </c>
      <c r="H1503" s="3">
        <v>0</v>
      </c>
      <c r="I1503" s="3" t="s">
        <v>28</v>
      </c>
      <c r="J1503" s="3" t="s">
        <v>16</v>
      </c>
      <c r="K1503">
        <f>IF(Data[[#This Row],[Estado]]="OPERATIVA",1,0)</f>
        <v>1</v>
      </c>
      <c r="L1503">
        <f>IF(Data[[#This Row],[Estado]]="DAÑADA",1,0)</f>
        <v>0</v>
      </c>
      <c r="M1503" t="s">
        <v>4473</v>
      </c>
      <c r="N1503" t="s">
        <v>4474</v>
      </c>
    </row>
    <row r="1504" spans="1:14" x14ac:dyDescent="0.25">
      <c r="A1504" t="s">
        <v>23</v>
      </c>
      <c r="B1504" t="s">
        <v>4475</v>
      </c>
      <c r="C1504" t="s">
        <v>20</v>
      </c>
      <c r="D1504" s="9">
        <v>173</v>
      </c>
      <c r="E1504" s="11">
        <v>0</v>
      </c>
      <c r="F1504" s="3">
        <v>0</v>
      </c>
      <c r="G1504" s="25">
        <v>0</v>
      </c>
      <c r="H1504" s="3">
        <v>0</v>
      </c>
      <c r="I1504" s="3" t="s">
        <v>28</v>
      </c>
      <c r="J1504" s="3" t="s">
        <v>16</v>
      </c>
      <c r="K1504">
        <f>IF(Data[[#This Row],[Estado]]="OPERATIVA",1,0)</f>
        <v>1</v>
      </c>
      <c r="L1504">
        <f>IF(Data[[#This Row],[Estado]]="DAÑADA",1,0)</f>
        <v>0</v>
      </c>
      <c r="M1504" t="s">
        <v>4476</v>
      </c>
      <c r="N1504" t="s">
        <v>4477</v>
      </c>
    </row>
    <row r="1505" spans="1:14" x14ac:dyDescent="0.25">
      <c r="A1505" t="s">
        <v>54</v>
      </c>
      <c r="B1505" t="s">
        <v>4478</v>
      </c>
      <c r="C1505" t="s">
        <v>20</v>
      </c>
      <c r="D1505" s="9">
        <v>360</v>
      </c>
      <c r="E1505" s="11">
        <v>0</v>
      </c>
      <c r="F1505" s="3">
        <v>0</v>
      </c>
      <c r="G1505" s="25">
        <v>0</v>
      </c>
      <c r="H1505" s="3">
        <v>0</v>
      </c>
      <c r="I1505" s="3" t="s">
        <v>15</v>
      </c>
      <c r="J1505" s="3" t="s">
        <v>16</v>
      </c>
      <c r="K1505">
        <f>IF(Data[[#This Row],[Estado]]="OPERATIVA",1,0)</f>
        <v>1</v>
      </c>
      <c r="L1505">
        <f>IF(Data[[#This Row],[Estado]]="DAÑADA",1,0)</f>
        <v>0</v>
      </c>
      <c r="M1505" t="s">
        <v>418</v>
      </c>
      <c r="N1505" t="s">
        <v>4479</v>
      </c>
    </row>
    <row r="1506" spans="1:14" x14ac:dyDescent="0.25">
      <c r="A1506" t="s">
        <v>54</v>
      </c>
      <c r="B1506" t="s">
        <v>4480</v>
      </c>
      <c r="C1506" t="s">
        <v>20</v>
      </c>
      <c r="D1506" s="9">
        <v>300</v>
      </c>
      <c r="E1506" s="11">
        <v>0</v>
      </c>
      <c r="F1506" s="3">
        <v>0</v>
      </c>
      <c r="G1506" s="25">
        <v>0</v>
      </c>
      <c r="H1506" s="3">
        <v>0</v>
      </c>
      <c r="I1506" s="3" t="s">
        <v>28</v>
      </c>
      <c r="J1506" s="3" t="s">
        <v>16</v>
      </c>
      <c r="K1506">
        <f>IF(Data[[#This Row],[Estado]]="OPERATIVA",1,0)</f>
        <v>1</v>
      </c>
      <c r="L1506">
        <f>IF(Data[[#This Row],[Estado]]="DAÑADA",1,0)</f>
        <v>0</v>
      </c>
      <c r="M1506" t="s">
        <v>4481</v>
      </c>
      <c r="N1506" t="s">
        <v>4482</v>
      </c>
    </row>
    <row r="1507" spans="1:14" x14ac:dyDescent="0.25">
      <c r="A1507" t="s">
        <v>23</v>
      </c>
      <c r="B1507" t="s">
        <v>4483</v>
      </c>
      <c r="C1507" t="s">
        <v>20</v>
      </c>
      <c r="D1507" s="9">
        <v>599</v>
      </c>
      <c r="E1507" s="11">
        <v>0</v>
      </c>
      <c r="F1507" s="3">
        <v>0</v>
      </c>
      <c r="G1507" s="25">
        <v>0</v>
      </c>
      <c r="H1507" s="3">
        <v>0</v>
      </c>
      <c r="I1507" s="3" t="s">
        <v>15</v>
      </c>
      <c r="J1507" s="3" t="s">
        <v>16</v>
      </c>
      <c r="K1507">
        <f>IF(Data[[#This Row],[Estado]]="OPERATIVA",1,0)</f>
        <v>1</v>
      </c>
      <c r="L1507">
        <f>IF(Data[[#This Row],[Estado]]="DAÑADA",1,0)</f>
        <v>0</v>
      </c>
      <c r="M1507" t="s">
        <v>4484</v>
      </c>
      <c r="N1507" t="s">
        <v>4485</v>
      </c>
    </row>
    <row r="1508" spans="1:14" x14ac:dyDescent="0.25">
      <c r="A1508" t="s">
        <v>23</v>
      </c>
      <c r="B1508" t="s">
        <v>4486</v>
      </c>
      <c r="C1508" t="s">
        <v>20</v>
      </c>
      <c r="D1508" s="9">
        <v>610</v>
      </c>
      <c r="E1508" s="11">
        <v>0</v>
      </c>
      <c r="F1508" s="3">
        <v>0</v>
      </c>
      <c r="G1508" s="25">
        <v>0</v>
      </c>
      <c r="H1508" s="3">
        <v>0</v>
      </c>
      <c r="I1508" s="3" t="s">
        <v>15</v>
      </c>
      <c r="J1508" s="3" t="s">
        <v>16</v>
      </c>
      <c r="K1508">
        <f>IF(Data[[#This Row],[Estado]]="OPERATIVA",1,0)</f>
        <v>1</v>
      </c>
      <c r="L1508">
        <f>IF(Data[[#This Row],[Estado]]="DAÑADA",1,0)</f>
        <v>0</v>
      </c>
      <c r="M1508" t="s">
        <v>4487</v>
      </c>
      <c r="N1508" t="s">
        <v>4488</v>
      </c>
    </row>
    <row r="1509" spans="1:14" x14ac:dyDescent="0.25">
      <c r="A1509" t="s">
        <v>12</v>
      </c>
      <c r="B1509" t="s">
        <v>4489</v>
      </c>
      <c r="C1509" t="s">
        <v>20</v>
      </c>
      <c r="D1509" s="9">
        <v>280</v>
      </c>
      <c r="E1509" s="11">
        <v>0</v>
      </c>
      <c r="F1509" s="3">
        <v>0</v>
      </c>
      <c r="G1509" s="25">
        <v>0</v>
      </c>
      <c r="H1509" s="3">
        <v>0</v>
      </c>
      <c r="I1509" s="3" t="s">
        <v>28</v>
      </c>
      <c r="J1509" s="3" t="s">
        <v>16</v>
      </c>
      <c r="K1509">
        <f>IF(Data[[#This Row],[Estado]]="OPERATIVA",1,0)</f>
        <v>1</v>
      </c>
      <c r="L1509">
        <f>IF(Data[[#This Row],[Estado]]="DAÑADA",1,0)</f>
        <v>0</v>
      </c>
      <c r="M1509" t="s">
        <v>4490</v>
      </c>
      <c r="N1509" t="s">
        <v>4491</v>
      </c>
    </row>
    <row r="1510" spans="1:14" x14ac:dyDescent="0.25">
      <c r="A1510" t="s">
        <v>23</v>
      </c>
      <c r="B1510" t="s">
        <v>4492</v>
      </c>
      <c r="C1510" t="s">
        <v>20</v>
      </c>
      <c r="D1510" s="9">
        <v>985</v>
      </c>
      <c r="E1510" s="11">
        <v>0</v>
      </c>
      <c r="F1510" s="3">
        <v>0</v>
      </c>
      <c r="G1510" s="25">
        <v>0</v>
      </c>
      <c r="H1510" s="3">
        <v>0</v>
      </c>
      <c r="I1510" s="3" t="s">
        <v>28</v>
      </c>
      <c r="J1510" s="3" t="s">
        <v>16</v>
      </c>
      <c r="K1510">
        <f>IF(Data[[#This Row],[Estado]]="OPERATIVA",1,0)</f>
        <v>1</v>
      </c>
      <c r="L1510">
        <f>IF(Data[[#This Row],[Estado]]="DAÑADA",1,0)</f>
        <v>0</v>
      </c>
      <c r="M1510" t="s">
        <v>4493</v>
      </c>
      <c r="N1510" t="s">
        <v>4494</v>
      </c>
    </row>
    <row r="1511" spans="1:14" x14ac:dyDescent="0.25">
      <c r="A1511" t="s">
        <v>64</v>
      </c>
      <c r="B1511" t="s">
        <v>4495</v>
      </c>
      <c r="C1511" t="s">
        <v>20</v>
      </c>
      <c r="D1511" s="9">
        <v>30</v>
      </c>
      <c r="E1511" s="11">
        <v>0</v>
      </c>
      <c r="F1511" s="3">
        <v>0</v>
      </c>
      <c r="G1511" s="25">
        <v>0</v>
      </c>
      <c r="H1511" s="3">
        <v>0</v>
      </c>
      <c r="I1511" s="3" t="s">
        <v>28</v>
      </c>
      <c r="J1511" s="3" t="s">
        <v>16</v>
      </c>
      <c r="K1511">
        <f>IF(Data[[#This Row],[Estado]]="OPERATIVA",1,0)</f>
        <v>1</v>
      </c>
      <c r="L1511">
        <f>IF(Data[[#This Row],[Estado]]="DAÑADA",1,0)</f>
        <v>0</v>
      </c>
      <c r="M1511" t="s">
        <v>4496</v>
      </c>
      <c r="N1511" t="s">
        <v>4497</v>
      </c>
    </row>
    <row r="1512" spans="1:14" x14ac:dyDescent="0.25">
      <c r="A1512" t="s">
        <v>12</v>
      </c>
      <c r="B1512" t="s">
        <v>4498</v>
      </c>
      <c r="C1512" t="s">
        <v>20</v>
      </c>
      <c r="D1512" s="9">
        <v>244</v>
      </c>
      <c r="E1512" s="11">
        <v>0</v>
      </c>
      <c r="F1512" s="3">
        <v>0</v>
      </c>
      <c r="G1512" s="25">
        <v>0</v>
      </c>
      <c r="H1512" s="3">
        <v>0</v>
      </c>
      <c r="I1512" s="3" t="s">
        <v>15</v>
      </c>
      <c r="J1512" s="3" t="s">
        <v>16</v>
      </c>
      <c r="K1512">
        <f>IF(Data[[#This Row],[Estado]]="OPERATIVA",1,0)</f>
        <v>1</v>
      </c>
      <c r="L1512">
        <f>IF(Data[[#This Row],[Estado]]="DAÑADA",1,0)</f>
        <v>0</v>
      </c>
      <c r="M1512" t="s">
        <v>4499</v>
      </c>
      <c r="N1512" t="s">
        <v>4500</v>
      </c>
    </row>
    <row r="1513" spans="1:14" x14ac:dyDescent="0.25">
      <c r="A1513" t="s">
        <v>54</v>
      </c>
      <c r="B1513" t="s">
        <v>885</v>
      </c>
      <c r="C1513" t="s">
        <v>20</v>
      </c>
      <c r="D1513" s="9">
        <v>1</v>
      </c>
      <c r="E1513" s="11">
        <v>0</v>
      </c>
      <c r="F1513" s="3">
        <v>0</v>
      </c>
      <c r="G1513" s="25">
        <v>0</v>
      </c>
      <c r="H1513" s="3">
        <v>0</v>
      </c>
      <c r="I1513" s="3" t="s">
        <v>28</v>
      </c>
      <c r="J1513" s="3" t="s">
        <v>16</v>
      </c>
      <c r="K1513">
        <f>IF(Data[[#This Row],[Estado]]="OPERATIVA",1,0)</f>
        <v>1</v>
      </c>
      <c r="L1513">
        <f>IF(Data[[#This Row],[Estado]]="DAÑADA",1,0)</f>
        <v>0</v>
      </c>
      <c r="M1513" t="s">
        <v>4501</v>
      </c>
      <c r="N1513" t="s">
        <v>4502</v>
      </c>
    </row>
    <row r="1514" spans="1:14" x14ac:dyDescent="0.25">
      <c r="A1514" t="s">
        <v>23</v>
      </c>
      <c r="B1514" t="s">
        <v>4503</v>
      </c>
      <c r="C1514" t="s">
        <v>20</v>
      </c>
      <c r="D1514" s="9">
        <v>210</v>
      </c>
      <c r="E1514" s="11">
        <v>0</v>
      </c>
      <c r="F1514" s="3">
        <v>0</v>
      </c>
      <c r="G1514" s="25">
        <v>0</v>
      </c>
      <c r="H1514" s="3">
        <v>0</v>
      </c>
      <c r="I1514" s="3" t="s">
        <v>28</v>
      </c>
      <c r="J1514" s="3" t="s">
        <v>16</v>
      </c>
      <c r="K1514">
        <f>IF(Data[[#This Row],[Estado]]="OPERATIVA",1,0)</f>
        <v>1</v>
      </c>
      <c r="L1514">
        <f>IF(Data[[#This Row],[Estado]]="DAÑADA",1,0)</f>
        <v>0</v>
      </c>
      <c r="M1514" t="s">
        <v>4504</v>
      </c>
      <c r="N1514" t="s">
        <v>4505</v>
      </c>
    </row>
    <row r="1515" spans="1:14" x14ac:dyDescent="0.25">
      <c r="A1515" t="s">
        <v>54</v>
      </c>
      <c r="B1515" t="s">
        <v>4506</v>
      </c>
      <c r="C1515" t="s">
        <v>20</v>
      </c>
      <c r="D1515" s="9">
        <v>999</v>
      </c>
      <c r="E1515" s="11">
        <v>0</v>
      </c>
      <c r="F1515" s="3">
        <v>0</v>
      </c>
      <c r="G1515" s="25">
        <v>0</v>
      </c>
      <c r="H1515" s="3">
        <v>0</v>
      </c>
      <c r="I1515" s="3" t="s">
        <v>15</v>
      </c>
      <c r="J1515" s="3" t="s">
        <v>16</v>
      </c>
      <c r="K1515">
        <f>IF(Data[[#This Row],[Estado]]="OPERATIVA",1,0)</f>
        <v>1</v>
      </c>
      <c r="L1515">
        <f>IF(Data[[#This Row],[Estado]]="DAÑADA",1,0)</f>
        <v>0</v>
      </c>
      <c r="M1515" t="s">
        <v>4507</v>
      </c>
      <c r="N1515" t="s">
        <v>4508</v>
      </c>
    </row>
    <row r="1516" spans="1:14" x14ac:dyDescent="0.25">
      <c r="A1516" t="s">
        <v>23</v>
      </c>
      <c r="B1516" t="s">
        <v>4509</v>
      </c>
      <c r="C1516" t="s">
        <v>20</v>
      </c>
      <c r="D1516" s="9">
        <v>1</v>
      </c>
      <c r="E1516" s="11">
        <v>0</v>
      </c>
      <c r="F1516" s="3">
        <v>0</v>
      </c>
      <c r="G1516" s="25">
        <v>0</v>
      </c>
      <c r="H1516" s="3">
        <v>0</v>
      </c>
      <c r="I1516" s="3" t="s">
        <v>28</v>
      </c>
      <c r="J1516" s="3" t="s">
        <v>16</v>
      </c>
      <c r="K1516">
        <f>IF(Data[[#This Row],[Estado]]="OPERATIVA",1,0)</f>
        <v>1</v>
      </c>
      <c r="L1516">
        <f>IF(Data[[#This Row],[Estado]]="DAÑADA",1,0)</f>
        <v>0</v>
      </c>
      <c r="M1516" t="s">
        <v>4510</v>
      </c>
      <c r="N1516" t="s">
        <v>4511</v>
      </c>
    </row>
    <row r="1517" spans="1:14" x14ac:dyDescent="0.25">
      <c r="A1517" t="s">
        <v>54</v>
      </c>
      <c r="B1517" t="s">
        <v>4512</v>
      </c>
      <c r="C1517" t="s">
        <v>20</v>
      </c>
      <c r="D1517" s="9">
        <v>888</v>
      </c>
      <c r="E1517" s="11">
        <v>0</v>
      </c>
      <c r="F1517" s="3">
        <v>0</v>
      </c>
      <c r="G1517" s="25">
        <v>0</v>
      </c>
      <c r="H1517" s="3">
        <v>0</v>
      </c>
      <c r="I1517" s="3" t="s">
        <v>28</v>
      </c>
      <c r="J1517" s="3" t="s">
        <v>16</v>
      </c>
      <c r="K1517">
        <f>IF(Data[[#This Row],[Estado]]="OPERATIVA",1,0)</f>
        <v>1</v>
      </c>
      <c r="L1517">
        <f>IF(Data[[#This Row],[Estado]]="DAÑADA",1,0)</f>
        <v>0</v>
      </c>
      <c r="M1517" t="s">
        <v>4513</v>
      </c>
      <c r="N1517" t="s">
        <v>4514</v>
      </c>
    </row>
    <row r="1518" spans="1:14" x14ac:dyDescent="0.25">
      <c r="A1518" t="s">
        <v>23</v>
      </c>
      <c r="B1518" t="s">
        <v>4515</v>
      </c>
      <c r="C1518" t="s">
        <v>20</v>
      </c>
      <c r="D1518" s="9">
        <v>17</v>
      </c>
      <c r="E1518" s="11">
        <v>0</v>
      </c>
      <c r="F1518" s="3">
        <v>0</v>
      </c>
      <c r="G1518" s="25">
        <v>0</v>
      </c>
      <c r="H1518" s="3">
        <v>0</v>
      </c>
      <c r="I1518" s="3" t="s">
        <v>28</v>
      </c>
      <c r="J1518" s="3" t="s">
        <v>16</v>
      </c>
      <c r="K1518">
        <f>IF(Data[[#This Row],[Estado]]="OPERATIVA",1,0)</f>
        <v>1</v>
      </c>
      <c r="L1518">
        <f>IF(Data[[#This Row],[Estado]]="DAÑADA",1,0)</f>
        <v>0</v>
      </c>
      <c r="M1518" t="s">
        <v>4516</v>
      </c>
      <c r="N1518" t="s">
        <v>4517</v>
      </c>
    </row>
    <row r="1519" spans="1:14" x14ac:dyDescent="0.25">
      <c r="A1519" t="s">
        <v>171</v>
      </c>
      <c r="B1519" t="s">
        <v>5894</v>
      </c>
      <c r="C1519" t="s">
        <v>20</v>
      </c>
      <c r="D1519" s="9">
        <v>500</v>
      </c>
      <c r="E1519" s="11">
        <v>0</v>
      </c>
      <c r="F1519" s="3">
        <v>0</v>
      </c>
      <c r="G1519" s="25">
        <v>0</v>
      </c>
      <c r="H1519" s="3">
        <v>0</v>
      </c>
      <c r="I1519" s="3" t="s">
        <v>28</v>
      </c>
      <c r="J1519" s="3" t="s">
        <v>16</v>
      </c>
      <c r="K1519">
        <f>IF(Data[[#This Row],[Estado]]="OPERATIVA",1,0)</f>
        <v>1</v>
      </c>
      <c r="L1519">
        <f>IF(Data[[#This Row],[Estado]]="DAÑADA",1,0)</f>
        <v>0</v>
      </c>
      <c r="M1519" t="s">
        <v>4519</v>
      </c>
      <c r="N1519" t="s">
        <v>5895</v>
      </c>
    </row>
    <row r="1520" spans="1:14" x14ac:dyDescent="0.25">
      <c r="A1520" t="s">
        <v>12</v>
      </c>
      <c r="B1520" t="s">
        <v>4521</v>
      </c>
      <c r="C1520" t="s">
        <v>20</v>
      </c>
      <c r="D1520" s="9">
        <v>424</v>
      </c>
      <c r="E1520" s="11">
        <v>0</v>
      </c>
      <c r="F1520" s="3">
        <v>0</v>
      </c>
      <c r="G1520" s="25">
        <v>0</v>
      </c>
      <c r="H1520" s="3">
        <v>0</v>
      </c>
      <c r="I1520" s="3" t="s">
        <v>28</v>
      </c>
      <c r="J1520" s="3" t="s">
        <v>16</v>
      </c>
      <c r="K1520">
        <f>IF(Data[[#This Row],[Estado]]="OPERATIVA",1,0)</f>
        <v>1</v>
      </c>
      <c r="L1520">
        <f>IF(Data[[#This Row],[Estado]]="DAÑADA",1,0)</f>
        <v>0</v>
      </c>
      <c r="M1520" t="s">
        <v>4522</v>
      </c>
      <c r="N1520" t="s">
        <v>4523</v>
      </c>
    </row>
    <row r="1521" spans="1:14" x14ac:dyDescent="0.25">
      <c r="A1521" t="s">
        <v>12</v>
      </c>
      <c r="B1521" t="s">
        <v>4524</v>
      </c>
      <c r="C1521" t="s">
        <v>20</v>
      </c>
      <c r="D1521" s="9">
        <v>130</v>
      </c>
      <c r="E1521" s="11">
        <v>0</v>
      </c>
      <c r="F1521" s="3">
        <v>0</v>
      </c>
      <c r="G1521" s="25">
        <v>0</v>
      </c>
      <c r="H1521" s="3">
        <v>0</v>
      </c>
      <c r="I1521" s="3" t="s">
        <v>28</v>
      </c>
      <c r="J1521" s="3" t="s">
        <v>16</v>
      </c>
      <c r="K1521">
        <f>IF(Data[[#This Row],[Estado]]="OPERATIVA",1,0)</f>
        <v>1</v>
      </c>
      <c r="L1521">
        <f>IF(Data[[#This Row],[Estado]]="DAÑADA",1,0)</f>
        <v>0</v>
      </c>
      <c r="M1521" t="s">
        <v>4525</v>
      </c>
      <c r="N1521" t="s">
        <v>4526</v>
      </c>
    </row>
    <row r="1522" spans="1:14" x14ac:dyDescent="0.25">
      <c r="A1522" t="s">
        <v>81</v>
      </c>
      <c r="B1522" t="s">
        <v>4527</v>
      </c>
      <c r="C1522" t="s">
        <v>20</v>
      </c>
      <c r="D1522" s="9">
        <v>1331</v>
      </c>
      <c r="E1522" s="11">
        <v>0</v>
      </c>
      <c r="F1522" s="3">
        <v>0</v>
      </c>
      <c r="G1522" s="25">
        <v>0</v>
      </c>
      <c r="H1522" s="3">
        <v>0</v>
      </c>
      <c r="I1522" s="3" t="s">
        <v>15</v>
      </c>
      <c r="J1522" s="3" t="s">
        <v>16</v>
      </c>
      <c r="K1522">
        <f>IF(Data[[#This Row],[Estado]]="OPERATIVA",1,0)</f>
        <v>1</v>
      </c>
      <c r="L1522">
        <f>IF(Data[[#This Row],[Estado]]="DAÑADA",1,0)</f>
        <v>0</v>
      </c>
      <c r="M1522" t="s">
        <v>4528</v>
      </c>
      <c r="N1522" t="s">
        <v>4529</v>
      </c>
    </row>
    <row r="1523" spans="1:14" x14ac:dyDescent="0.25">
      <c r="A1523" t="s">
        <v>54</v>
      </c>
      <c r="B1523" t="s">
        <v>4530</v>
      </c>
      <c r="C1523" t="s">
        <v>20</v>
      </c>
      <c r="D1523" s="9">
        <v>329</v>
      </c>
      <c r="E1523" s="11">
        <v>0</v>
      </c>
      <c r="F1523" s="3">
        <v>0</v>
      </c>
      <c r="G1523" s="25">
        <v>0</v>
      </c>
      <c r="H1523" s="3">
        <v>0</v>
      </c>
      <c r="I1523" s="3" t="s">
        <v>28</v>
      </c>
      <c r="J1523" s="3" t="s">
        <v>16</v>
      </c>
      <c r="K1523">
        <f>IF(Data[[#This Row],[Estado]]="OPERATIVA",1,0)</f>
        <v>1</v>
      </c>
      <c r="L1523">
        <f>IF(Data[[#This Row],[Estado]]="DAÑADA",1,0)</f>
        <v>0</v>
      </c>
      <c r="M1523" t="s">
        <v>4531</v>
      </c>
      <c r="N1523" t="s">
        <v>4532</v>
      </c>
    </row>
    <row r="1524" spans="1:14" x14ac:dyDescent="0.25">
      <c r="A1524" t="s">
        <v>23</v>
      </c>
      <c r="B1524" t="s">
        <v>4533</v>
      </c>
      <c r="C1524" t="s">
        <v>20</v>
      </c>
      <c r="D1524" s="9">
        <v>1149</v>
      </c>
      <c r="E1524" s="11">
        <v>0</v>
      </c>
      <c r="F1524" s="3">
        <v>0</v>
      </c>
      <c r="G1524" s="25">
        <v>0</v>
      </c>
      <c r="H1524" s="3">
        <v>0</v>
      </c>
      <c r="I1524" s="3" t="s">
        <v>15</v>
      </c>
      <c r="J1524" s="3" t="s">
        <v>16</v>
      </c>
      <c r="K1524">
        <f>IF(Data[[#This Row],[Estado]]="OPERATIVA",1,0)</f>
        <v>1</v>
      </c>
      <c r="L1524">
        <f>IF(Data[[#This Row],[Estado]]="DAÑADA",1,0)</f>
        <v>0</v>
      </c>
      <c r="M1524" t="s">
        <v>4534</v>
      </c>
      <c r="N1524" t="s">
        <v>4535</v>
      </c>
    </row>
    <row r="1525" spans="1:14" x14ac:dyDescent="0.25">
      <c r="A1525" t="s">
        <v>266</v>
      </c>
      <c r="B1525" t="s">
        <v>4536</v>
      </c>
      <c r="C1525" t="s">
        <v>20</v>
      </c>
      <c r="D1525" s="9">
        <v>340</v>
      </c>
      <c r="E1525" s="11">
        <v>0</v>
      </c>
      <c r="F1525" s="3">
        <v>0</v>
      </c>
      <c r="G1525" s="25">
        <v>0</v>
      </c>
      <c r="H1525" s="3">
        <v>0</v>
      </c>
      <c r="I1525" s="3" t="s">
        <v>28</v>
      </c>
      <c r="J1525" s="3" t="s">
        <v>16</v>
      </c>
      <c r="K1525">
        <f>IF(Data[[#This Row],[Estado]]="OPERATIVA",1,0)</f>
        <v>1</v>
      </c>
      <c r="L1525">
        <f>IF(Data[[#This Row],[Estado]]="DAÑADA",1,0)</f>
        <v>0</v>
      </c>
      <c r="M1525" t="s">
        <v>4537</v>
      </c>
      <c r="N1525" t="s">
        <v>4538</v>
      </c>
    </row>
    <row r="1526" spans="1:14" x14ac:dyDescent="0.25">
      <c r="A1526" t="s">
        <v>171</v>
      </c>
      <c r="B1526" t="s">
        <v>5896</v>
      </c>
      <c r="C1526" t="s">
        <v>20</v>
      </c>
      <c r="D1526" s="9">
        <v>855</v>
      </c>
      <c r="E1526" s="11">
        <v>0</v>
      </c>
      <c r="F1526" s="3">
        <v>0</v>
      </c>
      <c r="G1526" s="25">
        <v>0</v>
      </c>
      <c r="H1526" s="3">
        <v>0</v>
      </c>
      <c r="I1526" s="3" t="s">
        <v>15</v>
      </c>
      <c r="J1526" s="3" t="s">
        <v>16</v>
      </c>
      <c r="K1526">
        <f>IF(Data[[#This Row],[Estado]]="OPERATIVA",1,0)</f>
        <v>1</v>
      </c>
      <c r="L1526">
        <f>IF(Data[[#This Row],[Estado]]="DAÑADA",1,0)</f>
        <v>0</v>
      </c>
      <c r="M1526" t="s">
        <v>4540</v>
      </c>
      <c r="N1526" t="s">
        <v>5897</v>
      </c>
    </row>
    <row r="1527" spans="1:14" x14ac:dyDescent="0.25">
      <c r="A1527" t="s">
        <v>171</v>
      </c>
      <c r="B1527" t="s">
        <v>5898</v>
      </c>
      <c r="C1527" t="s">
        <v>20</v>
      </c>
      <c r="D1527" s="9">
        <v>2377</v>
      </c>
      <c r="E1527" s="11">
        <v>0</v>
      </c>
      <c r="F1527" s="3">
        <v>0</v>
      </c>
      <c r="G1527" s="25">
        <v>0</v>
      </c>
      <c r="H1527" s="3">
        <v>0</v>
      </c>
      <c r="I1527" s="3" t="s">
        <v>15</v>
      </c>
      <c r="J1527" s="3" t="s">
        <v>16</v>
      </c>
      <c r="K1527">
        <f>IF(Data[[#This Row],[Estado]]="OPERATIVA",1,0)</f>
        <v>1</v>
      </c>
      <c r="L1527">
        <f>IF(Data[[#This Row],[Estado]]="DAÑADA",1,0)</f>
        <v>0</v>
      </c>
      <c r="M1527" t="s">
        <v>4543</v>
      </c>
      <c r="N1527" t="s">
        <v>5899</v>
      </c>
    </row>
    <row r="1528" spans="1:14" x14ac:dyDescent="0.25">
      <c r="A1528" t="s">
        <v>81</v>
      </c>
      <c r="B1528" t="s">
        <v>4545</v>
      </c>
      <c r="C1528" t="s">
        <v>20</v>
      </c>
      <c r="D1528" s="9">
        <v>1512</v>
      </c>
      <c r="E1528" s="11">
        <v>0</v>
      </c>
      <c r="F1528" s="3">
        <v>0</v>
      </c>
      <c r="G1528" s="25">
        <v>0</v>
      </c>
      <c r="H1528" s="3">
        <v>0</v>
      </c>
      <c r="I1528" s="3" t="s">
        <v>15</v>
      </c>
      <c r="J1528" s="3" t="s">
        <v>16</v>
      </c>
      <c r="K1528">
        <f>IF(Data[[#This Row],[Estado]]="OPERATIVA",1,0)</f>
        <v>1</v>
      </c>
      <c r="L1528">
        <f>IF(Data[[#This Row],[Estado]]="DAÑADA",1,0)</f>
        <v>0</v>
      </c>
      <c r="M1528" t="s">
        <v>4546</v>
      </c>
      <c r="N1528" t="s">
        <v>4547</v>
      </c>
    </row>
    <row r="1529" spans="1:14" x14ac:dyDescent="0.25">
      <c r="A1529" t="s">
        <v>23</v>
      </c>
      <c r="B1529" t="s">
        <v>4548</v>
      </c>
      <c r="C1529" t="s">
        <v>20</v>
      </c>
      <c r="D1529" s="9">
        <v>440</v>
      </c>
      <c r="E1529" s="11">
        <v>0</v>
      </c>
      <c r="F1529" s="3">
        <v>0</v>
      </c>
      <c r="G1529" s="25">
        <v>0</v>
      </c>
      <c r="H1529" s="3">
        <v>0</v>
      </c>
      <c r="I1529" s="3" t="s">
        <v>15</v>
      </c>
      <c r="J1529" s="3" t="s">
        <v>16</v>
      </c>
      <c r="K1529">
        <f>IF(Data[[#This Row],[Estado]]="OPERATIVA",1,0)</f>
        <v>1</v>
      </c>
      <c r="L1529">
        <f>IF(Data[[#This Row],[Estado]]="DAÑADA",1,0)</f>
        <v>0</v>
      </c>
      <c r="M1529" t="s">
        <v>1790</v>
      </c>
      <c r="N1529" t="s">
        <v>4549</v>
      </c>
    </row>
    <row r="1530" spans="1:14" x14ac:dyDescent="0.25">
      <c r="A1530" t="s">
        <v>12</v>
      </c>
      <c r="B1530" t="s">
        <v>4550</v>
      </c>
      <c r="C1530" t="s">
        <v>20</v>
      </c>
      <c r="D1530" s="9">
        <v>325</v>
      </c>
      <c r="E1530" s="11">
        <v>0</v>
      </c>
      <c r="F1530" s="3">
        <v>0</v>
      </c>
      <c r="G1530" s="25">
        <v>0</v>
      </c>
      <c r="H1530" s="3">
        <v>0</v>
      </c>
      <c r="I1530" s="3" t="s">
        <v>15</v>
      </c>
      <c r="J1530" s="3" t="s">
        <v>16</v>
      </c>
      <c r="K1530">
        <f>IF(Data[[#This Row],[Estado]]="OPERATIVA",1,0)</f>
        <v>1</v>
      </c>
      <c r="L1530">
        <f>IF(Data[[#This Row],[Estado]]="DAÑADA",1,0)</f>
        <v>0</v>
      </c>
      <c r="M1530" t="s">
        <v>4551</v>
      </c>
      <c r="N1530" t="s">
        <v>4552</v>
      </c>
    </row>
    <row r="1531" spans="1:14" x14ac:dyDescent="0.25">
      <c r="A1531" t="s">
        <v>23</v>
      </c>
      <c r="B1531" t="s">
        <v>4553</v>
      </c>
      <c r="C1531" t="s">
        <v>20</v>
      </c>
      <c r="D1531" s="9">
        <v>22</v>
      </c>
      <c r="E1531" s="11">
        <v>0</v>
      </c>
      <c r="F1531" s="3">
        <v>0</v>
      </c>
      <c r="G1531" s="25">
        <v>0</v>
      </c>
      <c r="H1531" s="3">
        <v>0</v>
      </c>
      <c r="I1531" s="3" t="s">
        <v>28</v>
      </c>
      <c r="J1531" s="3" t="s">
        <v>16</v>
      </c>
      <c r="K1531">
        <f>IF(Data[[#This Row],[Estado]]="OPERATIVA",1,0)</f>
        <v>1</v>
      </c>
      <c r="L1531">
        <f>IF(Data[[#This Row],[Estado]]="DAÑADA",1,0)</f>
        <v>0</v>
      </c>
      <c r="M1531" t="s">
        <v>4554</v>
      </c>
      <c r="N1531" t="s">
        <v>4555</v>
      </c>
    </row>
    <row r="1532" spans="1:14" x14ac:dyDescent="0.25">
      <c r="A1532" t="s">
        <v>54</v>
      </c>
      <c r="B1532" t="s">
        <v>4556</v>
      </c>
      <c r="C1532" t="s">
        <v>20</v>
      </c>
      <c r="D1532" s="9">
        <v>336</v>
      </c>
      <c r="E1532" s="11">
        <v>0</v>
      </c>
      <c r="F1532" s="3">
        <v>0</v>
      </c>
      <c r="G1532" s="25">
        <v>0</v>
      </c>
      <c r="H1532" s="3">
        <v>0</v>
      </c>
      <c r="I1532" s="3" t="s">
        <v>15</v>
      </c>
      <c r="J1532" s="3" t="s">
        <v>16</v>
      </c>
      <c r="K1532">
        <f>IF(Data[[#This Row],[Estado]]="OPERATIVA",1,0)</f>
        <v>1</v>
      </c>
      <c r="L1532">
        <f>IF(Data[[#This Row],[Estado]]="DAÑADA",1,0)</f>
        <v>0</v>
      </c>
      <c r="M1532" t="s">
        <v>1718</v>
      </c>
      <c r="N1532" t="s">
        <v>4557</v>
      </c>
    </row>
    <row r="1533" spans="1:14" x14ac:dyDescent="0.25">
      <c r="A1533" t="s">
        <v>171</v>
      </c>
      <c r="B1533" t="s">
        <v>5900</v>
      </c>
      <c r="C1533" t="s">
        <v>20</v>
      </c>
      <c r="D1533" s="9">
        <v>3267</v>
      </c>
      <c r="E1533" s="11">
        <v>0</v>
      </c>
      <c r="F1533" s="3">
        <v>0</v>
      </c>
      <c r="G1533" s="25">
        <v>0</v>
      </c>
      <c r="H1533" s="3">
        <v>0</v>
      </c>
      <c r="I1533" s="3" t="s">
        <v>15</v>
      </c>
      <c r="J1533" s="3" t="s">
        <v>16</v>
      </c>
      <c r="K1533">
        <f>IF(Data[[#This Row],[Estado]]="OPERATIVA",1,0)</f>
        <v>1</v>
      </c>
      <c r="L1533">
        <f>IF(Data[[#This Row],[Estado]]="DAÑADA",1,0)</f>
        <v>0</v>
      </c>
      <c r="M1533" t="s">
        <v>4559</v>
      </c>
      <c r="N1533" t="s">
        <v>5901</v>
      </c>
    </row>
    <row r="1534" spans="1:14" x14ac:dyDescent="0.25">
      <c r="A1534" t="s">
        <v>12</v>
      </c>
      <c r="B1534" t="s">
        <v>4561</v>
      </c>
      <c r="C1534" t="s">
        <v>20</v>
      </c>
      <c r="D1534" s="9">
        <v>100</v>
      </c>
      <c r="E1534" s="11">
        <v>0</v>
      </c>
      <c r="F1534" s="3">
        <v>0</v>
      </c>
      <c r="G1534" s="25">
        <v>0</v>
      </c>
      <c r="H1534" s="3">
        <v>0</v>
      </c>
      <c r="I1534" s="3" t="s">
        <v>28</v>
      </c>
      <c r="J1534" s="3" t="s">
        <v>16</v>
      </c>
      <c r="K1534">
        <f>IF(Data[[#This Row],[Estado]]="OPERATIVA",1,0)</f>
        <v>1</v>
      </c>
      <c r="L1534">
        <f>IF(Data[[#This Row],[Estado]]="DAÑADA",1,0)</f>
        <v>0</v>
      </c>
      <c r="M1534" t="s">
        <v>4562</v>
      </c>
      <c r="N1534" t="s">
        <v>4563</v>
      </c>
    </row>
    <row r="1535" spans="1:14" x14ac:dyDescent="0.25">
      <c r="A1535" t="s">
        <v>54</v>
      </c>
      <c r="B1535" t="s">
        <v>4564</v>
      </c>
      <c r="C1535" t="s">
        <v>1172</v>
      </c>
      <c r="D1535" s="9">
        <v>644</v>
      </c>
      <c r="E1535" s="11">
        <v>0</v>
      </c>
      <c r="F1535" s="3">
        <v>0</v>
      </c>
      <c r="G1535" s="25">
        <v>0</v>
      </c>
      <c r="H1535" s="3">
        <v>0</v>
      </c>
      <c r="I1535" s="3" t="s">
        <v>15</v>
      </c>
      <c r="J1535" s="3" t="s">
        <v>16</v>
      </c>
      <c r="K1535">
        <f>IF(Data[[#This Row],[Estado]]="OPERATIVA",1,0)</f>
        <v>1</v>
      </c>
      <c r="L1535">
        <f>IF(Data[[#This Row],[Estado]]="DAÑADA",1,0)</f>
        <v>0</v>
      </c>
      <c r="M1535" t="s">
        <v>4565</v>
      </c>
      <c r="N1535" t="s">
        <v>4566</v>
      </c>
    </row>
    <row r="1536" spans="1:14" x14ac:dyDescent="0.25">
      <c r="A1536" t="s">
        <v>171</v>
      </c>
      <c r="B1536" t="s">
        <v>5902</v>
      </c>
      <c r="C1536" t="s">
        <v>20</v>
      </c>
      <c r="D1536" s="9">
        <v>1</v>
      </c>
      <c r="E1536" s="11">
        <v>0</v>
      </c>
      <c r="F1536" s="3">
        <v>0</v>
      </c>
      <c r="G1536" s="25">
        <v>0</v>
      </c>
      <c r="H1536" s="3">
        <v>0</v>
      </c>
      <c r="I1536" s="3" t="s">
        <v>28</v>
      </c>
      <c r="J1536" s="3" t="s">
        <v>16</v>
      </c>
      <c r="K1536">
        <f>IF(Data[[#This Row],[Estado]]="OPERATIVA",1,0)</f>
        <v>1</v>
      </c>
      <c r="L1536">
        <f>IF(Data[[#This Row],[Estado]]="DAÑADA",1,0)</f>
        <v>0</v>
      </c>
      <c r="M1536" t="s">
        <v>4568</v>
      </c>
      <c r="N1536" t="s">
        <v>5903</v>
      </c>
    </row>
    <row r="1537" spans="1:14" x14ac:dyDescent="0.25">
      <c r="A1537" t="s">
        <v>23</v>
      </c>
      <c r="B1537" t="s">
        <v>4570</v>
      </c>
      <c r="C1537" t="s">
        <v>20</v>
      </c>
      <c r="D1537" s="9">
        <v>1</v>
      </c>
      <c r="E1537" s="11">
        <v>0</v>
      </c>
      <c r="F1537" s="3">
        <v>0</v>
      </c>
      <c r="G1537" s="25">
        <v>0</v>
      </c>
      <c r="H1537" s="3">
        <v>0</v>
      </c>
      <c r="I1537" s="3" t="s">
        <v>15</v>
      </c>
      <c r="J1537" s="3" t="s">
        <v>16</v>
      </c>
      <c r="K1537">
        <f>IF(Data[[#This Row],[Estado]]="OPERATIVA",1,0)</f>
        <v>1</v>
      </c>
      <c r="L1537">
        <f>IF(Data[[#This Row],[Estado]]="DAÑADA",1,0)</f>
        <v>0</v>
      </c>
      <c r="M1537" t="s">
        <v>4571</v>
      </c>
      <c r="N1537" t="s">
        <v>4572</v>
      </c>
    </row>
    <row r="1538" spans="1:14" x14ac:dyDescent="0.25">
      <c r="A1538" t="s">
        <v>54</v>
      </c>
      <c r="B1538" t="s">
        <v>4573</v>
      </c>
      <c r="C1538" t="s">
        <v>69</v>
      </c>
      <c r="D1538" s="9">
        <v>640</v>
      </c>
      <c r="E1538" s="11">
        <v>0</v>
      </c>
      <c r="F1538" s="3">
        <v>0</v>
      </c>
      <c r="G1538" s="25">
        <v>0</v>
      </c>
      <c r="H1538" s="3">
        <v>0</v>
      </c>
      <c r="I1538" s="3" t="s">
        <v>15</v>
      </c>
      <c r="J1538" s="3" t="s">
        <v>16</v>
      </c>
      <c r="K1538">
        <f>IF(Data[[#This Row],[Estado]]="OPERATIVA",1,0)</f>
        <v>1</v>
      </c>
      <c r="L1538">
        <f>IF(Data[[#This Row],[Estado]]="DAÑADA",1,0)</f>
        <v>0</v>
      </c>
      <c r="M1538" t="s">
        <v>4574</v>
      </c>
      <c r="N1538" t="s">
        <v>4575</v>
      </c>
    </row>
    <row r="1539" spans="1:14" x14ac:dyDescent="0.25">
      <c r="A1539" t="s">
        <v>54</v>
      </c>
      <c r="B1539" t="s">
        <v>4576</v>
      </c>
      <c r="C1539" t="s">
        <v>20</v>
      </c>
      <c r="D1539" s="9">
        <v>269</v>
      </c>
      <c r="E1539" s="11">
        <v>0</v>
      </c>
      <c r="F1539" s="3">
        <v>0</v>
      </c>
      <c r="G1539" s="25">
        <v>0</v>
      </c>
      <c r="H1539" s="3">
        <v>0</v>
      </c>
      <c r="I1539" s="3" t="s">
        <v>28</v>
      </c>
      <c r="J1539" s="3" t="s">
        <v>16</v>
      </c>
      <c r="K1539">
        <f>IF(Data[[#This Row],[Estado]]="OPERATIVA",1,0)</f>
        <v>1</v>
      </c>
      <c r="L1539">
        <f>IF(Data[[#This Row],[Estado]]="DAÑADA",1,0)</f>
        <v>0</v>
      </c>
      <c r="M1539" t="s">
        <v>4577</v>
      </c>
      <c r="N1539" t="s">
        <v>4578</v>
      </c>
    </row>
    <row r="1540" spans="1:14" x14ac:dyDescent="0.25">
      <c r="A1540" t="s">
        <v>23</v>
      </c>
      <c r="B1540" t="s">
        <v>4579</v>
      </c>
      <c r="C1540" t="s">
        <v>20</v>
      </c>
      <c r="D1540" s="9">
        <v>4352</v>
      </c>
      <c r="E1540" s="11">
        <v>0</v>
      </c>
      <c r="F1540" s="3">
        <v>0</v>
      </c>
      <c r="G1540" s="25">
        <v>0</v>
      </c>
      <c r="H1540" s="3">
        <v>0</v>
      </c>
      <c r="I1540" s="3" t="s">
        <v>28</v>
      </c>
      <c r="J1540" s="3" t="s">
        <v>16</v>
      </c>
      <c r="K1540">
        <f>IF(Data[[#This Row],[Estado]]="OPERATIVA",1,0)</f>
        <v>1</v>
      </c>
      <c r="L1540">
        <f>IF(Data[[#This Row],[Estado]]="DAÑADA",1,0)</f>
        <v>0</v>
      </c>
      <c r="M1540" t="s">
        <v>4580</v>
      </c>
      <c r="N1540" t="s">
        <v>4581</v>
      </c>
    </row>
    <row r="1541" spans="1:14" x14ac:dyDescent="0.25">
      <c r="A1541" t="s">
        <v>23</v>
      </c>
      <c r="B1541" t="s">
        <v>4582</v>
      </c>
      <c r="C1541" t="s">
        <v>20</v>
      </c>
      <c r="D1541" s="9">
        <v>1</v>
      </c>
      <c r="E1541" s="11">
        <v>0</v>
      </c>
      <c r="F1541" s="3">
        <v>0</v>
      </c>
      <c r="G1541" s="25">
        <v>0</v>
      </c>
      <c r="H1541" s="3">
        <v>0</v>
      </c>
      <c r="I1541" s="3" t="s">
        <v>15</v>
      </c>
      <c r="J1541" s="3" t="s">
        <v>16</v>
      </c>
      <c r="K1541">
        <f>IF(Data[[#This Row],[Estado]]="OPERATIVA",1,0)</f>
        <v>1</v>
      </c>
      <c r="L1541">
        <f>IF(Data[[#This Row],[Estado]]="DAÑADA",1,0)</f>
        <v>0</v>
      </c>
      <c r="M1541" t="s">
        <v>4583</v>
      </c>
      <c r="N1541" t="s">
        <v>4584</v>
      </c>
    </row>
    <row r="1542" spans="1:14" x14ac:dyDescent="0.25">
      <c r="A1542" t="s">
        <v>23</v>
      </c>
      <c r="B1542" t="s">
        <v>4585</v>
      </c>
      <c r="C1542" t="s">
        <v>20</v>
      </c>
      <c r="D1542" s="9">
        <v>250</v>
      </c>
      <c r="E1542" s="11">
        <v>0</v>
      </c>
      <c r="F1542" s="3">
        <v>0</v>
      </c>
      <c r="G1542" s="25">
        <v>0</v>
      </c>
      <c r="H1542" s="3">
        <v>0</v>
      </c>
      <c r="I1542" s="3" t="s">
        <v>28</v>
      </c>
      <c r="J1542" s="3" t="s">
        <v>16</v>
      </c>
      <c r="K1542">
        <f>IF(Data[[#This Row],[Estado]]="OPERATIVA",1,0)</f>
        <v>1</v>
      </c>
      <c r="L1542">
        <f>IF(Data[[#This Row],[Estado]]="DAÑADA",1,0)</f>
        <v>0</v>
      </c>
      <c r="M1542" t="s">
        <v>4586</v>
      </c>
      <c r="N1542" t="s">
        <v>4587</v>
      </c>
    </row>
    <row r="1543" spans="1:14" x14ac:dyDescent="0.25">
      <c r="A1543" t="s">
        <v>1886</v>
      </c>
      <c r="B1543" t="s">
        <v>4588</v>
      </c>
      <c r="C1543" t="s">
        <v>20</v>
      </c>
      <c r="D1543" s="9">
        <v>85</v>
      </c>
      <c r="E1543" s="11">
        <v>0</v>
      </c>
      <c r="F1543" s="3">
        <v>0</v>
      </c>
      <c r="G1543" s="25">
        <v>0</v>
      </c>
      <c r="H1543" s="3">
        <v>0</v>
      </c>
      <c r="I1543" s="3" t="s">
        <v>28</v>
      </c>
      <c r="J1543" s="3" t="s">
        <v>16</v>
      </c>
      <c r="K1543">
        <f>IF(Data[[#This Row],[Estado]]="OPERATIVA",1,0)</f>
        <v>1</v>
      </c>
      <c r="L1543">
        <f>IF(Data[[#This Row],[Estado]]="DAÑADA",1,0)</f>
        <v>0</v>
      </c>
      <c r="M1543" t="s">
        <v>4589</v>
      </c>
      <c r="N1543" t="s">
        <v>4590</v>
      </c>
    </row>
    <row r="1544" spans="1:14" x14ac:dyDescent="0.25">
      <c r="A1544" t="s">
        <v>662</v>
      </c>
      <c r="B1544" t="s">
        <v>4591</v>
      </c>
      <c r="C1544" t="s">
        <v>20</v>
      </c>
      <c r="D1544" s="9">
        <v>25</v>
      </c>
      <c r="E1544" s="11">
        <v>0</v>
      </c>
      <c r="F1544" s="3">
        <v>0</v>
      </c>
      <c r="G1544" s="25">
        <v>0</v>
      </c>
      <c r="H1544" s="3">
        <v>0</v>
      </c>
      <c r="I1544" s="3" t="s">
        <v>28</v>
      </c>
      <c r="J1544" s="3" t="s">
        <v>1894</v>
      </c>
      <c r="K1544">
        <f>IF(Data[[#This Row],[Estado]]="OPERATIVA",1,0)</f>
        <v>0</v>
      </c>
      <c r="L1544">
        <f>IF(Data[[#This Row],[Estado]]="DAÑADA",1,0)</f>
        <v>1</v>
      </c>
      <c r="M1544" t="s">
        <v>4592</v>
      </c>
      <c r="N1544" t="s">
        <v>4593</v>
      </c>
    </row>
    <row r="1545" spans="1:14" x14ac:dyDescent="0.25">
      <c r="A1545" t="s">
        <v>12</v>
      </c>
      <c r="B1545" t="s">
        <v>4594</v>
      </c>
      <c r="C1545" t="s">
        <v>2477</v>
      </c>
      <c r="D1545" s="9">
        <v>99</v>
      </c>
      <c r="E1545" s="11">
        <v>0</v>
      </c>
      <c r="F1545" s="3">
        <v>0</v>
      </c>
      <c r="G1545" s="25">
        <v>0</v>
      </c>
      <c r="H1545" s="3">
        <v>0</v>
      </c>
      <c r="I1545" s="3" t="s">
        <v>15</v>
      </c>
      <c r="J1545" s="3" t="s">
        <v>16</v>
      </c>
      <c r="K1545">
        <f>IF(Data[[#This Row],[Estado]]="OPERATIVA",1,0)</f>
        <v>1</v>
      </c>
      <c r="L1545">
        <f>IF(Data[[#This Row],[Estado]]="DAÑADA",1,0)</f>
        <v>0</v>
      </c>
      <c r="M1545" t="s">
        <v>4595</v>
      </c>
      <c r="N1545" t="s">
        <v>4596</v>
      </c>
    </row>
    <row r="1546" spans="1:14" x14ac:dyDescent="0.25">
      <c r="A1546" t="s">
        <v>171</v>
      </c>
      <c r="B1546" t="s">
        <v>5904</v>
      </c>
      <c r="C1546" t="s">
        <v>20</v>
      </c>
      <c r="D1546" s="9">
        <v>429</v>
      </c>
      <c r="E1546" s="11">
        <v>0</v>
      </c>
      <c r="F1546" s="3">
        <v>0</v>
      </c>
      <c r="G1546" s="25">
        <v>0</v>
      </c>
      <c r="H1546" s="3">
        <v>0</v>
      </c>
      <c r="I1546" s="3" t="s">
        <v>15</v>
      </c>
      <c r="J1546" s="3" t="s">
        <v>16</v>
      </c>
      <c r="K1546">
        <f>IF(Data[[#This Row],[Estado]]="OPERATIVA",1,0)</f>
        <v>1</v>
      </c>
      <c r="L1546">
        <f>IF(Data[[#This Row],[Estado]]="DAÑADA",1,0)</f>
        <v>0</v>
      </c>
      <c r="M1546" t="s">
        <v>4598</v>
      </c>
      <c r="N1546" t="s">
        <v>5905</v>
      </c>
    </row>
    <row r="1547" spans="1:14" x14ac:dyDescent="0.25">
      <c r="A1547" t="s">
        <v>1485</v>
      </c>
      <c r="B1547" t="s">
        <v>4600</v>
      </c>
      <c r="C1547" t="s">
        <v>20</v>
      </c>
      <c r="D1547" s="9">
        <v>828</v>
      </c>
      <c r="E1547" s="11">
        <v>0</v>
      </c>
      <c r="F1547" s="3">
        <v>0</v>
      </c>
      <c r="G1547" s="25">
        <v>0</v>
      </c>
      <c r="H1547" s="3">
        <v>0</v>
      </c>
      <c r="I1547" s="3" t="s">
        <v>15</v>
      </c>
      <c r="J1547" s="3" t="s">
        <v>16</v>
      </c>
      <c r="K1547">
        <f>IF(Data[[#This Row],[Estado]]="OPERATIVA",1,0)</f>
        <v>1</v>
      </c>
      <c r="L1547">
        <f>IF(Data[[#This Row],[Estado]]="DAÑADA",1,0)</f>
        <v>0</v>
      </c>
      <c r="M1547" t="s">
        <v>4601</v>
      </c>
      <c r="N1547" t="s">
        <v>4602</v>
      </c>
    </row>
    <row r="1548" spans="1:14" x14ac:dyDescent="0.25">
      <c r="A1548" t="s">
        <v>2009</v>
      </c>
      <c r="B1548" t="s">
        <v>4603</v>
      </c>
      <c r="C1548" t="s">
        <v>20</v>
      </c>
      <c r="D1548" s="9">
        <v>260</v>
      </c>
      <c r="E1548" s="11">
        <v>0</v>
      </c>
      <c r="F1548" s="3">
        <v>0</v>
      </c>
      <c r="G1548" s="25">
        <v>0</v>
      </c>
      <c r="H1548" s="3">
        <v>0</v>
      </c>
      <c r="I1548" s="3" t="s">
        <v>28</v>
      </c>
      <c r="J1548" s="3" t="s">
        <v>16</v>
      </c>
      <c r="K1548">
        <f>IF(Data[[#This Row],[Estado]]="OPERATIVA",1,0)</f>
        <v>1</v>
      </c>
      <c r="L1548">
        <f>IF(Data[[#This Row],[Estado]]="DAÑADA",1,0)</f>
        <v>0</v>
      </c>
      <c r="M1548" t="s">
        <v>4604</v>
      </c>
      <c r="N1548" t="s">
        <v>4605</v>
      </c>
    </row>
    <row r="1549" spans="1:14" x14ac:dyDescent="0.25">
      <c r="A1549" t="s">
        <v>64</v>
      </c>
      <c r="B1549" t="s">
        <v>4606</v>
      </c>
      <c r="C1549" t="s">
        <v>1046</v>
      </c>
      <c r="D1549" s="9">
        <v>1149</v>
      </c>
      <c r="E1549" s="11">
        <v>0</v>
      </c>
      <c r="F1549" s="3">
        <v>0</v>
      </c>
      <c r="G1549" s="25">
        <v>0</v>
      </c>
      <c r="H1549" s="3">
        <v>0</v>
      </c>
      <c r="I1549" s="3" t="s">
        <v>15</v>
      </c>
      <c r="J1549" s="3" t="s">
        <v>16</v>
      </c>
      <c r="K1549">
        <f>IF(Data[[#This Row],[Estado]]="OPERATIVA",1,0)</f>
        <v>1</v>
      </c>
      <c r="L1549">
        <f>IF(Data[[#This Row],[Estado]]="DAÑADA",1,0)</f>
        <v>0</v>
      </c>
      <c r="M1549" t="s">
        <v>4607</v>
      </c>
      <c r="N1549" t="s">
        <v>4608</v>
      </c>
    </row>
    <row r="1550" spans="1:14" x14ac:dyDescent="0.25">
      <c r="A1550" t="s">
        <v>23</v>
      </c>
      <c r="B1550" t="s">
        <v>4609</v>
      </c>
      <c r="C1550" t="s">
        <v>20</v>
      </c>
      <c r="D1550" s="9">
        <v>659</v>
      </c>
      <c r="E1550" s="11">
        <v>0</v>
      </c>
      <c r="F1550" s="3">
        <v>0</v>
      </c>
      <c r="G1550" s="25">
        <v>0</v>
      </c>
      <c r="H1550" s="3">
        <v>0</v>
      </c>
      <c r="I1550" s="3" t="s">
        <v>15</v>
      </c>
      <c r="J1550" s="3" t="s">
        <v>16</v>
      </c>
      <c r="K1550">
        <f>IF(Data[[#This Row],[Estado]]="OPERATIVA",1,0)</f>
        <v>1</v>
      </c>
      <c r="L1550">
        <f>IF(Data[[#This Row],[Estado]]="DAÑADA",1,0)</f>
        <v>0</v>
      </c>
      <c r="M1550" t="s">
        <v>3808</v>
      </c>
      <c r="N1550" t="s">
        <v>4610</v>
      </c>
    </row>
    <row r="1551" spans="1:14" x14ac:dyDescent="0.25">
      <c r="A1551" t="s">
        <v>54</v>
      </c>
      <c r="B1551" t="s">
        <v>4611</v>
      </c>
      <c r="C1551" t="s">
        <v>20</v>
      </c>
      <c r="D1551" s="9">
        <v>360</v>
      </c>
      <c r="E1551" s="11">
        <v>0</v>
      </c>
      <c r="F1551" s="3">
        <v>0</v>
      </c>
      <c r="G1551" s="25">
        <v>0</v>
      </c>
      <c r="H1551" s="3">
        <v>0</v>
      </c>
      <c r="I1551" s="3" t="s">
        <v>15</v>
      </c>
      <c r="J1551" s="3" t="s">
        <v>16</v>
      </c>
      <c r="K1551">
        <f>IF(Data[[#This Row],[Estado]]="OPERATIVA",1,0)</f>
        <v>1</v>
      </c>
      <c r="L1551">
        <f>IF(Data[[#This Row],[Estado]]="DAÑADA",1,0)</f>
        <v>0</v>
      </c>
      <c r="M1551" t="s">
        <v>4612</v>
      </c>
      <c r="N1551" t="s">
        <v>4613</v>
      </c>
    </row>
    <row r="1552" spans="1:14" x14ac:dyDescent="0.25">
      <c r="A1552" t="s">
        <v>12</v>
      </c>
      <c r="B1552" t="s">
        <v>4614</v>
      </c>
      <c r="C1552" t="s">
        <v>20</v>
      </c>
      <c r="D1552" s="9">
        <v>10</v>
      </c>
      <c r="E1552" s="11">
        <v>0</v>
      </c>
      <c r="F1552" s="3">
        <v>0</v>
      </c>
      <c r="G1552" s="25">
        <v>0</v>
      </c>
      <c r="H1552" s="3">
        <v>0</v>
      </c>
      <c r="I1552" s="3" t="s">
        <v>28</v>
      </c>
      <c r="J1552" s="3" t="s">
        <v>16</v>
      </c>
      <c r="K1552">
        <f>IF(Data[[#This Row],[Estado]]="OPERATIVA",1,0)</f>
        <v>1</v>
      </c>
      <c r="L1552">
        <f>IF(Data[[#This Row],[Estado]]="DAÑADA",1,0)</f>
        <v>0</v>
      </c>
      <c r="M1552" t="s">
        <v>4615</v>
      </c>
      <c r="N1552" t="s">
        <v>4616</v>
      </c>
    </row>
    <row r="1553" spans="1:14" x14ac:dyDescent="0.25">
      <c r="A1553" t="s">
        <v>54</v>
      </c>
      <c r="B1553" t="s">
        <v>1229</v>
      </c>
      <c r="C1553" t="s">
        <v>20</v>
      </c>
      <c r="D1553" s="9">
        <v>910</v>
      </c>
      <c r="E1553" s="11">
        <v>0</v>
      </c>
      <c r="F1553" s="3">
        <v>0</v>
      </c>
      <c r="G1553" s="25">
        <v>0</v>
      </c>
      <c r="H1553" s="3">
        <v>0</v>
      </c>
      <c r="I1553" s="3" t="s">
        <v>15</v>
      </c>
      <c r="J1553" s="3" t="s">
        <v>16</v>
      </c>
      <c r="K1553">
        <f>IF(Data[[#This Row],[Estado]]="OPERATIVA",1,0)</f>
        <v>1</v>
      </c>
      <c r="L1553">
        <f>IF(Data[[#This Row],[Estado]]="DAÑADA",1,0)</f>
        <v>0</v>
      </c>
      <c r="M1553" t="s">
        <v>4617</v>
      </c>
      <c r="N1553" t="s">
        <v>4618</v>
      </c>
    </row>
    <row r="1554" spans="1:14" x14ac:dyDescent="0.25">
      <c r="A1554" t="s">
        <v>141</v>
      </c>
      <c r="B1554" t="s">
        <v>4619</v>
      </c>
      <c r="C1554" t="s">
        <v>20</v>
      </c>
      <c r="D1554" s="9">
        <v>20</v>
      </c>
      <c r="E1554" s="11">
        <v>0</v>
      </c>
      <c r="F1554" s="3">
        <v>0</v>
      </c>
      <c r="G1554" s="25">
        <v>0</v>
      </c>
      <c r="H1554" s="3">
        <v>0</v>
      </c>
      <c r="I1554" s="3" t="s">
        <v>28</v>
      </c>
      <c r="J1554" s="3" t="s">
        <v>1894</v>
      </c>
      <c r="K1554">
        <f>IF(Data[[#This Row],[Estado]]="OPERATIVA",1,0)</f>
        <v>0</v>
      </c>
      <c r="L1554">
        <f>IF(Data[[#This Row],[Estado]]="DAÑADA",1,0)</f>
        <v>1</v>
      </c>
      <c r="M1554" t="s">
        <v>4620</v>
      </c>
      <c r="N1554" t="s">
        <v>4621</v>
      </c>
    </row>
    <row r="1555" spans="1:14" x14ac:dyDescent="0.25">
      <c r="A1555" t="s">
        <v>662</v>
      </c>
      <c r="B1555" t="s">
        <v>4622</v>
      </c>
      <c r="C1555" t="s">
        <v>20</v>
      </c>
      <c r="D1555" s="9">
        <v>290</v>
      </c>
      <c r="E1555" s="11">
        <v>0</v>
      </c>
      <c r="F1555" s="3">
        <v>0</v>
      </c>
      <c r="G1555" s="25">
        <v>0</v>
      </c>
      <c r="H1555" s="3">
        <v>0</v>
      </c>
      <c r="I1555" s="3" t="s">
        <v>28</v>
      </c>
      <c r="J1555" s="3" t="s">
        <v>16</v>
      </c>
      <c r="K1555">
        <f>IF(Data[[#This Row],[Estado]]="OPERATIVA",1,0)</f>
        <v>1</v>
      </c>
      <c r="L1555">
        <f>IF(Data[[#This Row],[Estado]]="DAÑADA",1,0)</f>
        <v>0</v>
      </c>
      <c r="M1555" t="s">
        <v>4623</v>
      </c>
      <c r="N1555" t="s">
        <v>4624</v>
      </c>
    </row>
    <row r="1556" spans="1:14" x14ac:dyDescent="0.25">
      <c r="A1556" t="s">
        <v>171</v>
      </c>
      <c r="B1556" t="s">
        <v>5906</v>
      </c>
      <c r="C1556" t="s">
        <v>20</v>
      </c>
      <c r="D1556" s="9">
        <v>27</v>
      </c>
      <c r="E1556" s="11">
        <v>0</v>
      </c>
      <c r="F1556" s="3">
        <v>0</v>
      </c>
      <c r="G1556" s="25">
        <v>0</v>
      </c>
      <c r="H1556" s="3">
        <v>0</v>
      </c>
      <c r="I1556" s="3" t="s">
        <v>15</v>
      </c>
      <c r="J1556" s="3" t="s">
        <v>16</v>
      </c>
      <c r="K1556">
        <f>IF(Data[[#This Row],[Estado]]="OPERATIVA",1,0)</f>
        <v>1</v>
      </c>
      <c r="L1556">
        <f>IF(Data[[#This Row],[Estado]]="DAÑADA",1,0)</f>
        <v>0</v>
      </c>
      <c r="M1556" t="s">
        <v>2957</v>
      </c>
      <c r="N1556" t="s">
        <v>5907</v>
      </c>
    </row>
    <row r="1557" spans="1:14" x14ac:dyDescent="0.25">
      <c r="A1557" t="s">
        <v>23</v>
      </c>
      <c r="B1557" t="s">
        <v>4627</v>
      </c>
      <c r="C1557" t="s">
        <v>20</v>
      </c>
      <c r="D1557" s="9">
        <v>440</v>
      </c>
      <c r="E1557" s="11">
        <v>0</v>
      </c>
      <c r="F1557" s="3">
        <v>0</v>
      </c>
      <c r="G1557" s="25">
        <v>0</v>
      </c>
      <c r="H1557" s="3">
        <v>0</v>
      </c>
      <c r="I1557" s="3" t="s">
        <v>15</v>
      </c>
      <c r="J1557" s="3" t="s">
        <v>16</v>
      </c>
      <c r="K1557">
        <f>IF(Data[[#This Row],[Estado]]="OPERATIVA",1,0)</f>
        <v>1</v>
      </c>
      <c r="L1557">
        <f>IF(Data[[#This Row],[Estado]]="DAÑADA",1,0)</f>
        <v>0</v>
      </c>
      <c r="M1557" t="s">
        <v>4628</v>
      </c>
      <c r="N1557" t="s">
        <v>4629</v>
      </c>
    </row>
    <row r="1558" spans="1:14" x14ac:dyDescent="0.25">
      <c r="A1558" t="s">
        <v>23</v>
      </c>
      <c r="B1558" t="s">
        <v>4630</v>
      </c>
      <c r="C1558" t="s">
        <v>20</v>
      </c>
      <c r="D1558" s="9">
        <v>2207</v>
      </c>
      <c r="E1558" s="11">
        <v>0</v>
      </c>
      <c r="F1558" s="3">
        <v>0</v>
      </c>
      <c r="G1558" s="25">
        <v>0</v>
      </c>
      <c r="H1558" s="3">
        <v>0</v>
      </c>
      <c r="I1558" s="3" t="s">
        <v>15</v>
      </c>
      <c r="J1558" s="3" t="s">
        <v>16</v>
      </c>
      <c r="K1558">
        <f>IF(Data[[#This Row],[Estado]]="OPERATIVA",1,0)</f>
        <v>1</v>
      </c>
      <c r="L1558">
        <f>IF(Data[[#This Row],[Estado]]="DAÑADA",1,0)</f>
        <v>0</v>
      </c>
      <c r="M1558" t="s">
        <v>1031</v>
      </c>
      <c r="N1558" t="s">
        <v>4631</v>
      </c>
    </row>
    <row r="1559" spans="1:14" x14ac:dyDescent="0.25">
      <c r="A1559" t="s">
        <v>23</v>
      </c>
      <c r="B1559" t="s">
        <v>4632</v>
      </c>
      <c r="C1559" t="s">
        <v>20</v>
      </c>
      <c r="D1559" s="9">
        <v>1914</v>
      </c>
      <c r="E1559" s="11">
        <v>0</v>
      </c>
      <c r="F1559" s="3">
        <v>0</v>
      </c>
      <c r="G1559" s="25">
        <v>0</v>
      </c>
      <c r="H1559" s="3">
        <v>0</v>
      </c>
      <c r="I1559" s="3" t="s">
        <v>15</v>
      </c>
      <c r="J1559" s="3" t="s">
        <v>16</v>
      </c>
      <c r="K1559">
        <f>IF(Data[[#This Row],[Estado]]="OPERATIVA",1,0)</f>
        <v>1</v>
      </c>
      <c r="L1559">
        <f>IF(Data[[#This Row],[Estado]]="DAÑADA",1,0)</f>
        <v>0</v>
      </c>
      <c r="M1559" t="s">
        <v>4633</v>
      </c>
      <c r="N1559" t="s">
        <v>4634</v>
      </c>
    </row>
    <row r="1560" spans="1:14" x14ac:dyDescent="0.25">
      <c r="A1560" t="s">
        <v>1785</v>
      </c>
      <c r="B1560" t="s">
        <v>4635</v>
      </c>
      <c r="C1560" t="s">
        <v>20</v>
      </c>
      <c r="D1560" s="9">
        <v>75</v>
      </c>
      <c r="E1560" s="11">
        <v>0</v>
      </c>
      <c r="F1560" s="3">
        <v>0</v>
      </c>
      <c r="G1560" s="25">
        <v>0</v>
      </c>
      <c r="H1560" s="3">
        <v>0</v>
      </c>
      <c r="I1560" s="3" t="s">
        <v>28</v>
      </c>
      <c r="J1560" s="3" t="s">
        <v>16</v>
      </c>
      <c r="K1560">
        <f>IF(Data[[#This Row],[Estado]]="OPERATIVA",1,0)</f>
        <v>1</v>
      </c>
      <c r="L1560">
        <f>IF(Data[[#This Row],[Estado]]="DAÑADA",1,0)</f>
        <v>0</v>
      </c>
      <c r="M1560" t="s">
        <v>4636</v>
      </c>
      <c r="N1560" t="s">
        <v>4637</v>
      </c>
    </row>
    <row r="1561" spans="1:14" x14ac:dyDescent="0.25">
      <c r="A1561" t="s">
        <v>12</v>
      </c>
      <c r="B1561" t="s">
        <v>162</v>
      </c>
      <c r="C1561" t="s">
        <v>20</v>
      </c>
      <c r="D1561" s="9">
        <v>330</v>
      </c>
      <c r="E1561" s="11">
        <v>0</v>
      </c>
      <c r="F1561" s="3">
        <v>0</v>
      </c>
      <c r="G1561" s="25">
        <v>0</v>
      </c>
      <c r="H1561" s="3">
        <v>0</v>
      </c>
      <c r="I1561" s="3" t="s">
        <v>15</v>
      </c>
      <c r="J1561" s="3" t="s">
        <v>16</v>
      </c>
      <c r="K1561">
        <f>IF(Data[[#This Row],[Estado]]="OPERATIVA",1,0)</f>
        <v>1</v>
      </c>
      <c r="L1561">
        <f>IF(Data[[#This Row],[Estado]]="DAÑADA",1,0)</f>
        <v>0</v>
      </c>
      <c r="M1561" t="s">
        <v>4638</v>
      </c>
      <c r="N1561" t="s">
        <v>4639</v>
      </c>
    </row>
    <row r="1562" spans="1:14" x14ac:dyDescent="0.25">
      <c r="A1562" t="s">
        <v>1960</v>
      </c>
      <c r="B1562" t="s">
        <v>2215</v>
      </c>
      <c r="C1562" t="s">
        <v>20</v>
      </c>
      <c r="D1562" s="9">
        <v>20</v>
      </c>
      <c r="E1562" s="11">
        <v>0</v>
      </c>
      <c r="F1562" s="3">
        <v>0</v>
      </c>
      <c r="G1562" s="25">
        <v>0</v>
      </c>
      <c r="H1562" s="3">
        <v>0</v>
      </c>
      <c r="I1562" s="3" t="s">
        <v>28</v>
      </c>
      <c r="J1562" s="3" t="s">
        <v>16</v>
      </c>
      <c r="K1562">
        <f>IF(Data[[#This Row],[Estado]]="OPERATIVA",1,0)</f>
        <v>1</v>
      </c>
      <c r="L1562">
        <f>IF(Data[[#This Row],[Estado]]="DAÑADA",1,0)</f>
        <v>0</v>
      </c>
      <c r="M1562" t="s">
        <v>4640</v>
      </c>
      <c r="N1562" t="s">
        <v>4641</v>
      </c>
    </row>
    <row r="1563" spans="1:14" x14ac:dyDescent="0.25">
      <c r="A1563" t="s">
        <v>64</v>
      </c>
      <c r="B1563" t="s">
        <v>4642</v>
      </c>
      <c r="C1563" t="s">
        <v>20</v>
      </c>
      <c r="D1563" s="9">
        <v>793</v>
      </c>
      <c r="E1563" s="11">
        <v>0</v>
      </c>
      <c r="F1563" s="3">
        <v>0</v>
      </c>
      <c r="G1563" s="25">
        <v>0</v>
      </c>
      <c r="H1563" s="3">
        <v>0</v>
      </c>
      <c r="I1563" s="3" t="s">
        <v>28</v>
      </c>
      <c r="J1563" s="3" t="s">
        <v>16</v>
      </c>
      <c r="K1563">
        <f>IF(Data[[#This Row],[Estado]]="OPERATIVA",1,0)</f>
        <v>1</v>
      </c>
      <c r="L1563">
        <f>IF(Data[[#This Row],[Estado]]="DAÑADA",1,0)</f>
        <v>0</v>
      </c>
      <c r="M1563" t="s">
        <v>4643</v>
      </c>
      <c r="N1563" t="s">
        <v>4644</v>
      </c>
    </row>
    <row r="1564" spans="1:14" x14ac:dyDescent="0.25">
      <c r="A1564" t="s">
        <v>23</v>
      </c>
      <c r="B1564" t="s">
        <v>4645</v>
      </c>
      <c r="C1564" t="s">
        <v>20</v>
      </c>
      <c r="D1564" s="9">
        <v>1498</v>
      </c>
      <c r="E1564" s="11">
        <v>0</v>
      </c>
      <c r="F1564" s="3">
        <v>0</v>
      </c>
      <c r="G1564" s="25">
        <v>0</v>
      </c>
      <c r="H1564" s="3">
        <v>0</v>
      </c>
      <c r="I1564" s="3" t="s">
        <v>15</v>
      </c>
      <c r="J1564" s="3" t="s">
        <v>16</v>
      </c>
      <c r="K1564">
        <f>IF(Data[[#This Row],[Estado]]="OPERATIVA",1,0)</f>
        <v>1</v>
      </c>
      <c r="L1564">
        <f>IF(Data[[#This Row],[Estado]]="DAÑADA",1,0)</f>
        <v>0</v>
      </c>
      <c r="M1564" t="s">
        <v>4646</v>
      </c>
      <c r="N1564" t="s">
        <v>4647</v>
      </c>
    </row>
    <row r="1565" spans="1:14" x14ac:dyDescent="0.25">
      <c r="A1565" t="s">
        <v>171</v>
      </c>
      <c r="B1565" t="s">
        <v>5908</v>
      </c>
      <c r="C1565" t="s">
        <v>20</v>
      </c>
      <c r="D1565" s="9">
        <v>851</v>
      </c>
      <c r="E1565" s="11">
        <v>0</v>
      </c>
      <c r="F1565" s="3">
        <v>0</v>
      </c>
      <c r="G1565" s="25">
        <v>0</v>
      </c>
      <c r="H1565" s="3">
        <v>0</v>
      </c>
      <c r="I1565" s="3" t="s">
        <v>15</v>
      </c>
      <c r="J1565" s="3" t="s">
        <v>16</v>
      </c>
      <c r="K1565">
        <f>IF(Data[[#This Row],[Estado]]="OPERATIVA",1,0)</f>
        <v>1</v>
      </c>
      <c r="L1565">
        <f>IF(Data[[#This Row],[Estado]]="DAÑADA",1,0)</f>
        <v>0</v>
      </c>
      <c r="M1565" t="s">
        <v>4649</v>
      </c>
      <c r="N1565" t="s">
        <v>5909</v>
      </c>
    </row>
    <row r="1566" spans="1:14" x14ac:dyDescent="0.25">
      <c r="A1566" t="s">
        <v>12</v>
      </c>
      <c r="B1566" t="s">
        <v>4651</v>
      </c>
      <c r="C1566" t="s">
        <v>20</v>
      </c>
      <c r="D1566" s="9">
        <v>529</v>
      </c>
      <c r="E1566" s="11">
        <v>0</v>
      </c>
      <c r="F1566" s="3">
        <v>5</v>
      </c>
      <c r="G1566" s="25">
        <v>1</v>
      </c>
      <c r="H1566" s="3">
        <v>1</v>
      </c>
      <c r="I1566" s="3" t="s">
        <v>15</v>
      </c>
      <c r="J1566" s="3" t="s">
        <v>16</v>
      </c>
      <c r="K1566">
        <f>IF(Data[[#This Row],[Estado]]="OPERATIVA",1,0)</f>
        <v>1</v>
      </c>
      <c r="L1566">
        <f>IF(Data[[#This Row],[Estado]]="DAÑADA",1,0)</f>
        <v>0</v>
      </c>
      <c r="M1566" t="s">
        <v>4652</v>
      </c>
      <c r="N1566" t="s">
        <v>4653</v>
      </c>
    </row>
    <row r="1567" spans="1:14" x14ac:dyDescent="0.25">
      <c r="A1567" t="s">
        <v>54</v>
      </c>
      <c r="B1567" t="s">
        <v>4654</v>
      </c>
      <c r="C1567" t="s">
        <v>20</v>
      </c>
      <c r="D1567" s="9">
        <v>1</v>
      </c>
      <c r="E1567" s="11">
        <v>0</v>
      </c>
      <c r="F1567" s="3">
        <v>0</v>
      </c>
      <c r="G1567" s="25">
        <v>0</v>
      </c>
      <c r="H1567" s="3">
        <v>0</v>
      </c>
      <c r="I1567" s="3" t="s">
        <v>28</v>
      </c>
      <c r="J1567" s="3" t="s">
        <v>16</v>
      </c>
      <c r="K1567">
        <f>IF(Data[[#This Row],[Estado]]="OPERATIVA",1,0)</f>
        <v>1</v>
      </c>
      <c r="L1567">
        <f>IF(Data[[#This Row],[Estado]]="DAÑADA",1,0)</f>
        <v>0</v>
      </c>
      <c r="M1567" t="s">
        <v>4655</v>
      </c>
      <c r="N1567" t="s">
        <v>4656</v>
      </c>
    </row>
    <row r="1568" spans="1:14" x14ac:dyDescent="0.25">
      <c r="A1568" t="s">
        <v>54</v>
      </c>
      <c r="B1568" t="s">
        <v>4657</v>
      </c>
      <c r="C1568" t="s">
        <v>20</v>
      </c>
      <c r="D1568" s="9">
        <v>200</v>
      </c>
      <c r="E1568" s="11">
        <v>0</v>
      </c>
      <c r="F1568" s="3">
        <v>0</v>
      </c>
      <c r="G1568" s="25">
        <v>0</v>
      </c>
      <c r="H1568" s="3">
        <v>0</v>
      </c>
      <c r="I1568" s="3" t="s">
        <v>15</v>
      </c>
      <c r="J1568" s="3" t="s">
        <v>16</v>
      </c>
      <c r="K1568">
        <f>IF(Data[[#This Row],[Estado]]="OPERATIVA",1,0)</f>
        <v>1</v>
      </c>
      <c r="L1568">
        <f>IF(Data[[#This Row],[Estado]]="DAÑADA",1,0)</f>
        <v>0</v>
      </c>
      <c r="M1568" t="s">
        <v>4658</v>
      </c>
      <c r="N1568" t="s">
        <v>4659</v>
      </c>
    </row>
    <row r="1569" spans="1:14" x14ac:dyDescent="0.25">
      <c r="A1569" t="s">
        <v>171</v>
      </c>
      <c r="B1569" t="s">
        <v>5910</v>
      </c>
      <c r="C1569" t="s">
        <v>20</v>
      </c>
      <c r="D1569" s="9">
        <v>1</v>
      </c>
      <c r="E1569" s="11">
        <v>0</v>
      </c>
      <c r="F1569" s="3">
        <v>0</v>
      </c>
      <c r="G1569" s="25">
        <v>0</v>
      </c>
      <c r="H1569" s="3">
        <v>0</v>
      </c>
      <c r="I1569" s="3" t="s">
        <v>28</v>
      </c>
      <c r="J1569" s="3" t="s">
        <v>16</v>
      </c>
      <c r="K1569">
        <f>IF(Data[[#This Row],[Estado]]="OPERATIVA",1,0)</f>
        <v>1</v>
      </c>
      <c r="L1569">
        <f>IF(Data[[#This Row],[Estado]]="DAÑADA",1,0)</f>
        <v>0</v>
      </c>
      <c r="M1569" t="s">
        <v>4661</v>
      </c>
      <c r="N1569" t="s">
        <v>5911</v>
      </c>
    </row>
    <row r="1570" spans="1:14" x14ac:dyDescent="0.25">
      <c r="A1570" t="s">
        <v>64</v>
      </c>
      <c r="B1570" t="s">
        <v>4663</v>
      </c>
      <c r="C1570" t="s">
        <v>1046</v>
      </c>
      <c r="D1570" s="9">
        <v>1135</v>
      </c>
      <c r="E1570" s="11">
        <v>0</v>
      </c>
      <c r="F1570" s="3">
        <v>0</v>
      </c>
      <c r="G1570" s="25">
        <v>0</v>
      </c>
      <c r="H1570" s="3">
        <v>0</v>
      </c>
      <c r="I1570" s="3" t="s">
        <v>15</v>
      </c>
      <c r="J1570" s="3" t="s">
        <v>16</v>
      </c>
      <c r="K1570">
        <f>IF(Data[[#This Row],[Estado]]="OPERATIVA",1,0)</f>
        <v>1</v>
      </c>
      <c r="L1570">
        <f>IF(Data[[#This Row],[Estado]]="DAÑADA",1,0)</f>
        <v>0</v>
      </c>
      <c r="M1570" t="s">
        <v>4664</v>
      </c>
      <c r="N1570" t="s">
        <v>4665</v>
      </c>
    </row>
    <row r="1571" spans="1:14" x14ac:dyDescent="0.25">
      <c r="A1571" t="s">
        <v>1886</v>
      </c>
      <c r="B1571" t="s">
        <v>4666</v>
      </c>
      <c r="C1571" t="s">
        <v>20</v>
      </c>
      <c r="D1571" s="9">
        <v>49</v>
      </c>
      <c r="E1571" s="11">
        <v>0</v>
      </c>
      <c r="F1571" s="3">
        <v>0</v>
      </c>
      <c r="G1571" s="25">
        <v>0</v>
      </c>
      <c r="H1571" s="3">
        <v>0</v>
      </c>
      <c r="I1571" s="3" t="s">
        <v>15</v>
      </c>
      <c r="J1571" s="3" t="s">
        <v>1894</v>
      </c>
      <c r="K1571">
        <f>IF(Data[[#This Row],[Estado]]="OPERATIVA",1,0)</f>
        <v>0</v>
      </c>
      <c r="L1571">
        <f>IF(Data[[#This Row],[Estado]]="DAÑADA",1,0)</f>
        <v>1</v>
      </c>
      <c r="M1571" t="s">
        <v>4667</v>
      </c>
      <c r="N1571" t="s">
        <v>4668</v>
      </c>
    </row>
    <row r="1572" spans="1:14" x14ac:dyDescent="0.25">
      <c r="A1572" t="s">
        <v>23</v>
      </c>
      <c r="B1572" t="s">
        <v>4669</v>
      </c>
      <c r="C1572" t="s">
        <v>20</v>
      </c>
      <c r="D1572" s="9">
        <v>30</v>
      </c>
      <c r="E1572" s="11">
        <v>0</v>
      </c>
      <c r="F1572" s="3">
        <v>0</v>
      </c>
      <c r="G1572" s="25">
        <v>0</v>
      </c>
      <c r="H1572" s="3">
        <v>0</v>
      </c>
      <c r="I1572" s="3" t="s">
        <v>28</v>
      </c>
      <c r="J1572" s="3" t="s">
        <v>16</v>
      </c>
      <c r="K1572">
        <f>IF(Data[[#This Row],[Estado]]="OPERATIVA",1,0)</f>
        <v>1</v>
      </c>
      <c r="L1572">
        <f>IF(Data[[#This Row],[Estado]]="DAÑADA",1,0)</f>
        <v>0</v>
      </c>
      <c r="M1572" t="s">
        <v>4670</v>
      </c>
      <c r="N1572" t="s">
        <v>4671</v>
      </c>
    </row>
    <row r="1573" spans="1:14" x14ac:dyDescent="0.25">
      <c r="A1573" t="s">
        <v>222</v>
      </c>
      <c r="B1573" t="s">
        <v>4672</v>
      </c>
      <c r="C1573" t="s">
        <v>20</v>
      </c>
      <c r="D1573" s="9">
        <v>590</v>
      </c>
      <c r="E1573" s="11">
        <v>0</v>
      </c>
      <c r="F1573" s="3">
        <v>0</v>
      </c>
      <c r="G1573" s="25">
        <v>0</v>
      </c>
      <c r="H1573" s="3">
        <v>0</v>
      </c>
      <c r="I1573" s="3" t="s">
        <v>15</v>
      </c>
      <c r="J1573" s="3" t="s">
        <v>16</v>
      </c>
      <c r="K1573">
        <f>IF(Data[[#This Row],[Estado]]="OPERATIVA",1,0)</f>
        <v>1</v>
      </c>
      <c r="L1573">
        <f>IF(Data[[#This Row],[Estado]]="DAÑADA",1,0)</f>
        <v>0</v>
      </c>
      <c r="M1573" t="s">
        <v>4673</v>
      </c>
      <c r="N1573" t="s">
        <v>4674</v>
      </c>
    </row>
    <row r="1574" spans="1:14" x14ac:dyDescent="0.25">
      <c r="A1574" t="s">
        <v>141</v>
      </c>
      <c r="B1574" t="s">
        <v>4675</v>
      </c>
      <c r="C1574" t="s">
        <v>1606</v>
      </c>
      <c r="D1574" s="9">
        <v>553</v>
      </c>
      <c r="E1574" s="11">
        <v>0</v>
      </c>
      <c r="F1574" s="3">
        <v>0</v>
      </c>
      <c r="G1574" s="25">
        <v>0</v>
      </c>
      <c r="H1574" s="3">
        <v>0</v>
      </c>
      <c r="I1574" s="3" t="s">
        <v>15</v>
      </c>
      <c r="J1574" s="3" t="s">
        <v>16</v>
      </c>
      <c r="K1574">
        <f>IF(Data[[#This Row],[Estado]]="OPERATIVA",1,0)</f>
        <v>1</v>
      </c>
      <c r="L1574">
        <f>IF(Data[[#This Row],[Estado]]="DAÑADA",1,0)</f>
        <v>0</v>
      </c>
      <c r="M1574" t="s">
        <v>4676</v>
      </c>
      <c r="N1574" t="s">
        <v>4677</v>
      </c>
    </row>
    <row r="1575" spans="1:14" x14ac:dyDescent="0.25">
      <c r="A1575" t="s">
        <v>12</v>
      </c>
      <c r="B1575" t="s">
        <v>4678</v>
      </c>
      <c r="C1575" t="s">
        <v>20</v>
      </c>
      <c r="D1575" s="9">
        <v>600</v>
      </c>
      <c r="E1575" s="11">
        <v>0</v>
      </c>
      <c r="F1575" s="3">
        <v>0</v>
      </c>
      <c r="G1575" s="25">
        <v>0</v>
      </c>
      <c r="H1575" s="3">
        <v>0</v>
      </c>
      <c r="I1575" s="3" t="s">
        <v>15</v>
      </c>
      <c r="J1575" s="3" t="s">
        <v>16</v>
      </c>
      <c r="K1575">
        <f>IF(Data[[#This Row],[Estado]]="OPERATIVA",1,0)</f>
        <v>1</v>
      </c>
      <c r="L1575">
        <f>IF(Data[[#This Row],[Estado]]="DAÑADA",1,0)</f>
        <v>0</v>
      </c>
      <c r="M1575" t="s">
        <v>4679</v>
      </c>
      <c r="N1575" t="s">
        <v>4680</v>
      </c>
    </row>
    <row r="1576" spans="1:14" x14ac:dyDescent="0.25">
      <c r="A1576" t="s">
        <v>23</v>
      </c>
      <c r="B1576" t="s">
        <v>4681</v>
      </c>
      <c r="C1576" t="s">
        <v>20</v>
      </c>
      <c r="D1576" s="9">
        <v>1585</v>
      </c>
      <c r="E1576" s="11">
        <v>0</v>
      </c>
      <c r="F1576" s="3">
        <v>0</v>
      </c>
      <c r="G1576" s="25">
        <v>0</v>
      </c>
      <c r="H1576" s="3">
        <v>0</v>
      </c>
      <c r="I1576" s="3" t="s">
        <v>15</v>
      </c>
      <c r="J1576" s="3" t="s">
        <v>16</v>
      </c>
      <c r="K1576">
        <f>IF(Data[[#This Row],[Estado]]="OPERATIVA",1,0)</f>
        <v>1</v>
      </c>
      <c r="L1576">
        <f>IF(Data[[#This Row],[Estado]]="DAÑADA",1,0)</f>
        <v>0</v>
      </c>
      <c r="M1576" t="s">
        <v>4682</v>
      </c>
      <c r="N1576" t="s">
        <v>4683</v>
      </c>
    </row>
    <row r="1577" spans="1:14" x14ac:dyDescent="0.25">
      <c r="A1577" t="s">
        <v>23</v>
      </c>
      <c r="B1577" t="s">
        <v>4684</v>
      </c>
      <c r="C1577" t="s">
        <v>20</v>
      </c>
      <c r="D1577" s="9">
        <v>515</v>
      </c>
      <c r="E1577" s="11">
        <v>0</v>
      </c>
      <c r="F1577" s="3">
        <v>0</v>
      </c>
      <c r="G1577" s="25">
        <v>0</v>
      </c>
      <c r="H1577" s="3">
        <v>0</v>
      </c>
      <c r="I1577" s="3" t="s">
        <v>15</v>
      </c>
      <c r="J1577" s="3" t="s">
        <v>16</v>
      </c>
      <c r="K1577">
        <f>IF(Data[[#This Row],[Estado]]="OPERATIVA",1,0)</f>
        <v>1</v>
      </c>
      <c r="L1577">
        <f>IF(Data[[#This Row],[Estado]]="DAÑADA",1,0)</f>
        <v>0</v>
      </c>
      <c r="M1577" t="s">
        <v>4685</v>
      </c>
      <c r="N1577" t="s">
        <v>4686</v>
      </c>
    </row>
    <row r="1578" spans="1:14" x14ac:dyDescent="0.25">
      <c r="A1578" t="s">
        <v>54</v>
      </c>
      <c r="B1578" t="s">
        <v>4687</v>
      </c>
      <c r="C1578" t="s">
        <v>20</v>
      </c>
      <c r="D1578" s="9">
        <v>2</v>
      </c>
      <c r="E1578" s="11">
        <v>0</v>
      </c>
      <c r="F1578" s="3">
        <v>0</v>
      </c>
      <c r="G1578" s="25">
        <v>0</v>
      </c>
      <c r="H1578" s="3">
        <v>0</v>
      </c>
      <c r="I1578" s="3" t="s">
        <v>28</v>
      </c>
      <c r="J1578" s="3" t="s">
        <v>1894</v>
      </c>
      <c r="K1578">
        <f>IF(Data[[#This Row],[Estado]]="OPERATIVA",1,0)</f>
        <v>0</v>
      </c>
      <c r="L1578">
        <f>IF(Data[[#This Row],[Estado]]="DAÑADA",1,0)</f>
        <v>1</v>
      </c>
      <c r="M1578" t="s">
        <v>4688</v>
      </c>
      <c r="N1578" t="s">
        <v>4689</v>
      </c>
    </row>
    <row r="1579" spans="1:14" x14ac:dyDescent="0.25">
      <c r="A1579" t="s">
        <v>1886</v>
      </c>
      <c r="B1579" t="s">
        <v>4690</v>
      </c>
      <c r="C1579" t="s">
        <v>20</v>
      </c>
      <c r="D1579" s="9">
        <v>195</v>
      </c>
      <c r="E1579" s="11">
        <v>0</v>
      </c>
      <c r="F1579" s="3">
        <v>0</v>
      </c>
      <c r="G1579" s="25">
        <v>0</v>
      </c>
      <c r="H1579" s="3">
        <v>0</v>
      </c>
      <c r="I1579" s="3" t="s">
        <v>28</v>
      </c>
      <c r="J1579" s="3" t="s">
        <v>16</v>
      </c>
      <c r="K1579">
        <f>IF(Data[[#This Row],[Estado]]="OPERATIVA",1,0)</f>
        <v>1</v>
      </c>
      <c r="L1579">
        <f>IF(Data[[#This Row],[Estado]]="DAÑADA",1,0)</f>
        <v>0</v>
      </c>
      <c r="M1579" t="s">
        <v>4691</v>
      </c>
      <c r="N1579" t="s">
        <v>4692</v>
      </c>
    </row>
    <row r="1580" spans="1:14" x14ac:dyDescent="0.25">
      <c r="A1580" t="s">
        <v>23</v>
      </c>
      <c r="B1580" t="s">
        <v>4693</v>
      </c>
      <c r="C1580" t="s">
        <v>20</v>
      </c>
      <c r="D1580" s="9">
        <v>455</v>
      </c>
      <c r="E1580" s="11">
        <v>0</v>
      </c>
      <c r="F1580" s="3">
        <v>0</v>
      </c>
      <c r="G1580" s="25">
        <v>0</v>
      </c>
      <c r="H1580" s="3">
        <v>0</v>
      </c>
      <c r="I1580" s="3" t="s">
        <v>15</v>
      </c>
      <c r="J1580" s="3" t="s">
        <v>16</v>
      </c>
      <c r="K1580">
        <f>IF(Data[[#This Row],[Estado]]="OPERATIVA",1,0)</f>
        <v>1</v>
      </c>
      <c r="L1580">
        <f>IF(Data[[#This Row],[Estado]]="DAÑADA",1,0)</f>
        <v>0</v>
      </c>
      <c r="M1580" t="s">
        <v>4694</v>
      </c>
      <c r="N1580" t="s">
        <v>4695</v>
      </c>
    </row>
    <row r="1581" spans="1:14" x14ac:dyDescent="0.25">
      <c r="A1581" t="s">
        <v>12</v>
      </c>
      <c r="B1581" t="s">
        <v>4696</v>
      </c>
      <c r="C1581" t="s">
        <v>20</v>
      </c>
      <c r="D1581" s="9">
        <v>400</v>
      </c>
      <c r="E1581" s="11">
        <v>0</v>
      </c>
      <c r="F1581" s="3">
        <v>0</v>
      </c>
      <c r="G1581" s="25">
        <v>0</v>
      </c>
      <c r="H1581" s="3">
        <v>0</v>
      </c>
      <c r="I1581" s="3" t="s">
        <v>28</v>
      </c>
      <c r="J1581" s="3" t="s">
        <v>16</v>
      </c>
      <c r="K1581">
        <f>IF(Data[[#This Row],[Estado]]="OPERATIVA",1,0)</f>
        <v>1</v>
      </c>
      <c r="L1581">
        <f>IF(Data[[#This Row],[Estado]]="DAÑADA",1,0)</f>
        <v>0</v>
      </c>
      <c r="M1581" t="s">
        <v>4697</v>
      </c>
      <c r="N1581" t="s">
        <v>4698</v>
      </c>
    </row>
    <row r="1582" spans="1:14" x14ac:dyDescent="0.25">
      <c r="A1582" t="s">
        <v>23</v>
      </c>
      <c r="B1582" t="s">
        <v>4699</v>
      </c>
      <c r="C1582" t="s">
        <v>20</v>
      </c>
      <c r="D1582" s="9">
        <v>60</v>
      </c>
      <c r="E1582" s="11">
        <v>0</v>
      </c>
      <c r="F1582" s="3">
        <v>0</v>
      </c>
      <c r="G1582" s="25">
        <v>0</v>
      </c>
      <c r="H1582" s="3">
        <v>0</v>
      </c>
      <c r="I1582" s="3" t="s">
        <v>28</v>
      </c>
      <c r="J1582" s="3" t="s">
        <v>16</v>
      </c>
      <c r="K1582">
        <f>IF(Data[[#This Row],[Estado]]="OPERATIVA",1,0)</f>
        <v>1</v>
      </c>
      <c r="L1582">
        <f>IF(Data[[#This Row],[Estado]]="DAÑADA",1,0)</f>
        <v>0</v>
      </c>
      <c r="M1582" t="s">
        <v>4700</v>
      </c>
      <c r="N1582" t="s">
        <v>4701</v>
      </c>
    </row>
    <row r="1583" spans="1:14" x14ac:dyDescent="0.25">
      <c r="A1583" t="s">
        <v>54</v>
      </c>
      <c r="B1583" t="s">
        <v>4702</v>
      </c>
      <c r="C1583" t="s">
        <v>20</v>
      </c>
      <c r="D1583" s="9">
        <v>799</v>
      </c>
      <c r="E1583" s="11">
        <v>0</v>
      </c>
      <c r="F1583" s="3">
        <v>5</v>
      </c>
      <c r="G1583" s="25">
        <v>1</v>
      </c>
      <c r="H1583" s="3">
        <v>1</v>
      </c>
      <c r="I1583" s="3" t="s">
        <v>28</v>
      </c>
      <c r="J1583" s="3" t="s">
        <v>16</v>
      </c>
      <c r="K1583">
        <f>IF(Data[[#This Row],[Estado]]="OPERATIVA",1,0)</f>
        <v>1</v>
      </c>
      <c r="L1583">
        <f>IF(Data[[#This Row],[Estado]]="DAÑADA",1,0)</f>
        <v>0</v>
      </c>
      <c r="M1583" t="s">
        <v>4703</v>
      </c>
      <c r="N1583" t="s">
        <v>4704</v>
      </c>
    </row>
    <row r="1584" spans="1:14" x14ac:dyDescent="0.25">
      <c r="A1584" t="s">
        <v>12</v>
      </c>
      <c r="B1584" t="s">
        <v>4705</v>
      </c>
      <c r="C1584" t="s">
        <v>20</v>
      </c>
      <c r="D1584" s="9">
        <v>799</v>
      </c>
      <c r="E1584" s="11">
        <v>0</v>
      </c>
      <c r="F1584" s="3">
        <v>0</v>
      </c>
      <c r="G1584" s="25">
        <v>0</v>
      </c>
      <c r="H1584" s="3">
        <v>0</v>
      </c>
      <c r="I1584" s="3" t="s">
        <v>28</v>
      </c>
      <c r="J1584" s="3" t="s">
        <v>16</v>
      </c>
      <c r="K1584">
        <f>IF(Data[[#This Row],[Estado]]="OPERATIVA",1,0)</f>
        <v>1</v>
      </c>
      <c r="L1584">
        <f>IF(Data[[#This Row],[Estado]]="DAÑADA",1,0)</f>
        <v>0</v>
      </c>
      <c r="M1584" t="s">
        <v>4706</v>
      </c>
      <c r="N1584" t="s">
        <v>4707</v>
      </c>
    </row>
    <row r="1585" spans="1:14" x14ac:dyDescent="0.25">
      <c r="A1585" t="s">
        <v>12</v>
      </c>
      <c r="B1585" t="s">
        <v>4708</v>
      </c>
      <c r="C1585" t="s">
        <v>20</v>
      </c>
      <c r="D1585" s="9">
        <v>647</v>
      </c>
      <c r="E1585" s="11">
        <v>0</v>
      </c>
      <c r="F1585" s="3">
        <v>0</v>
      </c>
      <c r="G1585" s="25">
        <v>0</v>
      </c>
      <c r="H1585" s="3">
        <v>0</v>
      </c>
      <c r="I1585" s="3" t="s">
        <v>15</v>
      </c>
      <c r="J1585" s="3" t="s">
        <v>16</v>
      </c>
      <c r="K1585">
        <f>IF(Data[[#This Row],[Estado]]="OPERATIVA",1,0)</f>
        <v>1</v>
      </c>
      <c r="L1585">
        <f>IF(Data[[#This Row],[Estado]]="DAÑADA",1,0)</f>
        <v>0</v>
      </c>
      <c r="M1585" t="s">
        <v>4709</v>
      </c>
      <c r="N1585" t="s">
        <v>4710</v>
      </c>
    </row>
    <row r="1586" spans="1:14" x14ac:dyDescent="0.25">
      <c r="A1586" t="s">
        <v>141</v>
      </c>
      <c r="B1586" t="s">
        <v>4711</v>
      </c>
      <c r="C1586" t="s">
        <v>20</v>
      </c>
      <c r="D1586" s="9">
        <v>400</v>
      </c>
      <c r="E1586" s="11">
        <v>0</v>
      </c>
      <c r="F1586" s="3">
        <v>0</v>
      </c>
      <c r="G1586" s="25">
        <v>0</v>
      </c>
      <c r="H1586" s="3">
        <v>0</v>
      </c>
      <c r="I1586" s="3" t="s">
        <v>28</v>
      </c>
      <c r="J1586" s="3" t="s">
        <v>16</v>
      </c>
      <c r="K1586">
        <f>IF(Data[[#This Row],[Estado]]="OPERATIVA",1,0)</f>
        <v>1</v>
      </c>
      <c r="L1586">
        <f>IF(Data[[#This Row],[Estado]]="DAÑADA",1,0)</f>
        <v>0</v>
      </c>
      <c r="M1586" t="s">
        <v>4712</v>
      </c>
      <c r="N1586" t="s">
        <v>4713</v>
      </c>
    </row>
    <row r="1587" spans="1:14" x14ac:dyDescent="0.25">
      <c r="A1587" t="s">
        <v>2009</v>
      </c>
      <c r="B1587" t="s">
        <v>4714</v>
      </c>
      <c r="C1587" t="s">
        <v>20</v>
      </c>
      <c r="D1587" s="9">
        <v>10</v>
      </c>
      <c r="E1587" s="11">
        <v>0</v>
      </c>
      <c r="F1587" s="3">
        <v>0</v>
      </c>
      <c r="G1587" s="25">
        <v>0</v>
      </c>
      <c r="H1587" s="3">
        <v>0</v>
      </c>
      <c r="I1587" s="3" t="s">
        <v>28</v>
      </c>
      <c r="J1587" s="3" t="s">
        <v>1894</v>
      </c>
      <c r="K1587">
        <f>IF(Data[[#This Row],[Estado]]="OPERATIVA",1,0)</f>
        <v>0</v>
      </c>
      <c r="L1587">
        <f>IF(Data[[#This Row],[Estado]]="DAÑADA",1,0)</f>
        <v>1</v>
      </c>
      <c r="M1587" t="s">
        <v>4715</v>
      </c>
      <c r="N1587" t="s">
        <v>4716</v>
      </c>
    </row>
    <row r="1588" spans="1:14" x14ac:dyDescent="0.25">
      <c r="A1588" t="s">
        <v>54</v>
      </c>
      <c r="B1588" t="s">
        <v>4717</v>
      </c>
      <c r="C1588" t="s">
        <v>20</v>
      </c>
      <c r="D1588" s="9">
        <v>604</v>
      </c>
      <c r="E1588" s="11">
        <v>0</v>
      </c>
      <c r="F1588" s="3">
        <v>0</v>
      </c>
      <c r="G1588" s="25">
        <v>0</v>
      </c>
      <c r="H1588" s="3">
        <v>0</v>
      </c>
      <c r="I1588" s="3" t="s">
        <v>15</v>
      </c>
      <c r="J1588" s="3" t="s">
        <v>16</v>
      </c>
      <c r="K1588">
        <f>IF(Data[[#This Row],[Estado]]="OPERATIVA",1,0)</f>
        <v>1</v>
      </c>
      <c r="L1588">
        <f>IF(Data[[#This Row],[Estado]]="DAÑADA",1,0)</f>
        <v>0</v>
      </c>
      <c r="M1588" t="s">
        <v>4718</v>
      </c>
      <c r="N1588" t="s">
        <v>4719</v>
      </c>
    </row>
    <row r="1589" spans="1:14" x14ac:dyDescent="0.25">
      <c r="A1589" t="s">
        <v>64</v>
      </c>
      <c r="B1589" t="s">
        <v>4720</v>
      </c>
      <c r="C1589" t="s">
        <v>20</v>
      </c>
      <c r="D1589" s="9">
        <v>180</v>
      </c>
      <c r="E1589" s="11">
        <v>0</v>
      </c>
      <c r="F1589" s="3">
        <v>0</v>
      </c>
      <c r="G1589" s="25">
        <v>0</v>
      </c>
      <c r="H1589" s="3">
        <v>0</v>
      </c>
      <c r="I1589" s="3" t="s">
        <v>28</v>
      </c>
      <c r="J1589" s="3" t="s">
        <v>16</v>
      </c>
      <c r="K1589">
        <f>IF(Data[[#This Row],[Estado]]="OPERATIVA",1,0)</f>
        <v>1</v>
      </c>
      <c r="L1589">
        <f>IF(Data[[#This Row],[Estado]]="DAÑADA",1,0)</f>
        <v>0</v>
      </c>
      <c r="M1589" t="s">
        <v>4721</v>
      </c>
      <c r="N1589" t="s">
        <v>4722</v>
      </c>
    </row>
    <row r="1590" spans="1:14" x14ac:dyDescent="0.25">
      <c r="A1590" t="s">
        <v>12</v>
      </c>
      <c r="B1590" t="s">
        <v>4723</v>
      </c>
      <c r="C1590" t="s">
        <v>20</v>
      </c>
      <c r="D1590" s="9">
        <v>280</v>
      </c>
      <c r="E1590" s="11">
        <v>0</v>
      </c>
      <c r="F1590" s="3">
        <v>0</v>
      </c>
      <c r="G1590" s="25">
        <v>0</v>
      </c>
      <c r="H1590" s="3">
        <v>0</v>
      </c>
      <c r="I1590" s="3" t="s">
        <v>28</v>
      </c>
      <c r="J1590" s="3" t="s">
        <v>16</v>
      </c>
      <c r="K1590">
        <f>IF(Data[[#This Row],[Estado]]="OPERATIVA",1,0)</f>
        <v>1</v>
      </c>
      <c r="L1590">
        <f>IF(Data[[#This Row],[Estado]]="DAÑADA",1,0)</f>
        <v>0</v>
      </c>
      <c r="M1590" t="s">
        <v>4724</v>
      </c>
      <c r="N1590" t="s">
        <v>4725</v>
      </c>
    </row>
    <row r="1591" spans="1:14" x14ac:dyDescent="0.25">
      <c r="A1591" t="s">
        <v>54</v>
      </c>
      <c r="B1591" t="s">
        <v>4726</v>
      </c>
      <c r="C1591" t="s">
        <v>20</v>
      </c>
      <c r="D1591" s="9">
        <v>1419</v>
      </c>
      <c r="E1591" s="11">
        <v>0</v>
      </c>
      <c r="F1591" s="3">
        <v>0</v>
      </c>
      <c r="G1591" s="25">
        <v>0</v>
      </c>
      <c r="H1591" s="3">
        <v>0</v>
      </c>
      <c r="I1591" s="3" t="s">
        <v>28</v>
      </c>
      <c r="J1591" s="3" t="s">
        <v>16</v>
      </c>
      <c r="K1591">
        <f>IF(Data[[#This Row],[Estado]]="OPERATIVA",1,0)</f>
        <v>1</v>
      </c>
      <c r="L1591">
        <f>IF(Data[[#This Row],[Estado]]="DAÑADA",1,0)</f>
        <v>0</v>
      </c>
      <c r="M1591" t="s">
        <v>4727</v>
      </c>
      <c r="N1591" t="s">
        <v>4728</v>
      </c>
    </row>
    <row r="1592" spans="1:14" x14ac:dyDescent="0.25">
      <c r="A1592" t="s">
        <v>141</v>
      </c>
      <c r="B1592" t="s">
        <v>4729</v>
      </c>
      <c r="C1592" t="s">
        <v>20</v>
      </c>
      <c r="D1592" s="9">
        <v>4575</v>
      </c>
      <c r="E1592" s="11">
        <v>0</v>
      </c>
      <c r="F1592" s="3">
        <v>0</v>
      </c>
      <c r="G1592" s="25">
        <v>0</v>
      </c>
      <c r="H1592" s="3">
        <v>0</v>
      </c>
      <c r="I1592" s="3" t="s">
        <v>28</v>
      </c>
      <c r="J1592" s="3" t="s">
        <v>16</v>
      </c>
      <c r="K1592">
        <f>IF(Data[[#This Row],[Estado]]="OPERATIVA",1,0)</f>
        <v>1</v>
      </c>
      <c r="L1592">
        <f>IF(Data[[#This Row],[Estado]]="DAÑADA",1,0)</f>
        <v>0</v>
      </c>
      <c r="M1592" t="s">
        <v>4730</v>
      </c>
      <c r="N1592" t="s">
        <v>4731</v>
      </c>
    </row>
    <row r="1593" spans="1:14" x14ac:dyDescent="0.25">
      <c r="A1593" t="s">
        <v>4732</v>
      </c>
      <c r="B1593" t="s">
        <v>4733</v>
      </c>
      <c r="C1593" t="s">
        <v>20</v>
      </c>
      <c r="D1593" s="9">
        <v>1259</v>
      </c>
      <c r="E1593" s="11">
        <v>0</v>
      </c>
      <c r="F1593" s="3">
        <v>0</v>
      </c>
      <c r="G1593" s="25">
        <v>0</v>
      </c>
      <c r="H1593" s="3">
        <v>0</v>
      </c>
      <c r="I1593" s="3" t="s">
        <v>28</v>
      </c>
      <c r="J1593" s="3" t="s">
        <v>16</v>
      </c>
      <c r="K1593">
        <f>IF(Data[[#This Row],[Estado]]="OPERATIVA",1,0)</f>
        <v>1</v>
      </c>
      <c r="L1593">
        <f>IF(Data[[#This Row],[Estado]]="DAÑADA",1,0)</f>
        <v>0</v>
      </c>
      <c r="M1593" t="s">
        <v>4734</v>
      </c>
      <c r="N1593" t="s">
        <v>4735</v>
      </c>
    </row>
    <row r="1594" spans="1:14" x14ac:dyDescent="0.25">
      <c r="A1594" t="s">
        <v>54</v>
      </c>
      <c r="B1594" t="s">
        <v>4736</v>
      </c>
      <c r="C1594" t="s">
        <v>20</v>
      </c>
      <c r="D1594" s="9">
        <v>560</v>
      </c>
      <c r="E1594" s="11">
        <v>0</v>
      </c>
      <c r="F1594" s="3">
        <v>0</v>
      </c>
      <c r="G1594" s="25">
        <v>0</v>
      </c>
      <c r="H1594" s="3">
        <v>0</v>
      </c>
      <c r="I1594" s="3" t="s">
        <v>28</v>
      </c>
      <c r="J1594" s="3" t="s">
        <v>16</v>
      </c>
      <c r="K1594">
        <f>IF(Data[[#This Row],[Estado]]="OPERATIVA",1,0)</f>
        <v>1</v>
      </c>
      <c r="L1594">
        <f>IF(Data[[#This Row],[Estado]]="DAÑADA",1,0)</f>
        <v>0</v>
      </c>
      <c r="M1594" t="s">
        <v>4737</v>
      </c>
      <c r="N1594" t="s">
        <v>4738</v>
      </c>
    </row>
    <row r="1595" spans="1:14" x14ac:dyDescent="0.25">
      <c r="A1595" t="s">
        <v>12</v>
      </c>
      <c r="B1595" t="s">
        <v>4739</v>
      </c>
      <c r="C1595" t="s">
        <v>20</v>
      </c>
      <c r="D1595" s="9">
        <v>85</v>
      </c>
      <c r="E1595" s="11">
        <v>0</v>
      </c>
      <c r="F1595" s="3">
        <v>0</v>
      </c>
      <c r="G1595" s="25">
        <v>0</v>
      </c>
      <c r="H1595" s="3">
        <v>0</v>
      </c>
      <c r="I1595" s="3" t="s">
        <v>28</v>
      </c>
      <c r="J1595" s="3" t="s">
        <v>16</v>
      </c>
      <c r="K1595">
        <f>IF(Data[[#This Row],[Estado]]="OPERATIVA",1,0)</f>
        <v>1</v>
      </c>
      <c r="L1595">
        <f>IF(Data[[#This Row],[Estado]]="DAÑADA",1,0)</f>
        <v>0</v>
      </c>
      <c r="M1595" t="s">
        <v>4740</v>
      </c>
      <c r="N1595" t="s">
        <v>4741</v>
      </c>
    </row>
    <row r="1596" spans="1:14" x14ac:dyDescent="0.25">
      <c r="A1596" t="s">
        <v>141</v>
      </c>
      <c r="B1596" t="s">
        <v>1696</v>
      </c>
      <c r="C1596" t="s">
        <v>506</v>
      </c>
      <c r="D1596" s="9">
        <v>810</v>
      </c>
      <c r="E1596" s="11">
        <v>0</v>
      </c>
      <c r="F1596" s="3">
        <v>0</v>
      </c>
      <c r="G1596" s="25">
        <v>0</v>
      </c>
      <c r="H1596" s="3">
        <v>0</v>
      </c>
      <c r="I1596" s="3" t="s">
        <v>15</v>
      </c>
      <c r="J1596" s="3" t="s">
        <v>16</v>
      </c>
      <c r="K1596">
        <f>IF(Data[[#This Row],[Estado]]="OPERATIVA",1,0)</f>
        <v>1</v>
      </c>
      <c r="L1596">
        <f>IF(Data[[#This Row],[Estado]]="DAÑADA",1,0)</f>
        <v>0</v>
      </c>
      <c r="M1596" t="s">
        <v>4742</v>
      </c>
      <c r="N1596" t="s">
        <v>4743</v>
      </c>
    </row>
    <row r="1597" spans="1:14" x14ac:dyDescent="0.25">
      <c r="A1597" t="s">
        <v>23</v>
      </c>
      <c r="B1597" t="s">
        <v>4744</v>
      </c>
      <c r="C1597" t="s">
        <v>20</v>
      </c>
      <c r="D1597" s="9">
        <v>260</v>
      </c>
      <c r="E1597" s="11">
        <v>0</v>
      </c>
      <c r="F1597" s="3">
        <v>0</v>
      </c>
      <c r="G1597" s="25">
        <v>0</v>
      </c>
      <c r="H1597" s="3">
        <v>0</v>
      </c>
      <c r="I1597" s="3" t="s">
        <v>28</v>
      </c>
      <c r="J1597" s="3" t="s">
        <v>16</v>
      </c>
      <c r="K1597">
        <f>IF(Data[[#This Row],[Estado]]="OPERATIVA",1,0)</f>
        <v>1</v>
      </c>
      <c r="L1597">
        <f>IF(Data[[#This Row],[Estado]]="DAÑADA",1,0)</f>
        <v>0</v>
      </c>
      <c r="M1597" t="s">
        <v>4745</v>
      </c>
      <c r="N1597" t="s">
        <v>4746</v>
      </c>
    </row>
    <row r="1598" spans="1:14" x14ac:dyDescent="0.25">
      <c r="A1598" t="s">
        <v>23</v>
      </c>
      <c r="B1598" t="s">
        <v>4747</v>
      </c>
      <c r="C1598" t="s">
        <v>2477</v>
      </c>
      <c r="D1598" s="9">
        <v>239</v>
      </c>
      <c r="E1598" s="11">
        <v>0</v>
      </c>
      <c r="F1598" s="3">
        <v>0</v>
      </c>
      <c r="G1598" s="25">
        <v>0</v>
      </c>
      <c r="H1598" s="3">
        <v>0</v>
      </c>
      <c r="I1598" s="3" t="s">
        <v>15</v>
      </c>
      <c r="J1598" s="3" t="s">
        <v>16</v>
      </c>
      <c r="K1598">
        <f>IF(Data[[#This Row],[Estado]]="OPERATIVA",1,0)</f>
        <v>1</v>
      </c>
      <c r="L1598">
        <f>IF(Data[[#This Row],[Estado]]="DAÑADA",1,0)</f>
        <v>0</v>
      </c>
      <c r="M1598" t="s">
        <v>4748</v>
      </c>
      <c r="N1598" t="s">
        <v>4749</v>
      </c>
    </row>
    <row r="1599" spans="1:14" x14ac:dyDescent="0.25">
      <c r="A1599" t="s">
        <v>662</v>
      </c>
      <c r="B1599" t="s">
        <v>4750</v>
      </c>
      <c r="C1599" t="s">
        <v>20</v>
      </c>
      <c r="D1599" s="9">
        <v>2</v>
      </c>
      <c r="E1599" s="11">
        <v>0</v>
      </c>
      <c r="F1599" s="3">
        <v>0</v>
      </c>
      <c r="G1599" s="25">
        <v>0</v>
      </c>
      <c r="H1599" s="3">
        <v>0</v>
      </c>
      <c r="I1599" s="3" t="s">
        <v>28</v>
      </c>
      <c r="J1599" s="3" t="s">
        <v>16</v>
      </c>
      <c r="K1599">
        <f>IF(Data[[#This Row],[Estado]]="OPERATIVA",1,0)</f>
        <v>1</v>
      </c>
      <c r="L1599">
        <f>IF(Data[[#This Row],[Estado]]="DAÑADA",1,0)</f>
        <v>0</v>
      </c>
      <c r="M1599" t="s">
        <v>4751</v>
      </c>
      <c r="N1599" t="s">
        <v>4752</v>
      </c>
    </row>
    <row r="1600" spans="1:14" x14ac:dyDescent="0.25">
      <c r="A1600" t="s">
        <v>23</v>
      </c>
      <c r="B1600" t="s">
        <v>4753</v>
      </c>
      <c r="C1600" t="s">
        <v>20</v>
      </c>
      <c r="D1600" s="9">
        <v>104</v>
      </c>
      <c r="E1600" s="11">
        <v>0</v>
      </c>
      <c r="F1600" s="3">
        <v>0</v>
      </c>
      <c r="G1600" s="25">
        <v>0</v>
      </c>
      <c r="H1600" s="3">
        <v>0</v>
      </c>
      <c r="I1600" s="3" t="s">
        <v>15</v>
      </c>
      <c r="J1600" s="3" t="s">
        <v>16</v>
      </c>
      <c r="K1600">
        <f>IF(Data[[#This Row],[Estado]]="OPERATIVA",1,0)</f>
        <v>1</v>
      </c>
      <c r="L1600">
        <f>IF(Data[[#This Row],[Estado]]="DAÑADA",1,0)</f>
        <v>0</v>
      </c>
      <c r="M1600" t="s">
        <v>4754</v>
      </c>
      <c r="N1600" t="s">
        <v>4755</v>
      </c>
    </row>
    <row r="1601" spans="1:14" x14ac:dyDescent="0.25">
      <c r="A1601" t="s">
        <v>54</v>
      </c>
      <c r="B1601" t="s">
        <v>4756</v>
      </c>
      <c r="C1601" t="s">
        <v>20</v>
      </c>
      <c r="D1601" s="9">
        <v>10</v>
      </c>
      <c r="E1601" s="11">
        <v>0</v>
      </c>
      <c r="F1601" s="3">
        <v>0</v>
      </c>
      <c r="G1601" s="25">
        <v>0</v>
      </c>
      <c r="H1601" s="3">
        <v>0</v>
      </c>
      <c r="I1601" s="3" t="s">
        <v>28</v>
      </c>
      <c r="J1601" s="3" t="s">
        <v>16</v>
      </c>
      <c r="K1601">
        <f>IF(Data[[#This Row],[Estado]]="OPERATIVA",1,0)</f>
        <v>1</v>
      </c>
      <c r="L1601">
        <f>IF(Data[[#This Row],[Estado]]="DAÑADA",1,0)</f>
        <v>0</v>
      </c>
      <c r="M1601" t="s">
        <v>4757</v>
      </c>
      <c r="N1601" t="s">
        <v>4758</v>
      </c>
    </row>
    <row r="1602" spans="1:14" x14ac:dyDescent="0.25">
      <c r="A1602" t="s">
        <v>54</v>
      </c>
      <c r="B1602" t="s">
        <v>4099</v>
      </c>
      <c r="C1602" t="s">
        <v>20</v>
      </c>
      <c r="D1602" s="9">
        <v>65</v>
      </c>
      <c r="E1602" s="11">
        <v>0</v>
      </c>
      <c r="F1602" s="3">
        <v>0</v>
      </c>
      <c r="G1602" s="25">
        <v>0</v>
      </c>
      <c r="H1602" s="3">
        <v>0</v>
      </c>
      <c r="I1602" s="3" t="s">
        <v>28</v>
      </c>
      <c r="J1602" s="3" t="s">
        <v>1894</v>
      </c>
      <c r="K1602">
        <f>IF(Data[[#This Row],[Estado]]="OPERATIVA",1,0)</f>
        <v>0</v>
      </c>
      <c r="L1602">
        <f>IF(Data[[#This Row],[Estado]]="DAÑADA",1,0)</f>
        <v>1</v>
      </c>
      <c r="M1602" t="s">
        <v>4759</v>
      </c>
      <c r="N1602" t="s">
        <v>4760</v>
      </c>
    </row>
    <row r="1603" spans="1:14" x14ac:dyDescent="0.25">
      <c r="A1603" t="s">
        <v>12</v>
      </c>
      <c r="B1603" t="s">
        <v>4761</v>
      </c>
      <c r="C1603" t="s">
        <v>20</v>
      </c>
      <c r="D1603" s="9">
        <v>360</v>
      </c>
      <c r="E1603" s="11">
        <v>0</v>
      </c>
      <c r="F1603" s="3">
        <v>0</v>
      </c>
      <c r="G1603" s="25">
        <v>0</v>
      </c>
      <c r="H1603" s="3">
        <v>0</v>
      </c>
      <c r="I1603" s="3" t="s">
        <v>28</v>
      </c>
      <c r="J1603" s="3" t="s">
        <v>16</v>
      </c>
      <c r="K1603">
        <f>IF(Data[[#This Row],[Estado]]="OPERATIVA",1,0)</f>
        <v>1</v>
      </c>
      <c r="L1603">
        <f>IF(Data[[#This Row],[Estado]]="DAÑADA",1,0)</f>
        <v>0</v>
      </c>
      <c r="M1603" t="s">
        <v>4762</v>
      </c>
      <c r="N1603" t="s">
        <v>4763</v>
      </c>
    </row>
    <row r="1604" spans="1:14" x14ac:dyDescent="0.25">
      <c r="A1604" t="s">
        <v>662</v>
      </c>
      <c r="B1604" t="s">
        <v>4764</v>
      </c>
      <c r="C1604" t="s">
        <v>20</v>
      </c>
      <c r="D1604" s="9">
        <v>8</v>
      </c>
      <c r="E1604" s="11">
        <v>0</v>
      </c>
      <c r="F1604" s="3">
        <v>0</v>
      </c>
      <c r="G1604" s="25">
        <v>0</v>
      </c>
      <c r="H1604" s="3">
        <v>0</v>
      </c>
      <c r="I1604" s="3" t="s">
        <v>28</v>
      </c>
      <c r="J1604" s="3" t="s">
        <v>16</v>
      </c>
      <c r="K1604">
        <f>IF(Data[[#This Row],[Estado]]="OPERATIVA",1,0)</f>
        <v>1</v>
      </c>
      <c r="L1604">
        <f>IF(Data[[#This Row],[Estado]]="DAÑADA",1,0)</f>
        <v>0</v>
      </c>
      <c r="M1604" t="s">
        <v>4765</v>
      </c>
      <c r="N1604" t="s">
        <v>4766</v>
      </c>
    </row>
    <row r="1605" spans="1:14" x14ac:dyDescent="0.25">
      <c r="A1605" t="s">
        <v>23</v>
      </c>
      <c r="B1605" t="s">
        <v>4767</v>
      </c>
      <c r="C1605" t="s">
        <v>20</v>
      </c>
      <c r="D1605" s="9">
        <v>125</v>
      </c>
      <c r="E1605" s="11">
        <v>0</v>
      </c>
      <c r="F1605" s="3">
        <v>0</v>
      </c>
      <c r="G1605" s="25">
        <v>0</v>
      </c>
      <c r="H1605" s="3">
        <v>0</v>
      </c>
      <c r="I1605" s="3" t="s">
        <v>28</v>
      </c>
      <c r="J1605" s="3" t="s">
        <v>16</v>
      </c>
      <c r="K1605">
        <f>IF(Data[[#This Row],[Estado]]="OPERATIVA",1,0)</f>
        <v>1</v>
      </c>
      <c r="L1605">
        <f>IF(Data[[#This Row],[Estado]]="DAÑADA",1,0)</f>
        <v>0</v>
      </c>
      <c r="M1605" t="s">
        <v>4768</v>
      </c>
      <c r="N1605" t="s">
        <v>4769</v>
      </c>
    </row>
    <row r="1606" spans="1:14" x14ac:dyDescent="0.25">
      <c r="A1606" t="s">
        <v>64</v>
      </c>
      <c r="B1606" t="s">
        <v>4770</v>
      </c>
      <c r="C1606" t="s">
        <v>20</v>
      </c>
      <c r="D1606" s="9">
        <v>560</v>
      </c>
      <c r="E1606" s="11">
        <v>0</v>
      </c>
      <c r="F1606" s="3">
        <v>0</v>
      </c>
      <c r="G1606" s="25">
        <v>0</v>
      </c>
      <c r="H1606" s="3">
        <v>0</v>
      </c>
      <c r="I1606" s="3" t="s">
        <v>28</v>
      </c>
      <c r="J1606" s="3" t="s">
        <v>16</v>
      </c>
      <c r="K1606">
        <f>IF(Data[[#This Row],[Estado]]="OPERATIVA",1,0)</f>
        <v>1</v>
      </c>
      <c r="L1606">
        <f>IF(Data[[#This Row],[Estado]]="DAÑADA",1,0)</f>
        <v>0</v>
      </c>
      <c r="M1606" t="s">
        <v>4771</v>
      </c>
      <c r="N1606" t="s">
        <v>4772</v>
      </c>
    </row>
    <row r="1607" spans="1:14" x14ac:dyDescent="0.25">
      <c r="A1607" t="s">
        <v>23</v>
      </c>
      <c r="B1607" t="s">
        <v>4773</v>
      </c>
      <c r="C1607" t="s">
        <v>20</v>
      </c>
      <c r="D1607" s="9">
        <v>750</v>
      </c>
      <c r="E1607" s="11">
        <v>0</v>
      </c>
      <c r="F1607" s="3">
        <v>0</v>
      </c>
      <c r="G1607" s="25">
        <v>0</v>
      </c>
      <c r="H1607" s="3">
        <v>0</v>
      </c>
      <c r="I1607" s="3" t="s">
        <v>28</v>
      </c>
      <c r="J1607" s="3" t="s">
        <v>16</v>
      </c>
      <c r="K1607">
        <f>IF(Data[[#This Row],[Estado]]="OPERATIVA",1,0)</f>
        <v>1</v>
      </c>
      <c r="L1607">
        <f>IF(Data[[#This Row],[Estado]]="DAÑADA",1,0)</f>
        <v>0</v>
      </c>
      <c r="M1607" t="s">
        <v>4774</v>
      </c>
      <c r="N1607" t="s">
        <v>4775</v>
      </c>
    </row>
    <row r="1608" spans="1:14" x14ac:dyDescent="0.25">
      <c r="A1608" t="s">
        <v>23</v>
      </c>
      <c r="B1608" t="s">
        <v>4776</v>
      </c>
      <c r="C1608" t="s">
        <v>20</v>
      </c>
      <c r="D1608" s="9">
        <v>650</v>
      </c>
      <c r="E1608" s="11">
        <v>0</v>
      </c>
      <c r="F1608" s="3">
        <v>0</v>
      </c>
      <c r="G1608" s="25">
        <v>0</v>
      </c>
      <c r="H1608" s="3">
        <v>0</v>
      </c>
      <c r="I1608" s="3" t="s">
        <v>28</v>
      </c>
      <c r="J1608" s="3" t="s">
        <v>16</v>
      </c>
      <c r="K1608">
        <f>IF(Data[[#This Row],[Estado]]="OPERATIVA",1,0)</f>
        <v>1</v>
      </c>
      <c r="L1608">
        <f>IF(Data[[#This Row],[Estado]]="DAÑADA",1,0)</f>
        <v>0</v>
      </c>
      <c r="M1608" t="s">
        <v>4777</v>
      </c>
      <c r="N1608" t="s">
        <v>4778</v>
      </c>
    </row>
    <row r="1609" spans="1:14" x14ac:dyDescent="0.25">
      <c r="A1609" t="s">
        <v>54</v>
      </c>
      <c r="B1609" t="s">
        <v>4779</v>
      </c>
      <c r="C1609" t="s">
        <v>20</v>
      </c>
      <c r="D1609" s="9">
        <v>250</v>
      </c>
      <c r="E1609" s="11">
        <v>0</v>
      </c>
      <c r="F1609" s="3">
        <v>0</v>
      </c>
      <c r="G1609" s="25">
        <v>0</v>
      </c>
      <c r="H1609" s="3">
        <v>0</v>
      </c>
      <c r="I1609" s="3" t="s">
        <v>28</v>
      </c>
      <c r="J1609" s="3" t="s">
        <v>16</v>
      </c>
      <c r="K1609">
        <f>IF(Data[[#This Row],[Estado]]="OPERATIVA",1,0)</f>
        <v>1</v>
      </c>
      <c r="L1609">
        <f>IF(Data[[#This Row],[Estado]]="DAÑADA",1,0)</f>
        <v>0</v>
      </c>
      <c r="M1609" t="s">
        <v>4780</v>
      </c>
      <c r="N1609" t="s">
        <v>4781</v>
      </c>
    </row>
    <row r="1610" spans="1:14" x14ac:dyDescent="0.25">
      <c r="A1610" t="s">
        <v>54</v>
      </c>
      <c r="B1610" t="s">
        <v>4782</v>
      </c>
      <c r="C1610" t="s">
        <v>20</v>
      </c>
      <c r="D1610" s="9">
        <v>1254</v>
      </c>
      <c r="E1610" s="11">
        <v>0</v>
      </c>
      <c r="F1610" s="3">
        <v>0</v>
      </c>
      <c r="G1610" s="25">
        <v>0</v>
      </c>
      <c r="H1610" s="3">
        <v>0</v>
      </c>
      <c r="I1610" s="3" t="s">
        <v>28</v>
      </c>
      <c r="J1610" s="3" t="s">
        <v>16</v>
      </c>
      <c r="K1610">
        <f>IF(Data[[#This Row],[Estado]]="OPERATIVA",1,0)</f>
        <v>1</v>
      </c>
      <c r="L1610">
        <f>IF(Data[[#This Row],[Estado]]="DAÑADA",1,0)</f>
        <v>0</v>
      </c>
      <c r="M1610" t="s">
        <v>4783</v>
      </c>
      <c r="N1610" t="s">
        <v>4784</v>
      </c>
    </row>
    <row r="1611" spans="1:14" x14ac:dyDescent="0.25">
      <c r="A1611" t="s">
        <v>23</v>
      </c>
      <c r="B1611" t="s">
        <v>4785</v>
      </c>
      <c r="C1611" t="s">
        <v>20</v>
      </c>
      <c r="D1611" s="9">
        <v>730</v>
      </c>
      <c r="E1611" s="11">
        <v>0</v>
      </c>
      <c r="F1611" s="3">
        <v>0</v>
      </c>
      <c r="G1611" s="25">
        <v>0</v>
      </c>
      <c r="H1611" s="3">
        <v>0</v>
      </c>
      <c r="I1611" s="3" t="s">
        <v>15</v>
      </c>
      <c r="J1611" s="3" t="s">
        <v>16</v>
      </c>
      <c r="K1611">
        <f>IF(Data[[#This Row],[Estado]]="OPERATIVA",1,0)</f>
        <v>1</v>
      </c>
      <c r="L1611">
        <f>IF(Data[[#This Row],[Estado]]="DAÑADA",1,0)</f>
        <v>0</v>
      </c>
      <c r="M1611" t="s">
        <v>4786</v>
      </c>
      <c r="N1611" t="s">
        <v>4787</v>
      </c>
    </row>
    <row r="1612" spans="1:14" x14ac:dyDescent="0.25">
      <c r="A1612" t="s">
        <v>23</v>
      </c>
      <c r="B1612" t="s">
        <v>4788</v>
      </c>
      <c r="C1612" t="s">
        <v>20</v>
      </c>
      <c r="D1612" s="9">
        <v>960</v>
      </c>
      <c r="E1612" s="11">
        <v>0</v>
      </c>
      <c r="F1612" s="3">
        <v>0</v>
      </c>
      <c r="G1612" s="25">
        <v>0</v>
      </c>
      <c r="H1612" s="3">
        <v>0</v>
      </c>
      <c r="I1612" s="3" t="s">
        <v>28</v>
      </c>
      <c r="J1612" s="3" t="s">
        <v>16</v>
      </c>
      <c r="K1612">
        <f>IF(Data[[#This Row],[Estado]]="OPERATIVA",1,0)</f>
        <v>1</v>
      </c>
      <c r="L1612">
        <f>IF(Data[[#This Row],[Estado]]="DAÑADA",1,0)</f>
        <v>0</v>
      </c>
      <c r="M1612" t="s">
        <v>4789</v>
      </c>
      <c r="N1612" t="s">
        <v>4790</v>
      </c>
    </row>
    <row r="1613" spans="1:14" x14ac:dyDescent="0.25">
      <c r="A1613" t="s">
        <v>171</v>
      </c>
      <c r="B1613" t="s">
        <v>5912</v>
      </c>
      <c r="C1613" t="s">
        <v>20</v>
      </c>
      <c r="D1613" s="9">
        <v>1</v>
      </c>
      <c r="E1613" s="11">
        <v>0</v>
      </c>
      <c r="F1613" s="3">
        <v>0</v>
      </c>
      <c r="G1613" s="25">
        <v>0</v>
      </c>
      <c r="H1613" s="3">
        <v>0</v>
      </c>
      <c r="I1613" s="3" t="s">
        <v>28</v>
      </c>
      <c r="J1613" s="3" t="s">
        <v>16</v>
      </c>
      <c r="K1613">
        <f>IF(Data[[#This Row],[Estado]]="OPERATIVA",1,0)</f>
        <v>1</v>
      </c>
      <c r="L1613">
        <f>IF(Data[[#This Row],[Estado]]="DAÑADA",1,0)</f>
        <v>0</v>
      </c>
      <c r="M1613" t="s">
        <v>4792</v>
      </c>
      <c r="N1613" t="s">
        <v>5913</v>
      </c>
    </row>
    <row r="1614" spans="1:14" x14ac:dyDescent="0.25">
      <c r="A1614" t="s">
        <v>54</v>
      </c>
      <c r="B1614" t="s">
        <v>885</v>
      </c>
      <c r="C1614" t="s">
        <v>20</v>
      </c>
      <c r="D1614" s="9">
        <v>1143</v>
      </c>
      <c r="E1614" s="11">
        <v>0</v>
      </c>
      <c r="F1614" s="3">
        <v>0</v>
      </c>
      <c r="G1614" s="25">
        <v>0</v>
      </c>
      <c r="H1614" s="3">
        <v>0</v>
      </c>
      <c r="I1614" s="3" t="s">
        <v>28</v>
      </c>
      <c r="J1614" s="3" t="s">
        <v>16</v>
      </c>
      <c r="K1614">
        <f>IF(Data[[#This Row],[Estado]]="OPERATIVA",1,0)</f>
        <v>1</v>
      </c>
      <c r="L1614">
        <f>IF(Data[[#This Row],[Estado]]="DAÑADA",1,0)</f>
        <v>0</v>
      </c>
      <c r="M1614" t="s">
        <v>4794</v>
      </c>
      <c r="N1614" t="s">
        <v>4795</v>
      </c>
    </row>
    <row r="1615" spans="1:14" x14ac:dyDescent="0.25">
      <c r="A1615" t="s">
        <v>12</v>
      </c>
      <c r="B1615" t="s">
        <v>4796</v>
      </c>
      <c r="C1615" t="s">
        <v>20</v>
      </c>
      <c r="D1615" s="9">
        <v>211</v>
      </c>
      <c r="E1615" s="11">
        <v>0</v>
      </c>
      <c r="F1615" s="3">
        <v>0</v>
      </c>
      <c r="G1615" s="25">
        <v>0</v>
      </c>
      <c r="H1615" s="3">
        <v>0</v>
      </c>
      <c r="I1615" s="3" t="s">
        <v>15</v>
      </c>
      <c r="J1615" s="3" t="s">
        <v>16</v>
      </c>
      <c r="K1615">
        <f>IF(Data[[#This Row],[Estado]]="OPERATIVA",1,0)</f>
        <v>1</v>
      </c>
      <c r="L1615">
        <f>IF(Data[[#This Row],[Estado]]="DAÑADA",1,0)</f>
        <v>0</v>
      </c>
      <c r="M1615" t="s">
        <v>4797</v>
      </c>
      <c r="N1615" t="s">
        <v>4798</v>
      </c>
    </row>
    <row r="1616" spans="1:14" x14ac:dyDescent="0.25">
      <c r="A1616" t="s">
        <v>54</v>
      </c>
      <c r="B1616" t="s">
        <v>4799</v>
      </c>
      <c r="C1616" t="s">
        <v>20</v>
      </c>
      <c r="D1616" s="9">
        <v>270</v>
      </c>
      <c r="E1616" s="11">
        <v>0</v>
      </c>
      <c r="F1616" s="3">
        <v>0</v>
      </c>
      <c r="G1616" s="25">
        <v>0</v>
      </c>
      <c r="H1616" s="3">
        <v>0</v>
      </c>
      <c r="I1616" s="3" t="s">
        <v>28</v>
      </c>
      <c r="J1616" s="3" t="s">
        <v>16</v>
      </c>
      <c r="K1616">
        <f>IF(Data[[#This Row],[Estado]]="OPERATIVA",1,0)</f>
        <v>1</v>
      </c>
      <c r="L1616">
        <f>IF(Data[[#This Row],[Estado]]="DAÑADA",1,0)</f>
        <v>0</v>
      </c>
      <c r="M1616" t="s">
        <v>4800</v>
      </c>
      <c r="N1616" t="s">
        <v>4801</v>
      </c>
    </row>
    <row r="1617" spans="1:14" x14ac:dyDescent="0.25">
      <c r="A1617" t="s">
        <v>23</v>
      </c>
      <c r="B1617" t="s">
        <v>4802</v>
      </c>
      <c r="C1617" t="s">
        <v>20</v>
      </c>
      <c r="D1617" s="9">
        <v>550</v>
      </c>
      <c r="E1617" s="11">
        <v>0</v>
      </c>
      <c r="F1617" s="3">
        <v>0</v>
      </c>
      <c r="G1617" s="25">
        <v>0</v>
      </c>
      <c r="H1617" s="3">
        <v>0</v>
      </c>
      <c r="I1617" s="3" t="s">
        <v>15</v>
      </c>
      <c r="J1617" s="3" t="s">
        <v>16</v>
      </c>
      <c r="K1617">
        <f>IF(Data[[#This Row],[Estado]]="OPERATIVA",1,0)</f>
        <v>1</v>
      </c>
      <c r="L1617">
        <f>IF(Data[[#This Row],[Estado]]="DAÑADA",1,0)</f>
        <v>0</v>
      </c>
      <c r="M1617" t="s">
        <v>4803</v>
      </c>
      <c r="N1617" t="s">
        <v>4804</v>
      </c>
    </row>
    <row r="1618" spans="1:14" x14ac:dyDescent="0.25">
      <c r="A1618" t="s">
        <v>64</v>
      </c>
      <c r="B1618" t="s">
        <v>4805</v>
      </c>
      <c r="C1618" t="s">
        <v>20</v>
      </c>
      <c r="D1618" s="9">
        <v>480</v>
      </c>
      <c r="E1618" s="11">
        <v>0</v>
      </c>
      <c r="F1618" s="3">
        <v>0</v>
      </c>
      <c r="G1618" s="25">
        <v>0</v>
      </c>
      <c r="H1618" s="3">
        <v>0</v>
      </c>
      <c r="I1618" s="3" t="s">
        <v>28</v>
      </c>
      <c r="J1618" s="3" t="s">
        <v>16</v>
      </c>
      <c r="K1618">
        <f>IF(Data[[#This Row],[Estado]]="OPERATIVA",1,0)</f>
        <v>1</v>
      </c>
      <c r="L1618">
        <f>IF(Data[[#This Row],[Estado]]="DAÑADA",1,0)</f>
        <v>0</v>
      </c>
      <c r="M1618" t="s">
        <v>4806</v>
      </c>
      <c r="N1618" t="s">
        <v>4807</v>
      </c>
    </row>
    <row r="1619" spans="1:14" x14ac:dyDescent="0.25">
      <c r="A1619" t="s">
        <v>23</v>
      </c>
      <c r="B1619" t="s">
        <v>4808</v>
      </c>
      <c r="C1619" t="s">
        <v>1046</v>
      </c>
      <c r="D1619" s="9">
        <v>2722</v>
      </c>
      <c r="E1619" s="11">
        <v>0</v>
      </c>
      <c r="F1619" s="3">
        <v>0</v>
      </c>
      <c r="G1619" s="25">
        <v>0</v>
      </c>
      <c r="H1619" s="3">
        <v>0</v>
      </c>
      <c r="I1619" s="3" t="s">
        <v>15</v>
      </c>
      <c r="J1619" s="3" t="s">
        <v>16</v>
      </c>
      <c r="K1619">
        <f>IF(Data[[#This Row],[Estado]]="OPERATIVA",1,0)</f>
        <v>1</v>
      </c>
      <c r="L1619">
        <f>IF(Data[[#This Row],[Estado]]="DAÑADA",1,0)</f>
        <v>0</v>
      </c>
      <c r="M1619" t="s">
        <v>4809</v>
      </c>
      <c r="N1619" t="s">
        <v>4810</v>
      </c>
    </row>
    <row r="1620" spans="1:14" x14ac:dyDescent="0.25">
      <c r="A1620" t="s">
        <v>171</v>
      </c>
      <c r="B1620" t="s">
        <v>5914</v>
      </c>
      <c r="C1620" t="s">
        <v>20</v>
      </c>
      <c r="D1620" s="9">
        <v>2</v>
      </c>
      <c r="E1620" s="11">
        <v>0</v>
      </c>
      <c r="F1620" s="3">
        <v>0</v>
      </c>
      <c r="G1620" s="25">
        <v>0</v>
      </c>
      <c r="H1620" s="3">
        <v>0</v>
      </c>
      <c r="I1620" s="3" t="s">
        <v>15</v>
      </c>
      <c r="J1620" s="3" t="s">
        <v>16</v>
      </c>
      <c r="K1620">
        <f>IF(Data[[#This Row],[Estado]]="OPERATIVA",1,0)</f>
        <v>1</v>
      </c>
      <c r="L1620">
        <f>IF(Data[[#This Row],[Estado]]="DAÑADA",1,0)</f>
        <v>0</v>
      </c>
      <c r="M1620" t="s">
        <v>4812</v>
      </c>
      <c r="N1620" t="s">
        <v>5915</v>
      </c>
    </row>
    <row r="1621" spans="1:14" x14ac:dyDescent="0.25">
      <c r="A1621" t="s">
        <v>171</v>
      </c>
      <c r="B1621" t="s">
        <v>5916</v>
      </c>
      <c r="C1621" t="s">
        <v>20</v>
      </c>
      <c r="D1621" s="9">
        <v>850</v>
      </c>
      <c r="E1621" s="11">
        <v>0</v>
      </c>
      <c r="F1621" s="3">
        <v>0</v>
      </c>
      <c r="G1621" s="25">
        <v>0</v>
      </c>
      <c r="H1621" s="3">
        <v>0</v>
      </c>
      <c r="I1621" s="3" t="s">
        <v>28</v>
      </c>
      <c r="J1621" s="3" t="s">
        <v>16</v>
      </c>
      <c r="K1621">
        <f>IF(Data[[#This Row],[Estado]]="OPERATIVA",1,0)</f>
        <v>1</v>
      </c>
      <c r="L1621">
        <f>IF(Data[[#This Row],[Estado]]="DAÑADA",1,0)</f>
        <v>0</v>
      </c>
      <c r="M1621" t="s">
        <v>4815</v>
      </c>
      <c r="N1621" t="s">
        <v>5917</v>
      </c>
    </row>
    <row r="1622" spans="1:14" x14ac:dyDescent="0.25">
      <c r="A1622" t="s">
        <v>662</v>
      </c>
      <c r="B1622" t="s">
        <v>4817</v>
      </c>
      <c r="C1622" t="s">
        <v>20</v>
      </c>
      <c r="D1622" s="9">
        <v>275</v>
      </c>
      <c r="E1622" s="11">
        <v>0</v>
      </c>
      <c r="F1622" s="3">
        <v>0</v>
      </c>
      <c r="G1622" s="25">
        <v>0</v>
      </c>
      <c r="H1622" s="3">
        <v>0</v>
      </c>
      <c r="I1622" s="3" t="s">
        <v>15</v>
      </c>
      <c r="J1622" s="3" t="s">
        <v>16</v>
      </c>
      <c r="K1622">
        <f>IF(Data[[#This Row],[Estado]]="OPERATIVA",1,0)</f>
        <v>1</v>
      </c>
      <c r="L1622">
        <f>IF(Data[[#This Row],[Estado]]="DAÑADA",1,0)</f>
        <v>0</v>
      </c>
      <c r="M1622" t="s">
        <v>4818</v>
      </c>
      <c r="N1622" t="s">
        <v>4819</v>
      </c>
    </row>
    <row r="1623" spans="1:14" x14ac:dyDescent="0.25">
      <c r="A1623" t="s">
        <v>171</v>
      </c>
      <c r="B1623" t="s">
        <v>5918</v>
      </c>
      <c r="C1623" t="s">
        <v>20</v>
      </c>
      <c r="D1623" s="9">
        <v>999</v>
      </c>
      <c r="E1623" s="11">
        <v>0</v>
      </c>
      <c r="F1623" s="3">
        <v>0</v>
      </c>
      <c r="G1623" s="25">
        <v>0</v>
      </c>
      <c r="H1623" s="3">
        <v>0</v>
      </c>
      <c r="I1623" s="3" t="s">
        <v>28</v>
      </c>
      <c r="J1623" s="3" t="s">
        <v>16</v>
      </c>
      <c r="K1623">
        <f>IF(Data[[#This Row],[Estado]]="OPERATIVA",1,0)</f>
        <v>1</v>
      </c>
      <c r="L1623">
        <f>IF(Data[[#This Row],[Estado]]="DAÑADA",1,0)</f>
        <v>0</v>
      </c>
      <c r="M1623" t="s">
        <v>4821</v>
      </c>
      <c r="N1623" t="s">
        <v>5919</v>
      </c>
    </row>
    <row r="1624" spans="1:14" x14ac:dyDescent="0.25">
      <c r="A1624" t="s">
        <v>171</v>
      </c>
      <c r="B1624" t="s">
        <v>5920</v>
      </c>
      <c r="C1624" t="s">
        <v>20</v>
      </c>
      <c r="D1624" s="9">
        <v>2</v>
      </c>
      <c r="E1624" s="11">
        <v>0</v>
      </c>
      <c r="F1624" s="3">
        <v>0</v>
      </c>
      <c r="G1624" s="25">
        <v>0</v>
      </c>
      <c r="H1624" s="3">
        <v>0</v>
      </c>
      <c r="I1624" s="3" t="s">
        <v>28</v>
      </c>
      <c r="J1624" s="3" t="s">
        <v>16</v>
      </c>
      <c r="K1624">
        <f>IF(Data[[#This Row],[Estado]]="OPERATIVA",1,0)</f>
        <v>1</v>
      </c>
      <c r="L1624">
        <f>IF(Data[[#This Row],[Estado]]="DAÑADA",1,0)</f>
        <v>0</v>
      </c>
      <c r="M1624" t="s">
        <v>4824</v>
      </c>
      <c r="N1624" t="s">
        <v>5921</v>
      </c>
    </row>
    <row r="1625" spans="1:14" x14ac:dyDescent="0.25">
      <c r="A1625" t="s">
        <v>171</v>
      </c>
      <c r="B1625" t="s">
        <v>5922</v>
      </c>
      <c r="C1625" t="s">
        <v>20</v>
      </c>
      <c r="D1625" s="9">
        <v>1</v>
      </c>
      <c r="E1625" s="11">
        <v>0</v>
      </c>
      <c r="F1625" s="3">
        <v>0</v>
      </c>
      <c r="G1625" s="25">
        <v>0</v>
      </c>
      <c r="H1625" s="3">
        <v>0</v>
      </c>
      <c r="I1625" s="3" t="s">
        <v>28</v>
      </c>
      <c r="J1625" s="3" t="s">
        <v>16</v>
      </c>
      <c r="K1625">
        <f>IF(Data[[#This Row],[Estado]]="OPERATIVA",1,0)</f>
        <v>1</v>
      </c>
      <c r="L1625">
        <f>IF(Data[[#This Row],[Estado]]="DAÑADA",1,0)</f>
        <v>0</v>
      </c>
      <c r="M1625" t="s">
        <v>4827</v>
      </c>
      <c r="N1625" t="s">
        <v>5923</v>
      </c>
    </row>
    <row r="1626" spans="1:14" x14ac:dyDescent="0.25">
      <c r="A1626" t="s">
        <v>662</v>
      </c>
      <c r="B1626" t="s">
        <v>4829</v>
      </c>
      <c r="C1626" t="s">
        <v>20</v>
      </c>
      <c r="D1626" s="9">
        <v>19</v>
      </c>
      <c r="E1626" s="11">
        <v>0</v>
      </c>
      <c r="F1626" s="3">
        <v>0</v>
      </c>
      <c r="G1626" s="25">
        <v>0</v>
      </c>
      <c r="H1626" s="3">
        <v>0</v>
      </c>
      <c r="I1626" s="3" t="s">
        <v>28</v>
      </c>
      <c r="J1626" s="3" t="s">
        <v>1894</v>
      </c>
      <c r="K1626">
        <f>IF(Data[[#This Row],[Estado]]="OPERATIVA",1,0)</f>
        <v>0</v>
      </c>
      <c r="L1626">
        <f>IF(Data[[#This Row],[Estado]]="DAÑADA",1,0)</f>
        <v>1</v>
      </c>
      <c r="M1626" t="s">
        <v>4830</v>
      </c>
      <c r="N1626" t="s">
        <v>4831</v>
      </c>
    </row>
    <row r="1627" spans="1:14" x14ac:dyDescent="0.25">
      <c r="A1627" t="s">
        <v>23</v>
      </c>
      <c r="B1627" t="s">
        <v>4832</v>
      </c>
      <c r="C1627" t="s">
        <v>20</v>
      </c>
      <c r="D1627" s="9">
        <v>30</v>
      </c>
      <c r="E1627" s="11">
        <v>0</v>
      </c>
      <c r="F1627" s="3">
        <v>0</v>
      </c>
      <c r="G1627" s="25">
        <v>0</v>
      </c>
      <c r="H1627" s="3">
        <v>0</v>
      </c>
      <c r="I1627" s="3" t="s">
        <v>28</v>
      </c>
      <c r="J1627" s="3" t="s">
        <v>16</v>
      </c>
      <c r="K1627">
        <f>IF(Data[[#This Row],[Estado]]="OPERATIVA",1,0)</f>
        <v>1</v>
      </c>
      <c r="L1627">
        <f>IF(Data[[#This Row],[Estado]]="DAÑADA",1,0)</f>
        <v>0</v>
      </c>
      <c r="M1627" t="s">
        <v>4833</v>
      </c>
      <c r="N1627" t="s">
        <v>4834</v>
      </c>
    </row>
    <row r="1628" spans="1:14" x14ac:dyDescent="0.25">
      <c r="A1628" t="s">
        <v>64</v>
      </c>
      <c r="B1628" t="s">
        <v>4835</v>
      </c>
      <c r="C1628" t="s">
        <v>20</v>
      </c>
      <c r="D1628" s="9">
        <v>459</v>
      </c>
      <c r="E1628" s="11">
        <v>0</v>
      </c>
      <c r="F1628" s="3">
        <v>0</v>
      </c>
      <c r="G1628" s="25">
        <v>0</v>
      </c>
      <c r="H1628" s="3">
        <v>0</v>
      </c>
      <c r="I1628" s="3" t="s">
        <v>15</v>
      </c>
      <c r="J1628" s="3" t="s">
        <v>16</v>
      </c>
      <c r="K1628">
        <f>IF(Data[[#This Row],[Estado]]="OPERATIVA",1,0)</f>
        <v>1</v>
      </c>
      <c r="L1628">
        <f>IF(Data[[#This Row],[Estado]]="DAÑADA",1,0)</f>
        <v>0</v>
      </c>
      <c r="M1628" t="s">
        <v>4836</v>
      </c>
      <c r="N1628" t="s">
        <v>4837</v>
      </c>
    </row>
    <row r="1629" spans="1:14" x14ac:dyDescent="0.25">
      <c r="A1629" t="s">
        <v>1485</v>
      </c>
      <c r="B1629" t="s">
        <v>4838</v>
      </c>
      <c r="C1629" t="s">
        <v>20</v>
      </c>
      <c r="D1629" s="9">
        <v>927</v>
      </c>
      <c r="E1629" s="11">
        <v>0</v>
      </c>
      <c r="F1629" s="3">
        <v>0</v>
      </c>
      <c r="G1629" s="25">
        <v>0</v>
      </c>
      <c r="H1629" s="3">
        <v>0</v>
      </c>
      <c r="I1629" s="3" t="s">
        <v>15</v>
      </c>
      <c r="J1629" s="3" t="s">
        <v>16</v>
      </c>
      <c r="K1629">
        <f>IF(Data[[#This Row],[Estado]]="OPERATIVA",1,0)</f>
        <v>1</v>
      </c>
      <c r="L1629">
        <f>IF(Data[[#This Row],[Estado]]="DAÑADA",1,0)</f>
        <v>0</v>
      </c>
      <c r="M1629" t="s">
        <v>4839</v>
      </c>
      <c r="N1629" t="s">
        <v>4840</v>
      </c>
    </row>
    <row r="1630" spans="1:14" x14ac:dyDescent="0.25">
      <c r="A1630" t="s">
        <v>171</v>
      </c>
      <c r="B1630" t="s">
        <v>5924</v>
      </c>
      <c r="C1630" t="s">
        <v>20</v>
      </c>
      <c r="D1630" s="9">
        <v>1343</v>
      </c>
      <c r="E1630" s="11">
        <v>0</v>
      </c>
      <c r="F1630" s="3">
        <v>0</v>
      </c>
      <c r="G1630" s="25">
        <v>0</v>
      </c>
      <c r="H1630" s="3">
        <v>0</v>
      </c>
      <c r="I1630" s="3" t="s">
        <v>15</v>
      </c>
      <c r="J1630" s="3" t="s">
        <v>16</v>
      </c>
      <c r="K1630">
        <f>IF(Data[[#This Row],[Estado]]="OPERATIVA",1,0)</f>
        <v>1</v>
      </c>
      <c r="L1630">
        <f>IF(Data[[#This Row],[Estado]]="DAÑADA",1,0)</f>
        <v>0</v>
      </c>
      <c r="M1630" t="s">
        <v>4842</v>
      </c>
      <c r="N1630" t="s">
        <v>5925</v>
      </c>
    </row>
    <row r="1631" spans="1:14" x14ac:dyDescent="0.25">
      <c r="A1631" t="s">
        <v>54</v>
      </c>
      <c r="B1631" t="s">
        <v>4844</v>
      </c>
      <c r="C1631" t="s">
        <v>1046</v>
      </c>
      <c r="D1631" s="9">
        <v>744</v>
      </c>
      <c r="E1631" s="11">
        <v>0</v>
      </c>
      <c r="F1631" s="3">
        <v>0</v>
      </c>
      <c r="G1631" s="25">
        <v>0</v>
      </c>
      <c r="H1631" s="3">
        <v>0</v>
      </c>
      <c r="I1631" s="3" t="s">
        <v>15</v>
      </c>
      <c r="J1631" s="3" t="s">
        <v>16</v>
      </c>
      <c r="K1631">
        <f>IF(Data[[#This Row],[Estado]]="OPERATIVA",1,0)</f>
        <v>1</v>
      </c>
      <c r="L1631">
        <f>IF(Data[[#This Row],[Estado]]="DAÑADA",1,0)</f>
        <v>0</v>
      </c>
      <c r="M1631" t="s">
        <v>4845</v>
      </c>
      <c r="N1631" t="s">
        <v>4846</v>
      </c>
    </row>
    <row r="1632" spans="1:14" x14ac:dyDescent="0.25">
      <c r="A1632" t="s">
        <v>12</v>
      </c>
      <c r="B1632" t="s">
        <v>4847</v>
      </c>
      <c r="C1632" t="s">
        <v>20</v>
      </c>
      <c r="D1632" s="9">
        <v>234</v>
      </c>
      <c r="E1632" s="11">
        <v>0</v>
      </c>
      <c r="F1632" s="3">
        <v>0</v>
      </c>
      <c r="G1632" s="25">
        <v>0</v>
      </c>
      <c r="H1632" s="3">
        <v>0</v>
      </c>
      <c r="I1632" s="3" t="s">
        <v>15</v>
      </c>
      <c r="J1632" s="3" t="s">
        <v>16</v>
      </c>
      <c r="K1632">
        <f>IF(Data[[#This Row],[Estado]]="OPERATIVA",1,0)</f>
        <v>1</v>
      </c>
      <c r="L1632">
        <f>IF(Data[[#This Row],[Estado]]="DAÑADA",1,0)</f>
        <v>0</v>
      </c>
      <c r="M1632" t="s">
        <v>4848</v>
      </c>
      <c r="N1632" t="s">
        <v>4849</v>
      </c>
    </row>
    <row r="1633" spans="1:14" x14ac:dyDescent="0.25">
      <c r="A1633" t="s">
        <v>54</v>
      </c>
      <c r="B1633" t="s">
        <v>4850</v>
      </c>
      <c r="C1633" t="s">
        <v>20</v>
      </c>
      <c r="D1633" s="9">
        <v>730</v>
      </c>
      <c r="E1633" s="11">
        <v>0</v>
      </c>
      <c r="F1633" s="3">
        <v>0</v>
      </c>
      <c r="G1633" s="25">
        <v>0</v>
      </c>
      <c r="H1633" s="3">
        <v>0</v>
      </c>
      <c r="I1633" s="3" t="s">
        <v>15</v>
      </c>
      <c r="J1633" s="3" t="s">
        <v>16</v>
      </c>
      <c r="K1633">
        <f>IF(Data[[#This Row],[Estado]]="OPERATIVA",1,0)</f>
        <v>1</v>
      </c>
      <c r="L1633">
        <f>IF(Data[[#This Row],[Estado]]="DAÑADA",1,0)</f>
        <v>0</v>
      </c>
      <c r="M1633" t="s">
        <v>4851</v>
      </c>
      <c r="N1633" t="s">
        <v>4852</v>
      </c>
    </row>
    <row r="1634" spans="1:14" x14ac:dyDescent="0.25">
      <c r="A1634" t="s">
        <v>23</v>
      </c>
      <c r="B1634" t="s">
        <v>1175</v>
      </c>
      <c r="C1634" t="s">
        <v>20</v>
      </c>
      <c r="D1634" s="9">
        <v>175</v>
      </c>
      <c r="E1634" s="11">
        <v>0</v>
      </c>
      <c r="F1634" s="3">
        <v>0</v>
      </c>
      <c r="G1634" s="25">
        <v>0</v>
      </c>
      <c r="H1634" s="3">
        <v>0</v>
      </c>
      <c r="I1634" s="3" t="s">
        <v>15</v>
      </c>
      <c r="J1634" s="3" t="s">
        <v>16</v>
      </c>
      <c r="K1634">
        <f>IF(Data[[#This Row],[Estado]]="OPERATIVA",1,0)</f>
        <v>1</v>
      </c>
      <c r="L1634">
        <f>IF(Data[[#This Row],[Estado]]="DAÑADA",1,0)</f>
        <v>0</v>
      </c>
      <c r="M1634" t="s">
        <v>4853</v>
      </c>
      <c r="N1634" t="s">
        <v>4854</v>
      </c>
    </row>
    <row r="1635" spans="1:14" x14ac:dyDescent="0.25">
      <c r="A1635" t="s">
        <v>23</v>
      </c>
      <c r="B1635" t="s">
        <v>4855</v>
      </c>
      <c r="C1635" t="s">
        <v>20</v>
      </c>
      <c r="D1635" s="9">
        <v>515</v>
      </c>
      <c r="E1635" s="11">
        <v>0</v>
      </c>
      <c r="F1635" s="3">
        <v>0</v>
      </c>
      <c r="G1635" s="25">
        <v>0</v>
      </c>
      <c r="H1635" s="3">
        <v>0</v>
      </c>
      <c r="I1635" s="3" t="s">
        <v>15</v>
      </c>
      <c r="J1635" s="3" t="s">
        <v>16</v>
      </c>
      <c r="K1635">
        <f>IF(Data[[#This Row],[Estado]]="OPERATIVA",1,0)</f>
        <v>1</v>
      </c>
      <c r="L1635">
        <f>IF(Data[[#This Row],[Estado]]="DAÑADA",1,0)</f>
        <v>0</v>
      </c>
      <c r="M1635" t="s">
        <v>883</v>
      </c>
      <c r="N1635" t="s">
        <v>4856</v>
      </c>
    </row>
    <row r="1636" spans="1:14" x14ac:dyDescent="0.25">
      <c r="A1636" t="s">
        <v>64</v>
      </c>
      <c r="B1636" t="s">
        <v>4857</v>
      </c>
      <c r="C1636" t="s">
        <v>20</v>
      </c>
      <c r="D1636" s="9">
        <v>669</v>
      </c>
      <c r="E1636" s="11">
        <v>0</v>
      </c>
      <c r="F1636" s="3">
        <v>0</v>
      </c>
      <c r="G1636" s="25">
        <v>0</v>
      </c>
      <c r="H1636" s="3">
        <v>0</v>
      </c>
      <c r="I1636" s="3" t="s">
        <v>15</v>
      </c>
      <c r="J1636" s="3" t="s">
        <v>16</v>
      </c>
      <c r="K1636">
        <f>IF(Data[[#This Row],[Estado]]="OPERATIVA",1,0)</f>
        <v>1</v>
      </c>
      <c r="L1636">
        <f>IF(Data[[#This Row],[Estado]]="DAÑADA",1,0)</f>
        <v>0</v>
      </c>
      <c r="M1636" t="s">
        <v>3287</v>
      </c>
      <c r="N1636" t="s">
        <v>4858</v>
      </c>
    </row>
    <row r="1637" spans="1:14" x14ac:dyDescent="0.25">
      <c r="A1637" t="s">
        <v>23</v>
      </c>
      <c r="B1637" t="s">
        <v>4859</v>
      </c>
      <c r="C1637" t="s">
        <v>20</v>
      </c>
      <c r="D1637" s="9">
        <v>975</v>
      </c>
      <c r="E1637" s="11">
        <v>0</v>
      </c>
      <c r="F1637" s="3">
        <v>0</v>
      </c>
      <c r="G1637" s="25">
        <v>0</v>
      </c>
      <c r="H1637" s="3">
        <v>0</v>
      </c>
      <c r="I1637" s="3" t="s">
        <v>28</v>
      </c>
      <c r="J1637" s="3" t="s">
        <v>16</v>
      </c>
      <c r="K1637">
        <f>IF(Data[[#This Row],[Estado]]="OPERATIVA",1,0)</f>
        <v>1</v>
      </c>
      <c r="L1637">
        <f>IF(Data[[#This Row],[Estado]]="DAÑADA",1,0)</f>
        <v>0</v>
      </c>
      <c r="M1637" t="s">
        <v>4860</v>
      </c>
      <c r="N1637" t="s">
        <v>4861</v>
      </c>
    </row>
    <row r="1638" spans="1:14" x14ac:dyDescent="0.25">
      <c r="A1638" t="s">
        <v>266</v>
      </c>
      <c r="B1638" t="s">
        <v>4862</v>
      </c>
      <c r="C1638" t="s">
        <v>1172</v>
      </c>
      <c r="D1638" s="9">
        <v>404</v>
      </c>
      <c r="E1638" s="11">
        <v>0</v>
      </c>
      <c r="F1638" s="3">
        <v>0</v>
      </c>
      <c r="G1638" s="25">
        <v>0</v>
      </c>
      <c r="H1638" s="3">
        <v>0</v>
      </c>
      <c r="I1638" s="3" t="s">
        <v>15</v>
      </c>
      <c r="J1638" s="3" t="s">
        <v>16</v>
      </c>
      <c r="K1638">
        <f>IF(Data[[#This Row],[Estado]]="OPERATIVA",1,0)</f>
        <v>1</v>
      </c>
      <c r="L1638">
        <f>IF(Data[[#This Row],[Estado]]="DAÑADA",1,0)</f>
        <v>0</v>
      </c>
      <c r="M1638" t="s">
        <v>4863</v>
      </c>
      <c r="N1638" t="s">
        <v>4864</v>
      </c>
    </row>
    <row r="1639" spans="1:14" x14ac:dyDescent="0.25">
      <c r="A1639" t="s">
        <v>54</v>
      </c>
      <c r="B1639" t="s">
        <v>4865</v>
      </c>
      <c r="C1639" t="s">
        <v>20</v>
      </c>
      <c r="D1639" s="9">
        <v>142</v>
      </c>
      <c r="E1639" s="11">
        <v>0</v>
      </c>
      <c r="F1639" s="3">
        <v>0</v>
      </c>
      <c r="G1639" s="25">
        <v>0</v>
      </c>
      <c r="H1639" s="3">
        <v>0</v>
      </c>
      <c r="I1639" s="3" t="s">
        <v>15</v>
      </c>
      <c r="J1639" s="3" t="s">
        <v>16</v>
      </c>
      <c r="K1639">
        <f>IF(Data[[#This Row],[Estado]]="OPERATIVA",1,0)</f>
        <v>1</v>
      </c>
      <c r="L1639">
        <f>IF(Data[[#This Row],[Estado]]="DAÑADA",1,0)</f>
        <v>0</v>
      </c>
      <c r="M1639" t="s">
        <v>4866</v>
      </c>
      <c r="N1639" t="s">
        <v>4867</v>
      </c>
    </row>
    <row r="1640" spans="1:14" x14ac:dyDescent="0.25">
      <c r="A1640" t="s">
        <v>12</v>
      </c>
      <c r="B1640" t="s">
        <v>4868</v>
      </c>
      <c r="C1640" t="s">
        <v>99</v>
      </c>
      <c r="D1640" s="9">
        <v>542</v>
      </c>
      <c r="E1640" s="11">
        <v>0</v>
      </c>
      <c r="F1640" s="3">
        <v>0</v>
      </c>
      <c r="G1640" s="25">
        <v>0</v>
      </c>
      <c r="H1640" s="3">
        <v>0</v>
      </c>
      <c r="I1640" s="3" t="s">
        <v>28</v>
      </c>
      <c r="J1640" s="3" t="s">
        <v>16</v>
      </c>
      <c r="K1640">
        <f>IF(Data[[#This Row],[Estado]]="OPERATIVA",1,0)</f>
        <v>1</v>
      </c>
      <c r="L1640">
        <f>IF(Data[[#This Row],[Estado]]="DAÑADA",1,0)</f>
        <v>0</v>
      </c>
      <c r="M1640" t="s">
        <v>4869</v>
      </c>
      <c r="N1640" t="s">
        <v>4870</v>
      </c>
    </row>
    <row r="1641" spans="1:14" x14ac:dyDescent="0.25">
      <c r="A1641" t="s">
        <v>64</v>
      </c>
      <c r="B1641" t="s">
        <v>4871</v>
      </c>
      <c r="C1641" t="s">
        <v>20</v>
      </c>
      <c r="D1641" s="9">
        <v>562</v>
      </c>
      <c r="E1641" s="11">
        <v>0</v>
      </c>
      <c r="F1641" s="3">
        <v>0</v>
      </c>
      <c r="G1641" s="25">
        <v>0</v>
      </c>
      <c r="H1641" s="3">
        <v>0</v>
      </c>
      <c r="I1641" s="3" t="s">
        <v>15</v>
      </c>
      <c r="J1641" s="3" t="s">
        <v>16</v>
      </c>
      <c r="K1641">
        <f>IF(Data[[#This Row],[Estado]]="OPERATIVA",1,0)</f>
        <v>1</v>
      </c>
      <c r="L1641">
        <f>IF(Data[[#This Row],[Estado]]="DAÑADA",1,0)</f>
        <v>0</v>
      </c>
      <c r="M1641" t="s">
        <v>4872</v>
      </c>
      <c r="N1641" t="s">
        <v>4873</v>
      </c>
    </row>
    <row r="1642" spans="1:14" x14ac:dyDescent="0.25">
      <c r="A1642" t="s">
        <v>23</v>
      </c>
      <c r="B1642" t="s">
        <v>4874</v>
      </c>
      <c r="C1642" t="s">
        <v>20</v>
      </c>
      <c r="D1642" s="9">
        <v>715</v>
      </c>
      <c r="E1642" s="11">
        <v>0</v>
      </c>
      <c r="F1642" s="3">
        <v>0</v>
      </c>
      <c r="G1642" s="25">
        <v>0</v>
      </c>
      <c r="H1642" s="3">
        <v>0</v>
      </c>
      <c r="I1642" s="3" t="s">
        <v>28</v>
      </c>
      <c r="J1642" s="3" t="s">
        <v>16</v>
      </c>
      <c r="K1642">
        <f>IF(Data[[#This Row],[Estado]]="OPERATIVA",1,0)</f>
        <v>1</v>
      </c>
      <c r="L1642">
        <f>IF(Data[[#This Row],[Estado]]="DAÑADA",1,0)</f>
        <v>0</v>
      </c>
      <c r="M1642" t="s">
        <v>4875</v>
      </c>
      <c r="N1642" t="s">
        <v>4876</v>
      </c>
    </row>
    <row r="1643" spans="1:14" x14ac:dyDescent="0.25">
      <c r="A1643" t="s">
        <v>23</v>
      </c>
      <c r="B1643" t="s">
        <v>4877</v>
      </c>
      <c r="C1643" t="s">
        <v>20</v>
      </c>
      <c r="D1643" s="9">
        <v>50</v>
      </c>
      <c r="E1643" s="11">
        <v>0</v>
      </c>
      <c r="F1643" s="3">
        <v>0</v>
      </c>
      <c r="G1643" s="25">
        <v>0</v>
      </c>
      <c r="H1643" s="3">
        <v>0</v>
      </c>
      <c r="I1643" s="3" t="s">
        <v>15</v>
      </c>
      <c r="J1643" s="3" t="s">
        <v>16</v>
      </c>
      <c r="K1643">
        <f>IF(Data[[#This Row],[Estado]]="OPERATIVA",1,0)</f>
        <v>1</v>
      </c>
      <c r="L1643">
        <f>IF(Data[[#This Row],[Estado]]="DAÑADA",1,0)</f>
        <v>0</v>
      </c>
      <c r="M1643" t="s">
        <v>4878</v>
      </c>
      <c r="N1643" t="s">
        <v>4879</v>
      </c>
    </row>
    <row r="1644" spans="1:14" x14ac:dyDescent="0.25">
      <c r="A1644" t="s">
        <v>64</v>
      </c>
      <c r="B1644" t="s">
        <v>4880</v>
      </c>
      <c r="C1644" t="s">
        <v>20</v>
      </c>
      <c r="D1644" s="9">
        <v>430</v>
      </c>
      <c r="E1644" s="11">
        <v>0</v>
      </c>
      <c r="F1644" s="3">
        <v>0</v>
      </c>
      <c r="G1644" s="25">
        <v>0</v>
      </c>
      <c r="H1644" s="3">
        <v>0</v>
      </c>
      <c r="I1644" s="3" t="s">
        <v>28</v>
      </c>
      <c r="J1644" s="3" t="s">
        <v>16</v>
      </c>
      <c r="K1644">
        <f>IF(Data[[#This Row],[Estado]]="OPERATIVA",1,0)</f>
        <v>1</v>
      </c>
      <c r="L1644">
        <f>IF(Data[[#This Row],[Estado]]="DAÑADA",1,0)</f>
        <v>0</v>
      </c>
      <c r="M1644" t="s">
        <v>4881</v>
      </c>
      <c r="N1644" t="s">
        <v>4882</v>
      </c>
    </row>
    <row r="1645" spans="1:14" x14ac:dyDescent="0.25">
      <c r="A1645" t="s">
        <v>23</v>
      </c>
      <c r="B1645" t="s">
        <v>4883</v>
      </c>
      <c r="C1645" t="s">
        <v>20</v>
      </c>
      <c r="D1645" s="9">
        <v>230</v>
      </c>
      <c r="E1645" s="11">
        <v>0</v>
      </c>
      <c r="F1645" s="3">
        <v>0</v>
      </c>
      <c r="G1645" s="25">
        <v>0</v>
      </c>
      <c r="H1645" s="3">
        <v>0</v>
      </c>
      <c r="I1645" s="3" t="s">
        <v>28</v>
      </c>
      <c r="J1645" s="3" t="s">
        <v>16</v>
      </c>
      <c r="K1645">
        <f>IF(Data[[#This Row],[Estado]]="OPERATIVA",1,0)</f>
        <v>1</v>
      </c>
      <c r="L1645">
        <f>IF(Data[[#This Row],[Estado]]="DAÑADA",1,0)</f>
        <v>0</v>
      </c>
      <c r="M1645" t="s">
        <v>4884</v>
      </c>
      <c r="N1645" t="s">
        <v>4885</v>
      </c>
    </row>
    <row r="1646" spans="1:14" x14ac:dyDescent="0.25">
      <c r="A1646" t="s">
        <v>64</v>
      </c>
      <c r="B1646" t="s">
        <v>4886</v>
      </c>
      <c r="C1646" t="s">
        <v>20</v>
      </c>
      <c r="D1646" s="9">
        <v>477</v>
      </c>
      <c r="E1646" s="11">
        <v>0</v>
      </c>
      <c r="F1646" s="3">
        <v>0</v>
      </c>
      <c r="G1646" s="25">
        <v>0</v>
      </c>
      <c r="H1646" s="3">
        <v>0</v>
      </c>
      <c r="I1646" s="3" t="s">
        <v>15</v>
      </c>
      <c r="J1646" s="3" t="s">
        <v>16</v>
      </c>
      <c r="K1646">
        <f>IF(Data[[#This Row],[Estado]]="OPERATIVA",1,0)</f>
        <v>1</v>
      </c>
      <c r="L1646">
        <f>IF(Data[[#This Row],[Estado]]="DAÑADA",1,0)</f>
        <v>0</v>
      </c>
      <c r="M1646" t="s">
        <v>4887</v>
      </c>
      <c r="N1646" t="s">
        <v>4888</v>
      </c>
    </row>
    <row r="1647" spans="1:14" x14ac:dyDescent="0.25">
      <c r="A1647" t="s">
        <v>1876</v>
      </c>
      <c r="B1647" t="s">
        <v>4889</v>
      </c>
      <c r="C1647" t="s">
        <v>20</v>
      </c>
      <c r="D1647" s="9">
        <v>650</v>
      </c>
      <c r="E1647" s="11">
        <v>0</v>
      </c>
      <c r="F1647" s="3">
        <v>0</v>
      </c>
      <c r="G1647" s="25">
        <v>0</v>
      </c>
      <c r="H1647" s="3">
        <v>0</v>
      </c>
      <c r="I1647" s="3" t="s">
        <v>15</v>
      </c>
      <c r="J1647" s="3" t="s">
        <v>16</v>
      </c>
      <c r="K1647">
        <f>IF(Data[[#This Row],[Estado]]="OPERATIVA",1,0)</f>
        <v>1</v>
      </c>
      <c r="L1647">
        <f>IF(Data[[#This Row],[Estado]]="DAÑADA",1,0)</f>
        <v>0</v>
      </c>
      <c r="M1647" t="s">
        <v>4890</v>
      </c>
      <c r="N1647" t="s">
        <v>4891</v>
      </c>
    </row>
    <row r="1648" spans="1:14" x14ac:dyDescent="0.25">
      <c r="A1648" t="s">
        <v>12</v>
      </c>
      <c r="B1648" t="s">
        <v>4892</v>
      </c>
      <c r="C1648" t="s">
        <v>20</v>
      </c>
      <c r="D1648" s="9">
        <v>249</v>
      </c>
      <c r="E1648" s="11">
        <v>0</v>
      </c>
      <c r="F1648" s="3">
        <v>0</v>
      </c>
      <c r="G1648" s="25">
        <v>0</v>
      </c>
      <c r="H1648" s="3">
        <v>0</v>
      </c>
      <c r="I1648" s="3" t="s">
        <v>28</v>
      </c>
      <c r="J1648" s="3" t="s">
        <v>16</v>
      </c>
      <c r="K1648">
        <f>IF(Data[[#This Row],[Estado]]="OPERATIVA",1,0)</f>
        <v>1</v>
      </c>
      <c r="L1648">
        <f>IF(Data[[#This Row],[Estado]]="DAÑADA",1,0)</f>
        <v>0</v>
      </c>
      <c r="M1648" t="s">
        <v>4893</v>
      </c>
      <c r="N1648" t="s">
        <v>4894</v>
      </c>
    </row>
    <row r="1649" spans="1:14" x14ac:dyDescent="0.25">
      <c r="A1649" t="s">
        <v>141</v>
      </c>
      <c r="B1649" t="s">
        <v>4895</v>
      </c>
      <c r="C1649" t="s">
        <v>20</v>
      </c>
      <c r="D1649" s="9">
        <v>100</v>
      </c>
      <c r="E1649" s="11">
        <v>0</v>
      </c>
      <c r="F1649" s="3">
        <v>0</v>
      </c>
      <c r="G1649" s="25">
        <v>0</v>
      </c>
      <c r="H1649" s="3">
        <v>0</v>
      </c>
      <c r="I1649" s="3" t="s">
        <v>28</v>
      </c>
      <c r="J1649" s="3" t="s">
        <v>16</v>
      </c>
      <c r="K1649">
        <f>IF(Data[[#This Row],[Estado]]="OPERATIVA",1,0)</f>
        <v>1</v>
      </c>
      <c r="L1649">
        <f>IF(Data[[#This Row],[Estado]]="DAÑADA",1,0)</f>
        <v>0</v>
      </c>
      <c r="M1649" t="s">
        <v>4896</v>
      </c>
      <c r="N1649" t="s">
        <v>4897</v>
      </c>
    </row>
    <row r="1650" spans="1:14" x14ac:dyDescent="0.25">
      <c r="A1650" t="s">
        <v>662</v>
      </c>
      <c r="B1650" t="s">
        <v>4898</v>
      </c>
      <c r="C1650" t="s">
        <v>20</v>
      </c>
      <c r="D1650" s="9">
        <v>435</v>
      </c>
      <c r="E1650" s="11">
        <v>0</v>
      </c>
      <c r="F1650" s="3">
        <v>0</v>
      </c>
      <c r="G1650" s="25">
        <v>0</v>
      </c>
      <c r="H1650" s="3">
        <v>0</v>
      </c>
      <c r="I1650" s="3" t="s">
        <v>15</v>
      </c>
      <c r="J1650" s="3" t="s">
        <v>16</v>
      </c>
      <c r="K1650">
        <f>IF(Data[[#This Row],[Estado]]="OPERATIVA",1,0)</f>
        <v>1</v>
      </c>
      <c r="L1650">
        <f>IF(Data[[#This Row],[Estado]]="DAÑADA",1,0)</f>
        <v>0</v>
      </c>
      <c r="M1650" t="s">
        <v>4899</v>
      </c>
      <c r="N1650" t="s">
        <v>4900</v>
      </c>
    </row>
    <row r="1651" spans="1:14" x14ac:dyDescent="0.25">
      <c r="A1651" t="s">
        <v>171</v>
      </c>
      <c r="B1651" t="s">
        <v>5926</v>
      </c>
      <c r="C1651" t="s">
        <v>20</v>
      </c>
      <c r="D1651" s="9">
        <v>780</v>
      </c>
      <c r="E1651" s="11">
        <v>0</v>
      </c>
      <c r="F1651" s="3">
        <v>0</v>
      </c>
      <c r="G1651" s="25">
        <v>0</v>
      </c>
      <c r="H1651" s="3">
        <v>0</v>
      </c>
      <c r="I1651" s="3" t="s">
        <v>28</v>
      </c>
      <c r="J1651" s="3" t="s">
        <v>16</v>
      </c>
      <c r="K1651">
        <f>IF(Data[[#This Row],[Estado]]="OPERATIVA",1,0)</f>
        <v>1</v>
      </c>
      <c r="L1651">
        <f>IF(Data[[#This Row],[Estado]]="DAÑADA",1,0)</f>
        <v>0</v>
      </c>
      <c r="M1651" t="s">
        <v>4902</v>
      </c>
      <c r="N1651" t="s">
        <v>5927</v>
      </c>
    </row>
    <row r="1652" spans="1:14" x14ac:dyDescent="0.25">
      <c r="A1652" t="s">
        <v>54</v>
      </c>
      <c r="B1652" t="s">
        <v>4904</v>
      </c>
      <c r="C1652" t="s">
        <v>20</v>
      </c>
      <c r="D1652" s="9">
        <v>30</v>
      </c>
      <c r="E1652" s="11">
        <v>0</v>
      </c>
      <c r="F1652" s="3">
        <v>0</v>
      </c>
      <c r="G1652" s="25">
        <v>0</v>
      </c>
      <c r="H1652" s="3">
        <v>0</v>
      </c>
      <c r="I1652" s="3" t="s">
        <v>28</v>
      </c>
      <c r="J1652" s="3" t="s">
        <v>1894</v>
      </c>
      <c r="K1652">
        <f>IF(Data[[#This Row],[Estado]]="OPERATIVA",1,0)</f>
        <v>0</v>
      </c>
      <c r="L1652">
        <f>IF(Data[[#This Row],[Estado]]="DAÑADA",1,0)</f>
        <v>1</v>
      </c>
      <c r="M1652" t="s">
        <v>4905</v>
      </c>
      <c r="N1652" t="s">
        <v>4906</v>
      </c>
    </row>
    <row r="1653" spans="1:14" x14ac:dyDescent="0.25">
      <c r="A1653" t="s">
        <v>64</v>
      </c>
      <c r="B1653" t="s">
        <v>4907</v>
      </c>
      <c r="C1653" t="s">
        <v>20</v>
      </c>
      <c r="D1653" s="9">
        <v>605</v>
      </c>
      <c r="E1653" s="11">
        <v>0</v>
      </c>
      <c r="F1653" s="3">
        <v>0</v>
      </c>
      <c r="G1653" s="25">
        <v>0</v>
      </c>
      <c r="H1653" s="3">
        <v>0</v>
      </c>
      <c r="I1653" s="3" t="s">
        <v>15</v>
      </c>
      <c r="J1653" s="3" t="s">
        <v>16</v>
      </c>
      <c r="K1653">
        <f>IF(Data[[#This Row],[Estado]]="OPERATIVA",1,0)</f>
        <v>1</v>
      </c>
      <c r="L1653">
        <f>IF(Data[[#This Row],[Estado]]="DAÑADA",1,0)</f>
        <v>0</v>
      </c>
      <c r="M1653" t="s">
        <v>4908</v>
      </c>
      <c r="N1653" t="s">
        <v>4909</v>
      </c>
    </row>
    <row r="1654" spans="1:14" x14ac:dyDescent="0.25">
      <c r="A1654" t="s">
        <v>54</v>
      </c>
      <c r="B1654" t="s">
        <v>4910</v>
      </c>
      <c r="C1654" t="s">
        <v>20</v>
      </c>
      <c r="D1654" s="9">
        <v>500</v>
      </c>
      <c r="E1654" s="11">
        <v>0</v>
      </c>
      <c r="F1654" s="3">
        <v>0</v>
      </c>
      <c r="G1654" s="25">
        <v>0</v>
      </c>
      <c r="H1654" s="3">
        <v>0</v>
      </c>
      <c r="I1654" s="3" t="s">
        <v>28</v>
      </c>
      <c r="J1654" s="3" t="s">
        <v>16</v>
      </c>
      <c r="K1654">
        <f>IF(Data[[#This Row],[Estado]]="OPERATIVA",1,0)</f>
        <v>1</v>
      </c>
      <c r="L1654">
        <f>IF(Data[[#This Row],[Estado]]="DAÑADA",1,0)</f>
        <v>0</v>
      </c>
      <c r="M1654" t="s">
        <v>4911</v>
      </c>
      <c r="N1654" t="s">
        <v>4912</v>
      </c>
    </row>
    <row r="1655" spans="1:14" x14ac:dyDescent="0.25">
      <c r="A1655" t="s">
        <v>54</v>
      </c>
      <c r="B1655" t="s">
        <v>4913</v>
      </c>
      <c r="C1655" t="s">
        <v>20</v>
      </c>
      <c r="D1655" s="9">
        <v>20</v>
      </c>
      <c r="E1655" s="11">
        <v>0</v>
      </c>
      <c r="F1655" s="3">
        <v>0</v>
      </c>
      <c r="G1655" s="25">
        <v>0</v>
      </c>
      <c r="H1655" s="3">
        <v>0</v>
      </c>
      <c r="I1655" s="3" t="s">
        <v>28</v>
      </c>
      <c r="J1655" s="3" t="s">
        <v>1894</v>
      </c>
      <c r="K1655">
        <f>IF(Data[[#This Row],[Estado]]="OPERATIVA",1,0)</f>
        <v>0</v>
      </c>
      <c r="L1655">
        <f>IF(Data[[#This Row],[Estado]]="DAÑADA",1,0)</f>
        <v>1</v>
      </c>
      <c r="M1655" t="s">
        <v>4914</v>
      </c>
      <c r="N1655" t="s">
        <v>4915</v>
      </c>
    </row>
    <row r="1656" spans="1:14" x14ac:dyDescent="0.25">
      <c r="A1656" t="s">
        <v>12</v>
      </c>
      <c r="B1656" t="s">
        <v>4916</v>
      </c>
      <c r="C1656" t="s">
        <v>706</v>
      </c>
      <c r="D1656" s="9">
        <v>624</v>
      </c>
      <c r="E1656" s="11">
        <v>0</v>
      </c>
      <c r="F1656" s="3">
        <v>0</v>
      </c>
      <c r="G1656" s="25">
        <v>0</v>
      </c>
      <c r="H1656" s="3">
        <v>0</v>
      </c>
      <c r="I1656" s="3" t="s">
        <v>15</v>
      </c>
      <c r="J1656" s="3" t="s">
        <v>16</v>
      </c>
      <c r="K1656">
        <f>IF(Data[[#This Row],[Estado]]="OPERATIVA",1,0)</f>
        <v>1</v>
      </c>
      <c r="L1656">
        <f>IF(Data[[#This Row],[Estado]]="DAÑADA",1,0)</f>
        <v>0</v>
      </c>
      <c r="M1656" t="s">
        <v>4917</v>
      </c>
      <c r="N1656" t="s">
        <v>4918</v>
      </c>
    </row>
    <row r="1657" spans="1:14" x14ac:dyDescent="0.25">
      <c r="A1657" t="s">
        <v>64</v>
      </c>
      <c r="B1657" t="s">
        <v>4919</v>
      </c>
      <c r="C1657" t="s">
        <v>20</v>
      </c>
      <c r="D1657" s="9">
        <v>490</v>
      </c>
      <c r="E1657" s="11">
        <v>0</v>
      </c>
      <c r="F1657" s="3">
        <v>0</v>
      </c>
      <c r="G1657" s="25">
        <v>0</v>
      </c>
      <c r="H1657" s="3">
        <v>0</v>
      </c>
      <c r="I1657" s="3" t="s">
        <v>15</v>
      </c>
      <c r="J1657" s="3" t="s">
        <v>16</v>
      </c>
      <c r="K1657">
        <f>IF(Data[[#This Row],[Estado]]="OPERATIVA",1,0)</f>
        <v>1</v>
      </c>
      <c r="L1657">
        <f>IF(Data[[#This Row],[Estado]]="DAÑADA",1,0)</f>
        <v>0</v>
      </c>
      <c r="M1657" t="s">
        <v>4920</v>
      </c>
      <c r="N1657" t="s">
        <v>4921</v>
      </c>
    </row>
    <row r="1658" spans="1:14" x14ac:dyDescent="0.25">
      <c r="A1658" t="s">
        <v>12</v>
      </c>
      <c r="B1658" t="s">
        <v>2262</v>
      </c>
      <c r="C1658" t="s">
        <v>20</v>
      </c>
      <c r="D1658" s="9">
        <v>290</v>
      </c>
      <c r="E1658" s="11">
        <v>0</v>
      </c>
      <c r="F1658" s="3">
        <v>0</v>
      </c>
      <c r="G1658" s="25">
        <v>0</v>
      </c>
      <c r="H1658" s="3">
        <v>0</v>
      </c>
      <c r="I1658" s="3" t="s">
        <v>28</v>
      </c>
      <c r="J1658" s="3" t="s">
        <v>16</v>
      </c>
      <c r="K1658">
        <f>IF(Data[[#This Row],[Estado]]="OPERATIVA",1,0)</f>
        <v>1</v>
      </c>
      <c r="L1658">
        <f>IF(Data[[#This Row],[Estado]]="DAÑADA",1,0)</f>
        <v>0</v>
      </c>
      <c r="M1658" t="s">
        <v>4922</v>
      </c>
      <c r="N1658" t="s">
        <v>4923</v>
      </c>
    </row>
    <row r="1659" spans="1:14" x14ac:dyDescent="0.25">
      <c r="A1659" t="s">
        <v>23</v>
      </c>
      <c r="B1659" t="s">
        <v>4924</v>
      </c>
      <c r="C1659" t="s">
        <v>20</v>
      </c>
      <c r="D1659" s="9">
        <v>159</v>
      </c>
      <c r="E1659" s="11">
        <v>0</v>
      </c>
      <c r="F1659" s="3">
        <v>0</v>
      </c>
      <c r="G1659" s="25">
        <v>0</v>
      </c>
      <c r="H1659" s="3">
        <v>0</v>
      </c>
      <c r="I1659" s="3" t="s">
        <v>28</v>
      </c>
      <c r="J1659" s="3" t="s">
        <v>16</v>
      </c>
      <c r="K1659">
        <f>IF(Data[[#This Row],[Estado]]="OPERATIVA",1,0)</f>
        <v>1</v>
      </c>
      <c r="L1659">
        <f>IF(Data[[#This Row],[Estado]]="DAÑADA",1,0)</f>
        <v>0</v>
      </c>
      <c r="M1659" t="s">
        <v>4925</v>
      </c>
      <c r="N1659" t="s">
        <v>4926</v>
      </c>
    </row>
    <row r="1660" spans="1:14" x14ac:dyDescent="0.25">
      <c r="A1660" t="s">
        <v>23</v>
      </c>
      <c r="B1660" t="s">
        <v>4927</v>
      </c>
      <c r="C1660" t="s">
        <v>20</v>
      </c>
      <c r="D1660" s="9">
        <v>375</v>
      </c>
      <c r="E1660" s="11">
        <v>0</v>
      </c>
      <c r="F1660" s="3">
        <v>0</v>
      </c>
      <c r="G1660" s="25">
        <v>0</v>
      </c>
      <c r="H1660" s="3">
        <v>0</v>
      </c>
      <c r="I1660" s="3" t="s">
        <v>15</v>
      </c>
      <c r="J1660" s="3" t="s">
        <v>16</v>
      </c>
      <c r="K1660">
        <f>IF(Data[[#This Row],[Estado]]="OPERATIVA",1,0)</f>
        <v>1</v>
      </c>
      <c r="L1660">
        <f>IF(Data[[#This Row],[Estado]]="DAÑADA",1,0)</f>
        <v>0</v>
      </c>
      <c r="M1660" t="s">
        <v>4928</v>
      </c>
      <c r="N1660" t="s">
        <v>4929</v>
      </c>
    </row>
    <row r="1661" spans="1:14" x14ac:dyDescent="0.25">
      <c r="A1661" t="s">
        <v>54</v>
      </c>
      <c r="B1661" t="s">
        <v>4930</v>
      </c>
      <c r="C1661" t="s">
        <v>20</v>
      </c>
      <c r="D1661" s="9">
        <v>385</v>
      </c>
      <c r="E1661" s="11">
        <v>0</v>
      </c>
      <c r="F1661" s="3">
        <v>0</v>
      </c>
      <c r="G1661" s="25">
        <v>0</v>
      </c>
      <c r="H1661" s="3">
        <v>0</v>
      </c>
      <c r="I1661" s="3" t="s">
        <v>15</v>
      </c>
      <c r="J1661" s="3" t="s">
        <v>16</v>
      </c>
      <c r="K1661">
        <f>IF(Data[[#This Row],[Estado]]="OPERATIVA",1,0)</f>
        <v>1</v>
      </c>
      <c r="L1661">
        <f>IF(Data[[#This Row],[Estado]]="DAÑADA",1,0)</f>
        <v>0</v>
      </c>
      <c r="M1661" t="s">
        <v>4931</v>
      </c>
      <c r="N1661" t="s">
        <v>4932</v>
      </c>
    </row>
    <row r="1662" spans="1:14" x14ac:dyDescent="0.25">
      <c r="A1662" t="s">
        <v>23</v>
      </c>
      <c r="B1662" t="s">
        <v>4933</v>
      </c>
      <c r="C1662" t="s">
        <v>20</v>
      </c>
      <c r="D1662" s="9">
        <v>595</v>
      </c>
      <c r="E1662" s="11">
        <v>0</v>
      </c>
      <c r="F1662" s="3">
        <v>0</v>
      </c>
      <c r="G1662" s="25">
        <v>0</v>
      </c>
      <c r="H1662" s="3">
        <v>0</v>
      </c>
      <c r="I1662" s="3" t="s">
        <v>15</v>
      </c>
      <c r="J1662" s="3" t="s">
        <v>16</v>
      </c>
      <c r="K1662">
        <f>IF(Data[[#This Row],[Estado]]="OPERATIVA",1,0)</f>
        <v>1</v>
      </c>
      <c r="L1662">
        <f>IF(Data[[#This Row],[Estado]]="DAÑADA",1,0)</f>
        <v>0</v>
      </c>
      <c r="M1662" t="s">
        <v>4487</v>
      </c>
      <c r="N1662" t="s">
        <v>4934</v>
      </c>
    </row>
    <row r="1663" spans="1:14" x14ac:dyDescent="0.25">
      <c r="A1663" t="s">
        <v>23</v>
      </c>
      <c r="B1663" t="s">
        <v>4935</v>
      </c>
      <c r="C1663" t="s">
        <v>706</v>
      </c>
      <c r="D1663" s="9">
        <v>351</v>
      </c>
      <c r="E1663" s="11">
        <v>0</v>
      </c>
      <c r="F1663" s="3">
        <v>0</v>
      </c>
      <c r="G1663" s="25">
        <v>0</v>
      </c>
      <c r="H1663" s="3">
        <v>0</v>
      </c>
      <c r="I1663" s="3" t="s">
        <v>15</v>
      </c>
      <c r="J1663" s="3" t="s">
        <v>16</v>
      </c>
      <c r="K1663">
        <f>IF(Data[[#This Row],[Estado]]="OPERATIVA",1,0)</f>
        <v>1</v>
      </c>
      <c r="L1663">
        <f>IF(Data[[#This Row],[Estado]]="DAÑADA",1,0)</f>
        <v>0</v>
      </c>
      <c r="M1663" t="s">
        <v>4936</v>
      </c>
      <c r="N1663" t="s">
        <v>4937</v>
      </c>
    </row>
    <row r="1664" spans="1:14" x14ac:dyDescent="0.25">
      <c r="A1664" t="s">
        <v>54</v>
      </c>
      <c r="B1664" t="s">
        <v>4938</v>
      </c>
      <c r="C1664" t="s">
        <v>20</v>
      </c>
      <c r="D1664" s="9">
        <v>1599</v>
      </c>
      <c r="E1664" s="11">
        <v>0</v>
      </c>
      <c r="F1664" s="3">
        <v>0</v>
      </c>
      <c r="G1664" s="25">
        <v>0</v>
      </c>
      <c r="H1664" s="3">
        <v>0</v>
      </c>
      <c r="I1664" s="3" t="s">
        <v>28</v>
      </c>
      <c r="J1664" s="3" t="s">
        <v>16</v>
      </c>
      <c r="K1664">
        <f>IF(Data[[#This Row],[Estado]]="OPERATIVA",1,0)</f>
        <v>1</v>
      </c>
      <c r="L1664">
        <f>IF(Data[[#This Row],[Estado]]="DAÑADA",1,0)</f>
        <v>0</v>
      </c>
      <c r="M1664" t="s">
        <v>4939</v>
      </c>
      <c r="N1664" t="s">
        <v>4940</v>
      </c>
    </row>
    <row r="1665" spans="1:14" x14ac:dyDescent="0.25">
      <c r="A1665" t="s">
        <v>12</v>
      </c>
      <c r="B1665" t="s">
        <v>4941</v>
      </c>
      <c r="C1665" t="s">
        <v>20</v>
      </c>
      <c r="D1665" s="9">
        <v>675</v>
      </c>
      <c r="E1665" s="11">
        <v>0</v>
      </c>
      <c r="F1665" s="3">
        <v>0</v>
      </c>
      <c r="G1665" s="25">
        <v>0</v>
      </c>
      <c r="H1665" s="3">
        <v>0</v>
      </c>
      <c r="I1665" s="3" t="s">
        <v>28</v>
      </c>
      <c r="J1665" s="3" t="s">
        <v>16</v>
      </c>
      <c r="K1665">
        <f>IF(Data[[#This Row],[Estado]]="OPERATIVA",1,0)</f>
        <v>1</v>
      </c>
      <c r="L1665">
        <f>IF(Data[[#This Row],[Estado]]="DAÑADA",1,0)</f>
        <v>0</v>
      </c>
      <c r="M1665" t="s">
        <v>4942</v>
      </c>
      <c r="N1665" t="s">
        <v>4943</v>
      </c>
    </row>
    <row r="1666" spans="1:14" x14ac:dyDescent="0.25">
      <c r="A1666" t="s">
        <v>54</v>
      </c>
      <c r="B1666" t="s">
        <v>4944</v>
      </c>
      <c r="C1666" t="s">
        <v>20</v>
      </c>
      <c r="D1666" s="9">
        <v>770</v>
      </c>
      <c r="E1666" s="11">
        <v>0</v>
      </c>
      <c r="F1666" s="3">
        <v>0</v>
      </c>
      <c r="G1666" s="25">
        <v>0</v>
      </c>
      <c r="H1666" s="3">
        <v>0</v>
      </c>
      <c r="I1666" s="3" t="s">
        <v>15</v>
      </c>
      <c r="J1666" s="3" t="s">
        <v>16</v>
      </c>
      <c r="K1666">
        <f>IF(Data[[#This Row],[Estado]]="OPERATIVA",1,0)</f>
        <v>1</v>
      </c>
      <c r="L1666">
        <f>IF(Data[[#This Row],[Estado]]="DAÑADA",1,0)</f>
        <v>0</v>
      </c>
      <c r="M1666" t="s">
        <v>4945</v>
      </c>
      <c r="N1666" t="s">
        <v>4946</v>
      </c>
    </row>
    <row r="1667" spans="1:14" x14ac:dyDescent="0.25">
      <c r="A1667" t="s">
        <v>23</v>
      </c>
      <c r="B1667" t="s">
        <v>4947</v>
      </c>
      <c r="C1667" t="s">
        <v>20</v>
      </c>
      <c r="D1667" s="9">
        <v>420</v>
      </c>
      <c r="E1667" s="11">
        <v>0</v>
      </c>
      <c r="F1667" s="3">
        <v>0</v>
      </c>
      <c r="G1667" s="25">
        <v>0</v>
      </c>
      <c r="H1667" s="3">
        <v>0</v>
      </c>
      <c r="I1667" s="3" t="s">
        <v>28</v>
      </c>
      <c r="J1667" s="3" t="s">
        <v>16</v>
      </c>
      <c r="K1667">
        <f>IF(Data[[#This Row],[Estado]]="OPERATIVA",1,0)</f>
        <v>1</v>
      </c>
      <c r="L1667">
        <f>IF(Data[[#This Row],[Estado]]="DAÑADA",1,0)</f>
        <v>0</v>
      </c>
      <c r="M1667" t="s">
        <v>4948</v>
      </c>
      <c r="N1667" t="s">
        <v>4949</v>
      </c>
    </row>
    <row r="1668" spans="1:14" x14ac:dyDescent="0.25">
      <c r="A1668" t="s">
        <v>23</v>
      </c>
      <c r="B1668" t="s">
        <v>4950</v>
      </c>
      <c r="C1668" t="s">
        <v>20</v>
      </c>
      <c r="D1668" s="9">
        <v>429</v>
      </c>
      <c r="E1668" s="11">
        <v>0</v>
      </c>
      <c r="F1668" s="3">
        <v>0</v>
      </c>
      <c r="G1668" s="25">
        <v>0</v>
      </c>
      <c r="H1668" s="3">
        <v>0</v>
      </c>
      <c r="I1668" s="3" t="s">
        <v>15</v>
      </c>
      <c r="J1668" s="3" t="s">
        <v>16</v>
      </c>
      <c r="K1668">
        <f>IF(Data[[#This Row],[Estado]]="OPERATIVA",1,0)</f>
        <v>1</v>
      </c>
      <c r="L1668">
        <f>IF(Data[[#This Row],[Estado]]="DAÑADA",1,0)</f>
        <v>0</v>
      </c>
      <c r="M1668" t="s">
        <v>4951</v>
      </c>
      <c r="N1668" t="s">
        <v>4952</v>
      </c>
    </row>
    <row r="1669" spans="1:14" x14ac:dyDescent="0.25">
      <c r="A1669" t="s">
        <v>12</v>
      </c>
      <c r="B1669" t="s">
        <v>4953</v>
      </c>
      <c r="C1669" t="s">
        <v>20</v>
      </c>
      <c r="D1669" s="9">
        <v>256</v>
      </c>
      <c r="E1669" s="11">
        <v>0</v>
      </c>
      <c r="F1669" s="3">
        <v>0</v>
      </c>
      <c r="G1669" s="25">
        <v>0</v>
      </c>
      <c r="H1669" s="3">
        <v>0</v>
      </c>
      <c r="I1669" s="3" t="s">
        <v>15</v>
      </c>
      <c r="J1669" s="3" t="s">
        <v>16</v>
      </c>
      <c r="K1669">
        <f>IF(Data[[#This Row],[Estado]]="OPERATIVA",1,0)</f>
        <v>1</v>
      </c>
      <c r="L1669">
        <f>IF(Data[[#This Row],[Estado]]="DAÑADA",1,0)</f>
        <v>0</v>
      </c>
      <c r="M1669" t="s">
        <v>4954</v>
      </c>
      <c r="N1669" t="s">
        <v>4955</v>
      </c>
    </row>
    <row r="1670" spans="1:14" x14ac:dyDescent="0.25">
      <c r="A1670" t="s">
        <v>64</v>
      </c>
      <c r="B1670" t="s">
        <v>4956</v>
      </c>
      <c r="C1670" t="s">
        <v>20</v>
      </c>
      <c r="D1670" s="9">
        <v>320</v>
      </c>
      <c r="E1670" s="11">
        <v>0</v>
      </c>
      <c r="F1670" s="3">
        <v>0</v>
      </c>
      <c r="G1670" s="25">
        <v>0</v>
      </c>
      <c r="H1670" s="3">
        <v>0</v>
      </c>
      <c r="I1670" s="3" t="s">
        <v>28</v>
      </c>
      <c r="J1670" s="3" t="s">
        <v>16</v>
      </c>
      <c r="K1670">
        <f>IF(Data[[#This Row],[Estado]]="OPERATIVA",1,0)</f>
        <v>1</v>
      </c>
      <c r="L1670">
        <f>IF(Data[[#This Row],[Estado]]="DAÑADA",1,0)</f>
        <v>0</v>
      </c>
      <c r="M1670" t="s">
        <v>4957</v>
      </c>
      <c r="N1670" t="s">
        <v>4958</v>
      </c>
    </row>
    <row r="1671" spans="1:14" x14ac:dyDescent="0.25">
      <c r="A1671" t="s">
        <v>141</v>
      </c>
      <c r="B1671" t="s">
        <v>4959</v>
      </c>
      <c r="C1671" t="s">
        <v>20</v>
      </c>
      <c r="D1671" s="9">
        <v>830</v>
      </c>
      <c r="E1671" s="11">
        <v>0</v>
      </c>
      <c r="F1671" s="3">
        <v>0</v>
      </c>
      <c r="G1671" s="25">
        <v>0</v>
      </c>
      <c r="H1671" s="3">
        <v>0</v>
      </c>
      <c r="I1671" s="3" t="s">
        <v>28</v>
      </c>
      <c r="J1671" s="3" t="s">
        <v>16</v>
      </c>
      <c r="K1671">
        <f>IF(Data[[#This Row],[Estado]]="OPERATIVA",1,0)</f>
        <v>1</v>
      </c>
      <c r="L1671">
        <f>IF(Data[[#This Row],[Estado]]="DAÑADA",1,0)</f>
        <v>0</v>
      </c>
      <c r="M1671" t="s">
        <v>4960</v>
      </c>
      <c r="N1671" t="s">
        <v>4961</v>
      </c>
    </row>
    <row r="1672" spans="1:14" x14ac:dyDescent="0.25">
      <c r="A1672" t="s">
        <v>23</v>
      </c>
      <c r="B1672" t="s">
        <v>4962</v>
      </c>
      <c r="C1672" t="s">
        <v>20</v>
      </c>
      <c r="D1672" s="9">
        <v>764</v>
      </c>
      <c r="E1672" s="11">
        <v>0</v>
      </c>
      <c r="F1672" s="3">
        <v>0</v>
      </c>
      <c r="G1672" s="25">
        <v>0</v>
      </c>
      <c r="H1672" s="3">
        <v>0</v>
      </c>
      <c r="I1672" s="3" t="s">
        <v>28</v>
      </c>
      <c r="J1672" s="3" t="s">
        <v>16</v>
      </c>
      <c r="K1672">
        <f>IF(Data[[#This Row],[Estado]]="OPERATIVA",1,0)</f>
        <v>1</v>
      </c>
      <c r="L1672">
        <f>IF(Data[[#This Row],[Estado]]="DAÑADA",1,0)</f>
        <v>0</v>
      </c>
      <c r="M1672" t="s">
        <v>4963</v>
      </c>
      <c r="N1672" t="s">
        <v>4964</v>
      </c>
    </row>
    <row r="1673" spans="1:14" x14ac:dyDescent="0.25">
      <c r="A1673" t="s">
        <v>12</v>
      </c>
      <c r="B1673" t="s">
        <v>4965</v>
      </c>
      <c r="C1673" t="s">
        <v>20</v>
      </c>
      <c r="D1673" s="9">
        <v>40</v>
      </c>
      <c r="E1673" s="11">
        <v>0</v>
      </c>
      <c r="F1673" s="3">
        <v>0</v>
      </c>
      <c r="G1673" s="25">
        <v>0</v>
      </c>
      <c r="H1673" s="3">
        <v>0</v>
      </c>
      <c r="I1673" s="3" t="s">
        <v>28</v>
      </c>
      <c r="J1673" s="3" t="s">
        <v>1894</v>
      </c>
      <c r="K1673">
        <f>IF(Data[[#This Row],[Estado]]="OPERATIVA",1,0)</f>
        <v>0</v>
      </c>
      <c r="L1673">
        <f>IF(Data[[#This Row],[Estado]]="DAÑADA",1,0)</f>
        <v>1</v>
      </c>
      <c r="M1673" t="s">
        <v>4966</v>
      </c>
      <c r="N1673" t="s">
        <v>4967</v>
      </c>
    </row>
    <row r="1674" spans="1:14" x14ac:dyDescent="0.25">
      <c r="A1674" t="s">
        <v>23</v>
      </c>
      <c r="B1674" t="s">
        <v>4968</v>
      </c>
      <c r="C1674" t="s">
        <v>20</v>
      </c>
      <c r="D1674" s="9">
        <v>850</v>
      </c>
      <c r="E1674" s="11">
        <v>0</v>
      </c>
      <c r="F1674" s="3">
        <v>0</v>
      </c>
      <c r="G1674" s="25">
        <v>0</v>
      </c>
      <c r="H1674" s="3">
        <v>0</v>
      </c>
      <c r="I1674" s="3" t="s">
        <v>15</v>
      </c>
      <c r="J1674" s="3" t="s">
        <v>16</v>
      </c>
      <c r="K1674">
        <f>IF(Data[[#This Row],[Estado]]="OPERATIVA",1,0)</f>
        <v>1</v>
      </c>
      <c r="L1674">
        <f>IF(Data[[#This Row],[Estado]]="DAÑADA",1,0)</f>
        <v>0</v>
      </c>
      <c r="M1674" t="s">
        <v>4969</v>
      </c>
      <c r="N1674" t="s">
        <v>4970</v>
      </c>
    </row>
    <row r="1675" spans="1:14" x14ac:dyDescent="0.25">
      <c r="A1675" t="s">
        <v>12</v>
      </c>
      <c r="B1675" t="s">
        <v>4971</v>
      </c>
      <c r="C1675" t="s">
        <v>99</v>
      </c>
      <c r="D1675" s="9">
        <v>555</v>
      </c>
      <c r="E1675" s="11">
        <v>0</v>
      </c>
      <c r="F1675" s="3">
        <v>0</v>
      </c>
      <c r="G1675" s="25">
        <v>0</v>
      </c>
      <c r="H1675" s="3">
        <v>0</v>
      </c>
      <c r="I1675" s="3" t="s">
        <v>28</v>
      </c>
      <c r="J1675" s="3" t="s">
        <v>16</v>
      </c>
      <c r="K1675">
        <f>IF(Data[[#This Row],[Estado]]="OPERATIVA",1,0)</f>
        <v>1</v>
      </c>
      <c r="L1675">
        <f>IF(Data[[#This Row],[Estado]]="DAÑADA",1,0)</f>
        <v>0</v>
      </c>
      <c r="M1675" t="s">
        <v>4972</v>
      </c>
      <c r="N1675" t="s">
        <v>4973</v>
      </c>
    </row>
    <row r="1676" spans="1:14" x14ac:dyDescent="0.25">
      <c r="A1676" t="s">
        <v>23</v>
      </c>
      <c r="B1676" t="s">
        <v>4974</v>
      </c>
      <c r="C1676" t="s">
        <v>20</v>
      </c>
      <c r="D1676" s="9">
        <v>105</v>
      </c>
      <c r="E1676" s="11">
        <v>0</v>
      </c>
      <c r="F1676" s="3">
        <v>0</v>
      </c>
      <c r="G1676" s="25">
        <v>0</v>
      </c>
      <c r="H1676" s="3">
        <v>0</v>
      </c>
      <c r="I1676" s="3" t="s">
        <v>28</v>
      </c>
      <c r="J1676" s="3" t="s">
        <v>16</v>
      </c>
      <c r="K1676">
        <f>IF(Data[[#This Row],[Estado]]="OPERATIVA",1,0)</f>
        <v>1</v>
      </c>
      <c r="L1676">
        <f>IF(Data[[#This Row],[Estado]]="DAÑADA",1,0)</f>
        <v>0</v>
      </c>
      <c r="M1676" t="s">
        <v>4975</v>
      </c>
      <c r="N1676" t="s">
        <v>4976</v>
      </c>
    </row>
    <row r="1677" spans="1:14" x14ac:dyDescent="0.25">
      <c r="A1677" t="s">
        <v>54</v>
      </c>
      <c r="B1677" t="s">
        <v>4977</v>
      </c>
      <c r="C1677" t="s">
        <v>20</v>
      </c>
      <c r="D1677" s="9">
        <v>500</v>
      </c>
      <c r="E1677" s="11">
        <v>0</v>
      </c>
      <c r="F1677" s="3">
        <v>0</v>
      </c>
      <c r="G1677" s="25">
        <v>0</v>
      </c>
      <c r="H1677" s="3">
        <v>0</v>
      </c>
      <c r="I1677" s="3" t="s">
        <v>15</v>
      </c>
      <c r="J1677" s="3" t="s">
        <v>16</v>
      </c>
      <c r="K1677">
        <f>IF(Data[[#This Row],[Estado]]="OPERATIVA",1,0)</f>
        <v>1</v>
      </c>
      <c r="L1677">
        <f>IF(Data[[#This Row],[Estado]]="DAÑADA",1,0)</f>
        <v>0</v>
      </c>
      <c r="M1677" t="s">
        <v>4978</v>
      </c>
      <c r="N1677" t="s">
        <v>4979</v>
      </c>
    </row>
    <row r="1678" spans="1:14" x14ac:dyDescent="0.25">
      <c r="A1678" t="s">
        <v>4152</v>
      </c>
      <c r="B1678" t="s">
        <v>4980</v>
      </c>
      <c r="C1678" t="s">
        <v>20</v>
      </c>
      <c r="D1678" s="9">
        <v>35</v>
      </c>
      <c r="E1678" s="11">
        <v>0</v>
      </c>
      <c r="F1678" s="3">
        <v>0</v>
      </c>
      <c r="G1678" s="25">
        <v>0</v>
      </c>
      <c r="H1678" s="3">
        <v>0</v>
      </c>
      <c r="I1678" s="3" t="s">
        <v>28</v>
      </c>
      <c r="J1678" s="3" t="s">
        <v>16</v>
      </c>
      <c r="K1678">
        <f>IF(Data[[#This Row],[Estado]]="OPERATIVA",1,0)</f>
        <v>1</v>
      </c>
      <c r="L1678">
        <f>IF(Data[[#This Row],[Estado]]="DAÑADA",1,0)</f>
        <v>0</v>
      </c>
      <c r="M1678" t="s">
        <v>4981</v>
      </c>
      <c r="N1678" t="s">
        <v>4982</v>
      </c>
    </row>
    <row r="1679" spans="1:14" x14ac:dyDescent="0.25">
      <c r="A1679" t="s">
        <v>171</v>
      </c>
      <c r="B1679" t="s">
        <v>5928</v>
      </c>
      <c r="C1679" t="s">
        <v>20</v>
      </c>
      <c r="D1679" s="9">
        <v>500</v>
      </c>
      <c r="E1679" s="11">
        <v>0</v>
      </c>
      <c r="F1679" s="3">
        <v>0</v>
      </c>
      <c r="G1679" s="25">
        <v>0</v>
      </c>
      <c r="H1679" s="3">
        <v>0</v>
      </c>
      <c r="I1679" s="3" t="s">
        <v>28</v>
      </c>
      <c r="J1679" s="3" t="s">
        <v>16</v>
      </c>
      <c r="K1679">
        <f>IF(Data[[#This Row],[Estado]]="OPERATIVA",1,0)</f>
        <v>1</v>
      </c>
      <c r="L1679">
        <f>IF(Data[[#This Row],[Estado]]="DAÑADA",1,0)</f>
        <v>0</v>
      </c>
      <c r="M1679" t="s">
        <v>4984</v>
      </c>
      <c r="N1679" t="s">
        <v>5929</v>
      </c>
    </row>
    <row r="1680" spans="1:14" x14ac:dyDescent="0.25">
      <c r="A1680" t="s">
        <v>1785</v>
      </c>
      <c r="B1680" t="s">
        <v>4986</v>
      </c>
      <c r="C1680" t="s">
        <v>20</v>
      </c>
      <c r="D1680" s="9">
        <v>50</v>
      </c>
      <c r="E1680" s="11">
        <v>0</v>
      </c>
      <c r="F1680" s="3">
        <v>0</v>
      </c>
      <c r="G1680" s="25">
        <v>0</v>
      </c>
      <c r="H1680" s="3">
        <v>0</v>
      </c>
      <c r="I1680" s="3" t="s">
        <v>28</v>
      </c>
      <c r="J1680" s="3" t="s">
        <v>16</v>
      </c>
      <c r="K1680">
        <f>IF(Data[[#This Row],[Estado]]="OPERATIVA",1,0)</f>
        <v>1</v>
      </c>
      <c r="L1680">
        <f>IF(Data[[#This Row],[Estado]]="DAÑADA",1,0)</f>
        <v>0</v>
      </c>
      <c r="M1680" t="s">
        <v>4987</v>
      </c>
      <c r="N1680" t="s">
        <v>4988</v>
      </c>
    </row>
    <row r="1681" spans="1:14" x14ac:dyDescent="0.25">
      <c r="A1681" t="s">
        <v>1485</v>
      </c>
      <c r="B1681" t="s">
        <v>4989</v>
      </c>
      <c r="C1681" t="s">
        <v>20</v>
      </c>
      <c r="D1681" s="9">
        <v>573</v>
      </c>
      <c r="E1681" s="11">
        <v>0</v>
      </c>
      <c r="F1681" s="3">
        <v>0</v>
      </c>
      <c r="G1681" s="25">
        <v>0</v>
      </c>
      <c r="H1681" s="3">
        <v>0</v>
      </c>
      <c r="I1681" s="3" t="s">
        <v>15</v>
      </c>
      <c r="J1681" s="3" t="s">
        <v>16</v>
      </c>
      <c r="K1681">
        <f>IF(Data[[#This Row],[Estado]]="OPERATIVA",1,0)</f>
        <v>1</v>
      </c>
      <c r="L1681">
        <f>IF(Data[[#This Row],[Estado]]="DAÑADA",1,0)</f>
        <v>0</v>
      </c>
      <c r="M1681" t="s">
        <v>4990</v>
      </c>
      <c r="N1681" t="s">
        <v>4991</v>
      </c>
    </row>
    <row r="1682" spans="1:14" x14ac:dyDescent="0.25">
      <c r="A1682" t="s">
        <v>171</v>
      </c>
      <c r="B1682" t="s">
        <v>5930</v>
      </c>
      <c r="C1682" t="s">
        <v>20</v>
      </c>
      <c r="D1682" s="9">
        <v>1499</v>
      </c>
      <c r="E1682" s="11">
        <v>0</v>
      </c>
      <c r="F1682" s="3">
        <v>0</v>
      </c>
      <c r="G1682" s="25">
        <v>0</v>
      </c>
      <c r="H1682" s="3">
        <v>0</v>
      </c>
      <c r="I1682" s="3" t="s">
        <v>28</v>
      </c>
      <c r="J1682" s="3" t="s">
        <v>16</v>
      </c>
      <c r="K1682">
        <f>IF(Data[[#This Row],[Estado]]="OPERATIVA",1,0)</f>
        <v>1</v>
      </c>
      <c r="L1682">
        <f>IF(Data[[#This Row],[Estado]]="DAÑADA",1,0)</f>
        <v>0</v>
      </c>
      <c r="M1682" t="s">
        <v>4993</v>
      </c>
      <c r="N1682" t="s">
        <v>5931</v>
      </c>
    </row>
    <row r="1683" spans="1:14" x14ac:dyDescent="0.25">
      <c r="A1683" t="s">
        <v>54</v>
      </c>
      <c r="B1683" t="s">
        <v>4995</v>
      </c>
      <c r="C1683" t="s">
        <v>20</v>
      </c>
      <c r="D1683" s="9">
        <v>360</v>
      </c>
      <c r="E1683" s="11">
        <v>0</v>
      </c>
      <c r="F1683" s="3">
        <v>0</v>
      </c>
      <c r="G1683" s="25">
        <v>0</v>
      </c>
      <c r="H1683" s="3">
        <v>0</v>
      </c>
      <c r="I1683" s="3" t="s">
        <v>15</v>
      </c>
      <c r="J1683" s="3" t="s">
        <v>16</v>
      </c>
      <c r="K1683">
        <f>IF(Data[[#This Row],[Estado]]="OPERATIVA",1,0)</f>
        <v>1</v>
      </c>
      <c r="L1683">
        <f>IF(Data[[#This Row],[Estado]]="DAÑADA",1,0)</f>
        <v>0</v>
      </c>
      <c r="M1683" t="s">
        <v>1718</v>
      </c>
      <c r="N1683" t="s">
        <v>4996</v>
      </c>
    </row>
    <row r="1684" spans="1:14" x14ac:dyDescent="0.25">
      <c r="A1684" t="s">
        <v>171</v>
      </c>
      <c r="B1684" t="s">
        <v>5932</v>
      </c>
      <c r="C1684" t="s">
        <v>20</v>
      </c>
      <c r="D1684" s="9">
        <v>300</v>
      </c>
      <c r="E1684" s="11">
        <v>0</v>
      </c>
      <c r="F1684" s="3">
        <v>0</v>
      </c>
      <c r="G1684" s="25">
        <v>0</v>
      </c>
      <c r="H1684" s="3">
        <v>0</v>
      </c>
      <c r="I1684" s="3" t="s">
        <v>28</v>
      </c>
      <c r="J1684" s="3" t="s">
        <v>16</v>
      </c>
      <c r="K1684">
        <f>IF(Data[[#This Row],[Estado]]="OPERATIVA",1,0)</f>
        <v>1</v>
      </c>
      <c r="L1684">
        <f>IF(Data[[#This Row],[Estado]]="DAÑADA",1,0)</f>
        <v>0</v>
      </c>
      <c r="M1684" t="s">
        <v>4998</v>
      </c>
      <c r="N1684" t="s">
        <v>5933</v>
      </c>
    </row>
    <row r="1685" spans="1:14" x14ac:dyDescent="0.25">
      <c r="A1685" t="s">
        <v>23</v>
      </c>
      <c r="B1685" t="s">
        <v>2531</v>
      </c>
      <c r="C1685" t="s">
        <v>20</v>
      </c>
      <c r="D1685" s="9">
        <v>650</v>
      </c>
      <c r="E1685" s="11">
        <v>0</v>
      </c>
      <c r="F1685" s="3">
        <v>0</v>
      </c>
      <c r="G1685" s="25">
        <v>0</v>
      </c>
      <c r="H1685" s="3">
        <v>0</v>
      </c>
      <c r="I1685" s="3" t="s">
        <v>28</v>
      </c>
      <c r="J1685" s="3" t="s">
        <v>16</v>
      </c>
      <c r="K1685">
        <f>IF(Data[[#This Row],[Estado]]="OPERATIVA",1,0)</f>
        <v>1</v>
      </c>
      <c r="L1685">
        <f>IF(Data[[#This Row],[Estado]]="DAÑADA",1,0)</f>
        <v>0</v>
      </c>
      <c r="M1685" t="s">
        <v>5000</v>
      </c>
      <c r="N1685" t="s">
        <v>5001</v>
      </c>
    </row>
    <row r="1686" spans="1:14" x14ac:dyDescent="0.25">
      <c r="A1686" t="s">
        <v>23</v>
      </c>
      <c r="B1686" t="s">
        <v>5002</v>
      </c>
      <c r="C1686" t="s">
        <v>20</v>
      </c>
      <c r="D1686" s="9">
        <v>600</v>
      </c>
      <c r="E1686" s="11">
        <v>0</v>
      </c>
      <c r="F1686" s="3">
        <v>0</v>
      </c>
      <c r="G1686" s="25">
        <v>0</v>
      </c>
      <c r="H1686" s="3">
        <v>0</v>
      </c>
      <c r="I1686" s="3" t="s">
        <v>28</v>
      </c>
      <c r="J1686" s="3" t="s">
        <v>16</v>
      </c>
      <c r="K1686">
        <f>IF(Data[[#This Row],[Estado]]="OPERATIVA",1,0)</f>
        <v>1</v>
      </c>
      <c r="L1686">
        <f>IF(Data[[#This Row],[Estado]]="DAÑADA",1,0)</f>
        <v>0</v>
      </c>
      <c r="M1686" t="s">
        <v>5003</v>
      </c>
      <c r="N1686" t="s">
        <v>5004</v>
      </c>
    </row>
    <row r="1687" spans="1:14" x14ac:dyDescent="0.25">
      <c r="A1687" t="s">
        <v>23</v>
      </c>
      <c r="B1687" t="s">
        <v>5005</v>
      </c>
      <c r="C1687" t="s">
        <v>20</v>
      </c>
      <c r="D1687" s="9">
        <v>3809</v>
      </c>
      <c r="E1687" s="11">
        <v>0</v>
      </c>
      <c r="F1687" s="3">
        <v>0</v>
      </c>
      <c r="G1687" s="25">
        <v>0</v>
      </c>
      <c r="H1687" s="3">
        <v>0</v>
      </c>
      <c r="I1687" s="3" t="s">
        <v>28</v>
      </c>
      <c r="J1687" s="3" t="s">
        <v>16</v>
      </c>
      <c r="K1687">
        <f>IF(Data[[#This Row],[Estado]]="OPERATIVA",1,0)</f>
        <v>1</v>
      </c>
      <c r="L1687">
        <f>IF(Data[[#This Row],[Estado]]="DAÑADA",1,0)</f>
        <v>0</v>
      </c>
      <c r="M1687" t="s">
        <v>5006</v>
      </c>
      <c r="N1687" t="s">
        <v>5007</v>
      </c>
    </row>
    <row r="1688" spans="1:14" x14ac:dyDescent="0.25">
      <c r="A1688" t="s">
        <v>23</v>
      </c>
      <c r="B1688" t="s">
        <v>5008</v>
      </c>
      <c r="C1688" t="s">
        <v>20</v>
      </c>
      <c r="D1688" s="9">
        <v>650</v>
      </c>
      <c r="E1688" s="11">
        <v>0</v>
      </c>
      <c r="F1688" s="3">
        <v>0</v>
      </c>
      <c r="G1688" s="25">
        <v>0</v>
      </c>
      <c r="H1688" s="3">
        <v>0</v>
      </c>
      <c r="I1688" s="3" t="s">
        <v>15</v>
      </c>
      <c r="J1688" s="3" t="s">
        <v>16</v>
      </c>
      <c r="K1688">
        <f>IF(Data[[#This Row],[Estado]]="OPERATIVA",1,0)</f>
        <v>1</v>
      </c>
      <c r="L1688">
        <f>IF(Data[[#This Row],[Estado]]="DAÑADA",1,0)</f>
        <v>0</v>
      </c>
      <c r="M1688" t="s">
        <v>5009</v>
      </c>
      <c r="N1688" t="s">
        <v>5010</v>
      </c>
    </row>
    <row r="1689" spans="1:14" x14ac:dyDescent="0.25">
      <c r="A1689" t="s">
        <v>23</v>
      </c>
      <c r="B1689" t="s">
        <v>5011</v>
      </c>
      <c r="C1689" t="s">
        <v>20</v>
      </c>
      <c r="D1689" s="9">
        <v>290</v>
      </c>
      <c r="E1689" s="11">
        <v>0</v>
      </c>
      <c r="F1689" s="3">
        <v>0</v>
      </c>
      <c r="G1689" s="25">
        <v>0</v>
      </c>
      <c r="H1689" s="3">
        <v>0</v>
      </c>
      <c r="I1689" s="3" t="s">
        <v>28</v>
      </c>
      <c r="J1689" s="3" t="s">
        <v>16</v>
      </c>
      <c r="K1689">
        <f>IF(Data[[#This Row],[Estado]]="OPERATIVA",1,0)</f>
        <v>1</v>
      </c>
      <c r="L1689">
        <f>IF(Data[[#This Row],[Estado]]="DAÑADA",1,0)</f>
        <v>0</v>
      </c>
      <c r="M1689" t="s">
        <v>5012</v>
      </c>
      <c r="N1689" t="s">
        <v>5013</v>
      </c>
    </row>
    <row r="1690" spans="1:14" x14ac:dyDescent="0.25">
      <c r="A1690" t="s">
        <v>662</v>
      </c>
      <c r="B1690" t="s">
        <v>3892</v>
      </c>
      <c r="C1690" t="s">
        <v>20</v>
      </c>
      <c r="D1690" s="9">
        <v>400</v>
      </c>
      <c r="E1690" s="11">
        <v>0</v>
      </c>
      <c r="F1690" s="3">
        <v>0</v>
      </c>
      <c r="G1690" s="25">
        <v>0</v>
      </c>
      <c r="H1690" s="3">
        <v>0</v>
      </c>
      <c r="I1690" s="3" t="s">
        <v>28</v>
      </c>
      <c r="J1690" s="3" t="s">
        <v>16</v>
      </c>
      <c r="K1690">
        <f>IF(Data[[#This Row],[Estado]]="OPERATIVA",1,0)</f>
        <v>1</v>
      </c>
      <c r="L1690">
        <f>IF(Data[[#This Row],[Estado]]="DAÑADA",1,0)</f>
        <v>0</v>
      </c>
      <c r="M1690" t="s">
        <v>5014</v>
      </c>
      <c r="N1690" t="s">
        <v>5015</v>
      </c>
    </row>
    <row r="1691" spans="1:14" x14ac:dyDescent="0.25">
      <c r="A1691" t="s">
        <v>23</v>
      </c>
      <c r="B1691" t="s">
        <v>5016</v>
      </c>
      <c r="C1691" t="s">
        <v>20</v>
      </c>
      <c r="D1691" s="9">
        <v>2125</v>
      </c>
      <c r="E1691" s="11">
        <v>0</v>
      </c>
      <c r="F1691" s="3">
        <v>0</v>
      </c>
      <c r="G1691" s="25">
        <v>0</v>
      </c>
      <c r="H1691" s="3">
        <v>0</v>
      </c>
      <c r="I1691" s="3" t="s">
        <v>15</v>
      </c>
      <c r="J1691" s="3" t="s">
        <v>16</v>
      </c>
      <c r="K1691">
        <f>IF(Data[[#This Row],[Estado]]="OPERATIVA",1,0)</f>
        <v>1</v>
      </c>
      <c r="L1691">
        <f>IF(Data[[#This Row],[Estado]]="DAÑADA",1,0)</f>
        <v>0</v>
      </c>
      <c r="M1691" t="s">
        <v>5017</v>
      </c>
      <c r="N1691" t="s">
        <v>5018</v>
      </c>
    </row>
    <row r="1692" spans="1:14" x14ac:dyDescent="0.25">
      <c r="A1692" t="s">
        <v>64</v>
      </c>
      <c r="B1692" t="s">
        <v>5019</v>
      </c>
      <c r="C1692" t="s">
        <v>20</v>
      </c>
      <c r="D1692" s="9">
        <v>1</v>
      </c>
      <c r="E1692" s="11">
        <v>0</v>
      </c>
      <c r="F1692" s="3">
        <v>0</v>
      </c>
      <c r="G1692" s="25">
        <v>0</v>
      </c>
      <c r="H1692" s="3">
        <v>0</v>
      </c>
      <c r="I1692" s="3" t="s">
        <v>15</v>
      </c>
      <c r="J1692" s="3" t="s">
        <v>16</v>
      </c>
      <c r="K1692">
        <f>IF(Data[[#This Row],[Estado]]="OPERATIVA",1,0)</f>
        <v>1</v>
      </c>
      <c r="L1692">
        <f>IF(Data[[#This Row],[Estado]]="DAÑADA",1,0)</f>
        <v>0</v>
      </c>
      <c r="M1692" t="s">
        <v>5020</v>
      </c>
      <c r="N1692" t="s">
        <v>5021</v>
      </c>
    </row>
    <row r="1693" spans="1:14" x14ac:dyDescent="0.25">
      <c r="A1693" t="s">
        <v>141</v>
      </c>
      <c r="B1693" t="s">
        <v>5022</v>
      </c>
      <c r="C1693" t="s">
        <v>99</v>
      </c>
      <c r="D1693" s="9">
        <v>160</v>
      </c>
      <c r="E1693" s="11">
        <v>0.23</v>
      </c>
      <c r="F1693" s="3">
        <v>0</v>
      </c>
      <c r="G1693" s="25">
        <v>0</v>
      </c>
      <c r="H1693" s="3">
        <v>0</v>
      </c>
      <c r="I1693" s="3" t="s">
        <v>28</v>
      </c>
      <c r="J1693" s="3" t="s">
        <v>16</v>
      </c>
      <c r="K1693">
        <f>IF(Data[[#This Row],[Estado]]="OPERATIVA",1,0)</f>
        <v>1</v>
      </c>
      <c r="L1693">
        <f>IF(Data[[#This Row],[Estado]]="DAÑADA",1,0)</f>
        <v>0</v>
      </c>
      <c r="M1693" t="s">
        <v>5023</v>
      </c>
      <c r="N1693" t="s">
        <v>5024</v>
      </c>
    </row>
    <row r="1694" spans="1:14" x14ac:dyDescent="0.25">
      <c r="A1694" t="s">
        <v>81</v>
      </c>
      <c r="B1694" t="s">
        <v>5025</v>
      </c>
      <c r="C1694" t="s">
        <v>20</v>
      </c>
      <c r="D1694" s="9">
        <v>10</v>
      </c>
      <c r="E1694" s="11">
        <v>0</v>
      </c>
      <c r="F1694" s="3">
        <v>0</v>
      </c>
      <c r="G1694" s="25">
        <v>0</v>
      </c>
      <c r="H1694" s="3">
        <v>0</v>
      </c>
      <c r="I1694" s="3" t="s">
        <v>28</v>
      </c>
      <c r="J1694" s="3" t="s">
        <v>1894</v>
      </c>
      <c r="K1694">
        <f>IF(Data[[#This Row],[Estado]]="OPERATIVA",1,0)</f>
        <v>0</v>
      </c>
      <c r="L1694">
        <f>IF(Data[[#This Row],[Estado]]="DAÑADA",1,0)</f>
        <v>1</v>
      </c>
      <c r="M1694" t="s">
        <v>5026</v>
      </c>
      <c r="N1694" t="s">
        <v>5027</v>
      </c>
    </row>
    <row r="1695" spans="1:14" x14ac:dyDescent="0.25">
      <c r="A1695" t="s">
        <v>54</v>
      </c>
      <c r="B1695" t="s">
        <v>5028</v>
      </c>
      <c r="C1695" t="s">
        <v>20</v>
      </c>
      <c r="D1695" s="9">
        <v>35</v>
      </c>
      <c r="E1695" s="11">
        <v>0</v>
      </c>
      <c r="F1695" s="3">
        <v>0</v>
      </c>
      <c r="G1695" s="25">
        <v>0</v>
      </c>
      <c r="H1695" s="3">
        <v>0</v>
      </c>
      <c r="I1695" s="3" t="s">
        <v>28</v>
      </c>
      <c r="J1695" s="3" t="s">
        <v>16</v>
      </c>
      <c r="K1695">
        <f>IF(Data[[#This Row],[Estado]]="OPERATIVA",1,0)</f>
        <v>1</v>
      </c>
      <c r="L1695">
        <f>IF(Data[[#This Row],[Estado]]="DAÑADA",1,0)</f>
        <v>0</v>
      </c>
      <c r="M1695" t="s">
        <v>5029</v>
      </c>
      <c r="N1695" t="s">
        <v>5030</v>
      </c>
    </row>
    <row r="1696" spans="1:14" x14ac:dyDescent="0.25">
      <c r="A1696" t="s">
        <v>1886</v>
      </c>
      <c r="B1696" t="s">
        <v>5031</v>
      </c>
      <c r="C1696" t="s">
        <v>20</v>
      </c>
      <c r="D1696" s="9">
        <v>25</v>
      </c>
      <c r="E1696" s="11">
        <v>0</v>
      </c>
      <c r="F1696" s="3">
        <v>0</v>
      </c>
      <c r="G1696" s="25">
        <v>0</v>
      </c>
      <c r="H1696" s="3">
        <v>0</v>
      </c>
      <c r="I1696" s="3" t="s">
        <v>28</v>
      </c>
      <c r="J1696" s="3" t="s">
        <v>1894</v>
      </c>
      <c r="K1696">
        <f>IF(Data[[#This Row],[Estado]]="OPERATIVA",1,0)</f>
        <v>0</v>
      </c>
      <c r="L1696">
        <f>IF(Data[[#This Row],[Estado]]="DAÑADA",1,0)</f>
        <v>1</v>
      </c>
      <c r="M1696" t="s">
        <v>5032</v>
      </c>
      <c r="N1696" t="s">
        <v>5033</v>
      </c>
    </row>
    <row r="1697" spans="1:14" x14ac:dyDescent="0.25">
      <c r="A1697" t="s">
        <v>662</v>
      </c>
      <c r="B1697" t="s">
        <v>5034</v>
      </c>
      <c r="C1697" t="s">
        <v>20</v>
      </c>
      <c r="D1697" s="9">
        <v>9</v>
      </c>
      <c r="E1697" s="11">
        <v>0</v>
      </c>
      <c r="F1697" s="3">
        <v>0</v>
      </c>
      <c r="G1697" s="25">
        <v>0</v>
      </c>
      <c r="H1697" s="3">
        <v>0</v>
      </c>
      <c r="I1697" s="3" t="s">
        <v>28</v>
      </c>
      <c r="J1697" s="3" t="s">
        <v>1894</v>
      </c>
      <c r="K1697">
        <f>IF(Data[[#This Row],[Estado]]="OPERATIVA",1,0)</f>
        <v>0</v>
      </c>
      <c r="L1697">
        <f>IF(Data[[#This Row],[Estado]]="DAÑADA",1,0)</f>
        <v>1</v>
      </c>
      <c r="M1697" t="s">
        <v>5035</v>
      </c>
      <c r="N1697" t="s">
        <v>5036</v>
      </c>
    </row>
    <row r="1698" spans="1:14" x14ac:dyDescent="0.25">
      <c r="A1698" t="s">
        <v>64</v>
      </c>
      <c r="B1698" t="s">
        <v>5037</v>
      </c>
      <c r="C1698" t="s">
        <v>20</v>
      </c>
      <c r="D1698" s="9">
        <v>720</v>
      </c>
      <c r="E1698" s="11">
        <v>0</v>
      </c>
      <c r="F1698" s="3">
        <v>0</v>
      </c>
      <c r="G1698" s="25">
        <v>0</v>
      </c>
      <c r="H1698" s="3">
        <v>0</v>
      </c>
      <c r="I1698" s="3" t="s">
        <v>15</v>
      </c>
      <c r="J1698" s="3" t="s">
        <v>16</v>
      </c>
      <c r="K1698">
        <f>IF(Data[[#This Row],[Estado]]="OPERATIVA",1,0)</f>
        <v>1</v>
      </c>
      <c r="L1698">
        <f>IF(Data[[#This Row],[Estado]]="DAÑADA",1,0)</f>
        <v>0</v>
      </c>
      <c r="M1698" t="s">
        <v>5038</v>
      </c>
      <c r="N1698" t="s">
        <v>5039</v>
      </c>
    </row>
    <row r="1699" spans="1:14" x14ac:dyDescent="0.25">
      <c r="A1699" t="s">
        <v>12</v>
      </c>
      <c r="B1699" t="s">
        <v>5040</v>
      </c>
      <c r="C1699" t="s">
        <v>684</v>
      </c>
      <c r="D1699" s="9">
        <v>388</v>
      </c>
      <c r="E1699" s="11">
        <v>0</v>
      </c>
      <c r="F1699" s="3">
        <v>0</v>
      </c>
      <c r="G1699" s="25">
        <v>0</v>
      </c>
      <c r="H1699" s="3">
        <v>0</v>
      </c>
      <c r="I1699" s="3" t="s">
        <v>15</v>
      </c>
      <c r="J1699" s="3" t="s">
        <v>16</v>
      </c>
      <c r="K1699">
        <f>IF(Data[[#This Row],[Estado]]="OPERATIVA",1,0)</f>
        <v>1</v>
      </c>
      <c r="L1699">
        <f>IF(Data[[#This Row],[Estado]]="DAÑADA",1,0)</f>
        <v>0</v>
      </c>
      <c r="M1699" t="s">
        <v>5041</v>
      </c>
      <c r="N1699" t="s">
        <v>5042</v>
      </c>
    </row>
    <row r="1700" spans="1:14" x14ac:dyDescent="0.25">
      <c r="A1700" t="s">
        <v>54</v>
      </c>
      <c r="B1700" t="s">
        <v>5043</v>
      </c>
      <c r="C1700" t="s">
        <v>20</v>
      </c>
      <c r="D1700" s="9">
        <v>55</v>
      </c>
      <c r="E1700" s="11">
        <v>0</v>
      </c>
      <c r="F1700" s="3">
        <v>0</v>
      </c>
      <c r="G1700" s="25">
        <v>0</v>
      </c>
      <c r="H1700" s="3">
        <v>0</v>
      </c>
      <c r="I1700" s="3" t="s">
        <v>28</v>
      </c>
      <c r="J1700" s="3" t="s">
        <v>16</v>
      </c>
      <c r="K1700">
        <f>IF(Data[[#This Row],[Estado]]="OPERATIVA",1,0)</f>
        <v>1</v>
      </c>
      <c r="L1700">
        <f>IF(Data[[#This Row],[Estado]]="DAÑADA",1,0)</f>
        <v>0</v>
      </c>
      <c r="M1700" t="s">
        <v>5044</v>
      </c>
      <c r="N1700" t="s">
        <v>5045</v>
      </c>
    </row>
    <row r="1701" spans="1:14" x14ac:dyDescent="0.25">
      <c r="A1701" t="s">
        <v>64</v>
      </c>
      <c r="B1701" t="s">
        <v>5046</v>
      </c>
      <c r="C1701" t="s">
        <v>20</v>
      </c>
      <c r="D1701" s="9">
        <v>350</v>
      </c>
      <c r="E1701" s="11">
        <v>0</v>
      </c>
      <c r="F1701" s="3">
        <v>0</v>
      </c>
      <c r="G1701" s="25">
        <v>0</v>
      </c>
      <c r="H1701" s="3">
        <v>0</v>
      </c>
      <c r="I1701" s="3" t="s">
        <v>28</v>
      </c>
      <c r="J1701" s="3" t="s">
        <v>16</v>
      </c>
      <c r="K1701">
        <f>IF(Data[[#This Row],[Estado]]="OPERATIVA",1,0)</f>
        <v>1</v>
      </c>
      <c r="L1701">
        <f>IF(Data[[#This Row],[Estado]]="DAÑADA",1,0)</f>
        <v>0</v>
      </c>
      <c r="M1701" t="s">
        <v>5047</v>
      </c>
      <c r="N1701" t="s">
        <v>5048</v>
      </c>
    </row>
    <row r="1702" spans="1:14" x14ac:dyDescent="0.25">
      <c r="A1702" t="s">
        <v>141</v>
      </c>
      <c r="B1702" t="s">
        <v>5049</v>
      </c>
      <c r="C1702" t="s">
        <v>20</v>
      </c>
      <c r="D1702" s="9">
        <v>376</v>
      </c>
      <c r="E1702" s="11">
        <v>0</v>
      </c>
      <c r="F1702" s="3">
        <v>0</v>
      </c>
      <c r="G1702" s="25">
        <v>0</v>
      </c>
      <c r="H1702" s="3">
        <v>0</v>
      </c>
      <c r="I1702" s="3" t="s">
        <v>15</v>
      </c>
      <c r="J1702" s="3" t="s">
        <v>16</v>
      </c>
      <c r="K1702">
        <f>IF(Data[[#This Row],[Estado]]="OPERATIVA",1,0)</f>
        <v>1</v>
      </c>
      <c r="L1702">
        <f>IF(Data[[#This Row],[Estado]]="DAÑADA",1,0)</f>
        <v>0</v>
      </c>
      <c r="M1702" t="s">
        <v>5050</v>
      </c>
      <c r="N1702" t="s">
        <v>5051</v>
      </c>
    </row>
    <row r="1703" spans="1:14" x14ac:dyDescent="0.25">
      <c r="A1703" t="s">
        <v>54</v>
      </c>
      <c r="B1703" t="s">
        <v>5052</v>
      </c>
      <c r="C1703" t="s">
        <v>20</v>
      </c>
      <c r="D1703" s="9">
        <v>354</v>
      </c>
      <c r="E1703" s="11">
        <v>0</v>
      </c>
      <c r="F1703" s="3">
        <v>0</v>
      </c>
      <c r="G1703" s="25">
        <v>0</v>
      </c>
      <c r="H1703" s="3">
        <v>0</v>
      </c>
      <c r="I1703" s="3" t="s">
        <v>15</v>
      </c>
      <c r="J1703" s="3" t="s">
        <v>16</v>
      </c>
      <c r="K1703">
        <f>IF(Data[[#This Row],[Estado]]="OPERATIVA",1,0)</f>
        <v>1</v>
      </c>
      <c r="L1703">
        <f>IF(Data[[#This Row],[Estado]]="DAÑADA",1,0)</f>
        <v>0</v>
      </c>
      <c r="M1703" t="s">
        <v>5053</v>
      </c>
      <c r="N1703" t="s">
        <v>5054</v>
      </c>
    </row>
    <row r="1704" spans="1:14" x14ac:dyDescent="0.25">
      <c r="A1704" t="s">
        <v>64</v>
      </c>
      <c r="B1704" t="s">
        <v>5055</v>
      </c>
      <c r="C1704" t="s">
        <v>20</v>
      </c>
      <c r="D1704" s="9">
        <v>3706</v>
      </c>
      <c r="E1704" s="11">
        <v>0</v>
      </c>
      <c r="F1704" s="3">
        <v>0</v>
      </c>
      <c r="G1704" s="25">
        <v>0</v>
      </c>
      <c r="H1704" s="3">
        <v>0</v>
      </c>
      <c r="I1704" s="3" t="s">
        <v>28</v>
      </c>
      <c r="J1704" s="3" t="s">
        <v>16</v>
      </c>
      <c r="K1704">
        <f>IF(Data[[#This Row],[Estado]]="OPERATIVA",1,0)</f>
        <v>1</v>
      </c>
      <c r="L1704">
        <f>IF(Data[[#This Row],[Estado]]="DAÑADA",1,0)</f>
        <v>0</v>
      </c>
      <c r="M1704" t="s">
        <v>5056</v>
      </c>
      <c r="N1704" t="s">
        <v>5057</v>
      </c>
    </row>
    <row r="1705" spans="1:14" x14ac:dyDescent="0.25">
      <c r="A1705" t="s">
        <v>54</v>
      </c>
      <c r="B1705" t="s">
        <v>5058</v>
      </c>
      <c r="C1705" t="s">
        <v>20</v>
      </c>
      <c r="D1705" s="9">
        <v>430</v>
      </c>
      <c r="E1705" s="11">
        <v>0</v>
      </c>
      <c r="F1705" s="3">
        <v>0</v>
      </c>
      <c r="G1705" s="25">
        <v>0</v>
      </c>
      <c r="H1705" s="3">
        <v>0</v>
      </c>
      <c r="I1705" s="3" t="s">
        <v>28</v>
      </c>
      <c r="J1705" s="3" t="s">
        <v>16</v>
      </c>
      <c r="K1705">
        <f>IF(Data[[#This Row],[Estado]]="OPERATIVA",1,0)</f>
        <v>1</v>
      </c>
      <c r="L1705">
        <f>IF(Data[[#This Row],[Estado]]="DAÑADA",1,0)</f>
        <v>0</v>
      </c>
      <c r="M1705" t="s">
        <v>5059</v>
      </c>
      <c r="N1705" t="s">
        <v>5060</v>
      </c>
    </row>
    <row r="1706" spans="1:14" x14ac:dyDescent="0.25">
      <c r="A1706" t="s">
        <v>23</v>
      </c>
      <c r="B1706" t="s">
        <v>5061</v>
      </c>
      <c r="C1706" t="s">
        <v>20</v>
      </c>
      <c r="D1706" s="9">
        <v>450</v>
      </c>
      <c r="E1706" s="11">
        <v>0</v>
      </c>
      <c r="F1706" s="3">
        <v>0</v>
      </c>
      <c r="G1706" s="25">
        <v>0</v>
      </c>
      <c r="H1706" s="3">
        <v>0</v>
      </c>
      <c r="I1706" s="3" t="s">
        <v>28</v>
      </c>
      <c r="J1706" s="3" t="s">
        <v>16</v>
      </c>
      <c r="K1706">
        <f>IF(Data[[#This Row],[Estado]]="OPERATIVA",1,0)</f>
        <v>1</v>
      </c>
      <c r="L1706">
        <f>IF(Data[[#This Row],[Estado]]="DAÑADA",1,0)</f>
        <v>0</v>
      </c>
      <c r="M1706" t="s">
        <v>5062</v>
      </c>
      <c r="N1706" t="s">
        <v>5063</v>
      </c>
    </row>
    <row r="1707" spans="1:14" x14ac:dyDescent="0.25">
      <c r="A1707" t="s">
        <v>54</v>
      </c>
      <c r="B1707" t="s">
        <v>5064</v>
      </c>
      <c r="C1707" t="s">
        <v>20</v>
      </c>
      <c r="D1707" s="9">
        <v>675</v>
      </c>
      <c r="E1707" s="11">
        <v>0</v>
      </c>
      <c r="F1707" s="3">
        <v>0</v>
      </c>
      <c r="G1707" s="25">
        <v>0</v>
      </c>
      <c r="H1707" s="3">
        <v>0</v>
      </c>
      <c r="I1707" s="3" t="s">
        <v>15</v>
      </c>
      <c r="J1707" s="3" t="s">
        <v>16</v>
      </c>
      <c r="K1707">
        <f>IF(Data[[#This Row],[Estado]]="OPERATIVA",1,0)</f>
        <v>1</v>
      </c>
      <c r="L1707">
        <f>IF(Data[[#This Row],[Estado]]="DAÑADA",1,0)</f>
        <v>0</v>
      </c>
      <c r="M1707" t="s">
        <v>5065</v>
      </c>
      <c r="N1707" t="s">
        <v>5066</v>
      </c>
    </row>
    <row r="1708" spans="1:14" x14ac:dyDescent="0.25">
      <c r="A1708" t="s">
        <v>12</v>
      </c>
      <c r="B1708" t="s">
        <v>5067</v>
      </c>
      <c r="C1708" t="s">
        <v>20</v>
      </c>
      <c r="D1708" s="9">
        <v>535</v>
      </c>
      <c r="E1708" s="11">
        <v>0</v>
      </c>
      <c r="F1708" s="3">
        <v>0</v>
      </c>
      <c r="G1708" s="25">
        <v>0</v>
      </c>
      <c r="H1708" s="3">
        <v>0</v>
      </c>
      <c r="I1708" s="3" t="s">
        <v>28</v>
      </c>
      <c r="J1708" s="3" t="s">
        <v>16</v>
      </c>
      <c r="K1708">
        <f>IF(Data[[#This Row],[Estado]]="OPERATIVA",1,0)</f>
        <v>1</v>
      </c>
      <c r="L1708">
        <f>IF(Data[[#This Row],[Estado]]="DAÑADA",1,0)</f>
        <v>0</v>
      </c>
      <c r="M1708" t="s">
        <v>5068</v>
      </c>
      <c r="N1708" t="s">
        <v>5069</v>
      </c>
    </row>
    <row r="1709" spans="1:14" x14ac:dyDescent="0.25">
      <c r="A1709" t="s">
        <v>64</v>
      </c>
      <c r="B1709" t="s">
        <v>5070</v>
      </c>
      <c r="C1709" t="s">
        <v>20</v>
      </c>
      <c r="D1709" s="9">
        <v>2</v>
      </c>
      <c r="E1709" s="11">
        <v>0</v>
      </c>
      <c r="F1709" s="3">
        <v>0</v>
      </c>
      <c r="G1709" s="25">
        <v>0</v>
      </c>
      <c r="H1709" s="3">
        <v>0</v>
      </c>
      <c r="I1709" s="3" t="s">
        <v>15</v>
      </c>
      <c r="J1709" s="3" t="s">
        <v>16</v>
      </c>
      <c r="K1709">
        <f>IF(Data[[#This Row],[Estado]]="OPERATIVA",1,0)</f>
        <v>1</v>
      </c>
      <c r="L1709">
        <f>IF(Data[[#This Row],[Estado]]="DAÑADA",1,0)</f>
        <v>0</v>
      </c>
      <c r="M1709" t="s">
        <v>5071</v>
      </c>
      <c r="N1709" t="s">
        <v>5072</v>
      </c>
    </row>
    <row r="1710" spans="1:14" x14ac:dyDescent="0.25">
      <c r="A1710" t="s">
        <v>64</v>
      </c>
      <c r="B1710" t="s">
        <v>5073</v>
      </c>
      <c r="C1710" t="s">
        <v>1606</v>
      </c>
      <c r="D1710" s="9">
        <v>424</v>
      </c>
      <c r="E1710" s="11">
        <v>0</v>
      </c>
      <c r="F1710" s="3">
        <v>0</v>
      </c>
      <c r="G1710" s="25">
        <v>0</v>
      </c>
      <c r="H1710" s="3">
        <v>0</v>
      </c>
      <c r="I1710" s="3" t="s">
        <v>15</v>
      </c>
      <c r="J1710" s="3" t="s">
        <v>16</v>
      </c>
      <c r="K1710">
        <f>IF(Data[[#This Row],[Estado]]="OPERATIVA",1,0)</f>
        <v>1</v>
      </c>
      <c r="L1710">
        <f>IF(Data[[#This Row],[Estado]]="DAÑADA",1,0)</f>
        <v>0</v>
      </c>
      <c r="M1710" t="s">
        <v>5074</v>
      </c>
      <c r="N1710" t="s">
        <v>5075</v>
      </c>
    </row>
    <row r="1711" spans="1:14" x14ac:dyDescent="0.25">
      <c r="A1711" t="s">
        <v>23</v>
      </c>
      <c r="B1711" t="s">
        <v>5076</v>
      </c>
      <c r="C1711" t="s">
        <v>20</v>
      </c>
      <c r="D1711" s="9">
        <v>399</v>
      </c>
      <c r="E1711" s="11">
        <v>0</v>
      </c>
      <c r="F1711" s="3">
        <v>0</v>
      </c>
      <c r="G1711" s="25">
        <v>0</v>
      </c>
      <c r="H1711" s="3">
        <v>0</v>
      </c>
      <c r="I1711" s="3" t="s">
        <v>15</v>
      </c>
      <c r="J1711" s="3" t="s">
        <v>16</v>
      </c>
      <c r="K1711">
        <f>IF(Data[[#This Row],[Estado]]="OPERATIVA",1,0)</f>
        <v>1</v>
      </c>
      <c r="L1711">
        <f>IF(Data[[#This Row],[Estado]]="DAÑADA",1,0)</f>
        <v>0</v>
      </c>
      <c r="M1711" t="s">
        <v>5077</v>
      </c>
      <c r="N1711" t="s">
        <v>5078</v>
      </c>
    </row>
    <row r="1712" spans="1:14" x14ac:dyDescent="0.25">
      <c r="A1712" t="s">
        <v>54</v>
      </c>
      <c r="B1712" t="s">
        <v>5079</v>
      </c>
      <c r="C1712" t="s">
        <v>20</v>
      </c>
      <c r="D1712" s="9">
        <v>2489</v>
      </c>
      <c r="E1712" s="11">
        <v>0</v>
      </c>
      <c r="F1712" s="3">
        <v>0</v>
      </c>
      <c r="G1712" s="25">
        <v>0</v>
      </c>
      <c r="H1712" s="3">
        <v>0</v>
      </c>
      <c r="I1712" s="3" t="s">
        <v>15</v>
      </c>
      <c r="J1712" s="3" t="s">
        <v>16</v>
      </c>
      <c r="K1712">
        <f>IF(Data[[#This Row],[Estado]]="OPERATIVA",1,0)</f>
        <v>1</v>
      </c>
      <c r="L1712">
        <f>IF(Data[[#This Row],[Estado]]="DAÑADA",1,0)</f>
        <v>0</v>
      </c>
      <c r="M1712" t="s">
        <v>5080</v>
      </c>
      <c r="N1712" t="s">
        <v>5081</v>
      </c>
    </row>
    <row r="1713" spans="1:14" x14ac:dyDescent="0.25">
      <c r="A1713" t="s">
        <v>64</v>
      </c>
      <c r="B1713" t="s">
        <v>5082</v>
      </c>
      <c r="C1713" t="s">
        <v>20</v>
      </c>
      <c r="D1713" s="9">
        <v>39</v>
      </c>
      <c r="E1713" s="11">
        <v>0</v>
      </c>
      <c r="F1713" s="3">
        <v>0</v>
      </c>
      <c r="G1713" s="25">
        <v>0</v>
      </c>
      <c r="H1713" s="3">
        <v>0</v>
      </c>
      <c r="I1713" s="3" t="s">
        <v>28</v>
      </c>
      <c r="J1713" s="3" t="s">
        <v>16</v>
      </c>
      <c r="K1713">
        <f>IF(Data[[#This Row],[Estado]]="OPERATIVA",1,0)</f>
        <v>1</v>
      </c>
      <c r="L1713">
        <f>IF(Data[[#This Row],[Estado]]="DAÑADA",1,0)</f>
        <v>0</v>
      </c>
      <c r="M1713" t="s">
        <v>5083</v>
      </c>
      <c r="N1713" t="s">
        <v>5084</v>
      </c>
    </row>
    <row r="1714" spans="1:14" x14ac:dyDescent="0.25">
      <c r="A1714" t="s">
        <v>1886</v>
      </c>
      <c r="B1714" t="s">
        <v>5085</v>
      </c>
      <c r="C1714" t="s">
        <v>20</v>
      </c>
      <c r="D1714" s="9">
        <v>175</v>
      </c>
      <c r="E1714" s="11">
        <v>0</v>
      </c>
      <c r="F1714" s="3">
        <v>0</v>
      </c>
      <c r="G1714" s="25">
        <v>0</v>
      </c>
      <c r="H1714" s="3">
        <v>0</v>
      </c>
      <c r="I1714" s="3" t="s">
        <v>28</v>
      </c>
      <c r="J1714" s="3" t="s">
        <v>16</v>
      </c>
      <c r="K1714">
        <f>IF(Data[[#This Row],[Estado]]="OPERATIVA",1,0)</f>
        <v>1</v>
      </c>
      <c r="L1714">
        <f>IF(Data[[#This Row],[Estado]]="DAÑADA",1,0)</f>
        <v>0</v>
      </c>
      <c r="M1714" t="s">
        <v>5086</v>
      </c>
      <c r="N1714" t="s">
        <v>5087</v>
      </c>
    </row>
    <row r="1715" spans="1:14" x14ac:dyDescent="0.25">
      <c r="A1715" t="s">
        <v>23</v>
      </c>
      <c r="B1715" t="s">
        <v>5088</v>
      </c>
      <c r="C1715" t="s">
        <v>20</v>
      </c>
      <c r="D1715" s="9">
        <v>290</v>
      </c>
      <c r="E1715" s="11">
        <v>0</v>
      </c>
      <c r="F1715" s="3">
        <v>0</v>
      </c>
      <c r="G1715" s="25">
        <v>0</v>
      </c>
      <c r="H1715" s="3">
        <v>0</v>
      </c>
      <c r="I1715" s="3" t="s">
        <v>28</v>
      </c>
      <c r="J1715" s="3" t="s">
        <v>16</v>
      </c>
      <c r="K1715">
        <f>IF(Data[[#This Row],[Estado]]="OPERATIVA",1,0)</f>
        <v>1</v>
      </c>
      <c r="L1715">
        <f>IF(Data[[#This Row],[Estado]]="DAÑADA",1,0)</f>
        <v>0</v>
      </c>
      <c r="M1715" t="s">
        <v>5089</v>
      </c>
      <c r="N1715" t="s">
        <v>5090</v>
      </c>
    </row>
    <row r="1716" spans="1:14" x14ac:dyDescent="0.25">
      <c r="A1716" t="s">
        <v>54</v>
      </c>
      <c r="B1716" t="s">
        <v>5091</v>
      </c>
      <c r="C1716" t="s">
        <v>20</v>
      </c>
      <c r="D1716" s="9">
        <v>5</v>
      </c>
      <c r="E1716" s="11">
        <v>0</v>
      </c>
      <c r="F1716" s="3">
        <v>0</v>
      </c>
      <c r="G1716" s="25">
        <v>0</v>
      </c>
      <c r="H1716" s="3">
        <v>0</v>
      </c>
      <c r="I1716" s="3" t="s">
        <v>28</v>
      </c>
      <c r="J1716" s="3" t="s">
        <v>16</v>
      </c>
      <c r="K1716">
        <f>IF(Data[[#This Row],[Estado]]="OPERATIVA",1,0)</f>
        <v>1</v>
      </c>
      <c r="L1716">
        <f>IF(Data[[#This Row],[Estado]]="DAÑADA",1,0)</f>
        <v>0</v>
      </c>
      <c r="M1716" t="s">
        <v>5092</v>
      </c>
      <c r="N1716" t="s">
        <v>5093</v>
      </c>
    </row>
    <row r="1717" spans="1:14" x14ac:dyDescent="0.25">
      <c r="A1717" t="s">
        <v>23</v>
      </c>
      <c r="B1717" t="s">
        <v>5094</v>
      </c>
      <c r="C1717" t="s">
        <v>20</v>
      </c>
      <c r="D1717" s="9">
        <v>4763</v>
      </c>
      <c r="E1717" s="11">
        <v>0</v>
      </c>
      <c r="F1717" s="3">
        <v>0</v>
      </c>
      <c r="G1717" s="25">
        <v>0</v>
      </c>
      <c r="H1717" s="3">
        <v>0</v>
      </c>
      <c r="I1717" s="3" t="s">
        <v>15</v>
      </c>
      <c r="J1717" s="3" t="s">
        <v>16</v>
      </c>
      <c r="K1717">
        <f>IF(Data[[#This Row],[Estado]]="OPERATIVA",1,0)</f>
        <v>1</v>
      </c>
      <c r="L1717">
        <f>IF(Data[[#This Row],[Estado]]="DAÑADA",1,0)</f>
        <v>0</v>
      </c>
      <c r="M1717" t="s">
        <v>5095</v>
      </c>
      <c r="N1717" t="s">
        <v>5096</v>
      </c>
    </row>
    <row r="1718" spans="1:14" x14ac:dyDescent="0.25">
      <c r="A1718" t="s">
        <v>54</v>
      </c>
      <c r="B1718" t="s">
        <v>5097</v>
      </c>
      <c r="C1718" t="s">
        <v>20</v>
      </c>
      <c r="D1718" s="9">
        <v>35</v>
      </c>
      <c r="E1718" s="11">
        <v>0</v>
      </c>
      <c r="F1718" s="3">
        <v>0</v>
      </c>
      <c r="G1718" s="25">
        <v>0</v>
      </c>
      <c r="H1718" s="3">
        <v>0</v>
      </c>
      <c r="I1718" s="3" t="s">
        <v>28</v>
      </c>
      <c r="J1718" s="3" t="s">
        <v>16</v>
      </c>
      <c r="K1718">
        <f>IF(Data[[#This Row],[Estado]]="OPERATIVA",1,0)</f>
        <v>1</v>
      </c>
      <c r="L1718">
        <f>IF(Data[[#This Row],[Estado]]="DAÑADA",1,0)</f>
        <v>0</v>
      </c>
      <c r="M1718" t="s">
        <v>5098</v>
      </c>
      <c r="N1718" t="s">
        <v>5099</v>
      </c>
    </row>
    <row r="1719" spans="1:14" x14ac:dyDescent="0.25">
      <c r="A1719" t="s">
        <v>54</v>
      </c>
      <c r="B1719" t="s">
        <v>5100</v>
      </c>
      <c r="C1719" t="s">
        <v>20</v>
      </c>
      <c r="D1719" s="9">
        <v>99</v>
      </c>
      <c r="E1719" s="11">
        <v>0</v>
      </c>
      <c r="F1719" s="3">
        <v>0</v>
      </c>
      <c r="G1719" s="25">
        <v>0</v>
      </c>
      <c r="H1719" s="3">
        <v>0</v>
      </c>
      <c r="I1719" s="3" t="s">
        <v>28</v>
      </c>
      <c r="J1719" s="3" t="s">
        <v>16</v>
      </c>
      <c r="K1719">
        <f>IF(Data[[#This Row],[Estado]]="OPERATIVA",1,0)</f>
        <v>1</v>
      </c>
      <c r="L1719">
        <f>IF(Data[[#This Row],[Estado]]="DAÑADA",1,0)</f>
        <v>0</v>
      </c>
      <c r="M1719" t="s">
        <v>5101</v>
      </c>
      <c r="N1719" t="s">
        <v>5102</v>
      </c>
    </row>
    <row r="1720" spans="1:14" x14ac:dyDescent="0.25">
      <c r="A1720" t="s">
        <v>662</v>
      </c>
      <c r="B1720" t="s">
        <v>5103</v>
      </c>
      <c r="C1720" t="s">
        <v>20</v>
      </c>
      <c r="D1720" s="9">
        <v>800</v>
      </c>
      <c r="E1720" s="11">
        <v>0</v>
      </c>
      <c r="F1720" s="3">
        <v>0</v>
      </c>
      <c r="G1720" s="25">
        <v>0</v>
      </c>
      <c r="H1720" s="3">
        <v>0</v>
      </c>
      <c r="I1720" s="3" t="s">
        <v>28</v>
      </c>
      <c r="J1720" s="3" t="s">
        <v>16</v>
      </c>
      <c r="K1720">
        <f>IF(Data[[#This Row],[Estado]]="OPERATIVA",1,0)</f>
        <v>1</v>
      </c>
      <c r="L1720">
        <f>IF(Data[[#This Row],[Estado]]="DAÑADA",1,0)</f>
        <v>0</v>
      </c>
      <c r="M1720" t="s">
        <v>5104</v>
      </c>
      <c r="N1720" t="s">
        <v>5105</v>
      </c>
    </row>
    <row r="1721" spans="1:14" x14ac:dyDescent="0.25">
      <c r="A1721" t="s">
        <v>12</v>
      </c>
      <c r="B1721" t="s">
        <v>5106</v>
      </c>
      <c r="C1721" t="s">
        <v>20</v>
      </c>
      <c r="D1721" s="9">
        <v>488</v>
      </c>
      <c r="E1721" s="11">
        <v>0</v>
      </c>
      <c r="F1721" s="3">
        <v>0</v>
      </c>
      <c r="G1721" s="25">
        <v>0</v>
      </c>
      <c r="H1721" s="3">
        <v>0</v>
      </c>
      <c r="I1721" s="3" t="s">
        <v>28</v>
      </c>
      <c r="J1721" s="3" t="s">
        <v>16</v>
      </c>
      <c r="K1721">
        <f>IF(Data[[#This Row],[Estado]]="OPERATIVA",1,0)</f>
        <v>1</v>
      </c>
      <c r="L1721">
        <f>IF(Data[[#This Row],[Estado]]="DAÑADA",1,0)</f>
        <v>0</v>
      </c>
      <c r="M1721" t="s">
        <v>5107</v>
      </c>
      <c r="N1721" t="s">
        <v>5108</v>
      </c>
    </row>
    <row r="1722" spans="1:14" x14ac:dyDescent="0.25">
      <c r="A1722" t="s">
        <v>54</v>
      </c>
      <c r="B1722" t="s">
        <v>5109</v>
      </c>
      <c r="C1722" t="s">
        <v>20</v>
      </c>
      <c r="D1722" s="9">
        <v>592</v>
      </c>
      <c r="E1722" s="11">
        <v>0</v>
      </c>
      <c r="F1722" s="3">
        <v>0</v>
      </c>
      <c r="G1722" s="25">
        <v>0</v>
      </c>
      <c r="H1722" s="3">
        <v>0</v>
      </c>
      <c r="I1722" s="3" t="s">
        <v>15</v>
      </c>
      <c r="J1722" s="3" t="s">
        <v>16</v>
      </c>
      <c r="K1722">
        <f>IF(Data[[#This Row],[Estado]]="OPERATIVA",1,0)</f>
        <v>1</v>
      </c>
      <c r="L1722">
        <f>IF(Data[[#This Row],[Estado]]="DAÑADA",1,0)</f>
        <v>0</v>
      </c>
      <c r="M1722" t="s">
        <v>5110</v>
      </c>
      <c r="N1722" t="s">
        <v>5111</v>
      </c>
    </row>
    <row r="1723" spans="1:14" x14ac:dyDescent="0.25">
      <c r="A1723" t="s">
        <v>54</v>
      </c>
      <c r="B1723" t="s">
        <v>5112</v>
      </c>
      <c r="C1723" t="s">
        <v>20</v>
      </c>
      <c r="D1723" s="9">
        <v>240</v>
      </c>
      <c r="E1723" s="11">
        <v>0</v>
      </c>
      <c r="F1723" s="3">
        <v>0</v>
      </c>
      <c r="G1723" s="25">
        <v>0</v>
      </c>
      <c r="H1723" s="3">
        <v>0</v>
      </c>
      <c r="I1723" s="3" t="s">
        <v>28</v>
      </c>
      <c r="J1723" s="3" t="s">
        <v>16</v>
      </c>
      <c r="K1723">
        <f>IF(Data[[#This Row],[Estado]]="OPERATIVA",1,0)</f>
        <v>1</v>
      </c>
      <c r="L1723">
        <f>IF(Data[[#This Row],[Estado]]="DAÑADA",1,0)</f>
        <v>0</v>
      </c>
      <c r="M1723" t="s">
        <v>5113</v>
      </c>
      <c r="N1723" t="s">
        <v>5114</v>
      </c>
    </row>
    <row r="1724" spans="1:14" x14ac:dyDescent="0.25">
      <c r="A1724" t="s">
        <v>4152</v>
      </c>
      <c r="B1724" t="s">
        <v>5115</v>
      </c>
      <c r="C1724" t="s">
        <v>3836</v>
      </c>
      <c r="D1724" s="9">
        <v>350</v>
      </c>
      <c r="E1724" s="11">
        <v>0</v>
      </c>
      <c r="F1724" s="3">
        <v>0</v>
      </c>
      <c r="G1724" s="25">
        <v>0</v>
      </c>
      <c r="H1724" s="3">
        <v>0</v>
      </c>
      <c r="I1724" s="3" t="s">
        <v>28</v>
      </c>
      <c r="J1724" s="3" t="s">
        <v>16</v>
      </c>
      <c r="K1724">
        <f>IF(Data[[#This Row],[Estado]]="OPERATIVA",1,0)</f>
        <v>1</v>
      </c>
      <c r="L1724">
        <f>IF(Data[[#This Row],[Estado]]="DAÑADA",1,0)</f>
        <v>0</v>
      </c>
      <c r="M1724" t="s">
        <v>5116</v>
      </c>
      <c r="N1724" t="s">
        <v>5117</v>
      </c>
    </row>
    <row r="1725" spans="1:14" x14ac:dyDescent="0.25">
      <c r="A1725" t="s">
        <v>1553</v>
      </c>
      <c r="B1725" t="s">
        <v>5118</v>
      </c>
      <c r="C1725" t="s">
        <v>20</v>
      </c>
      <c r="D1725" s="9">
        <v>596</v>
      </c>
      <c r="E1725" s="11">
        <v>0</v>
      </c>
      <c r="F1725" s="3">
        <v>0</v>
      </c>
      <c r="G1725" s="25">
        <v>0</v>
      </c>
      <c r="H1725" s="3">
        <v>0</v>
      </c>
      <c r="I1725" s="3" t="s">
        <v>15</v>
      </c>
      <c r="J1725" s="3" t="s">
        <v>16</v>
      </c>
      <c r="K1725">
        <f>IF(Data[[#This Row],[Estado]]="OPERATIVA",1,0)</f>
        <v>1</v>
      </c>
      <c r="L1725">
        <f>IF(Data[[#This Row],[Estado]]="DAÑADA",1,0)</f>
        <v>0</v>
      </c>
      <c r="M1725" t="s">
        <v>5119</v>
      </c>
      <c r="N1725" t="s">
        <v>5120</v>
      </c>
    </row>
    <row r="1726" spans="1:14" x14ac:dyDescent="0.25">
      <c r="A1726" t="s">
        <v>12</v>
      </c>
      <c r="B1726" t="s">
        <v>5121</v>
      </c>
      <c r="C1726" t="s">
        <v>20</v>
      </c>
      <c r="D1726" s="9">
        <v>1312</v>
      </c>
      <c r="E1726" s="11">
        <v>0</v>
      </c>
      <c r="F1726" s="3">
        <v>0</v>
      </c>
      <c r="G1726" s="25">
        <v>0</v>
      </c>
      <c r="H1726" s="3">
        <v>0</v>
      </c>
      <c r="I1726" s="3" t="s">
        <v>15</v>
      </c>
      <c r="J1726" s="3" t="s">
        <v>16</v>
      </c>
      <c r="K1726">
        <f>IF(Data[[#This Row],[Estado]]="OPERATIVA",1,0)</f>
        <v>1</v>
      </c>
      <c r="L1726">
        <f>IF(Data[[#This Row],[Estado]]="DAÑADA",1,0)</f>
        <v>0</v>
      </c>
      <c r="M1726" t="s">
        <v>5122</v>
      </c>
      <c r="N1726" t="s">
        <v>5123</v>
      </c>
    </row>
    <row r="1727" spans="1:14" x14ac:dyDescent="0.25">
      <c r="A1727" t="s">
        <v>141</v>
      </c>
      <c r="B1727" t="s">
        <v>5124</v>
      </c>
      <c r="C1727" t="s">
        <v>20</v>
      </c>
      <c r="D1727" s="9">
        <v>50</v>
      </c>
      <c r="E1727" s="11">
        <v>0</v>
      </c>
      <c r="F1727" s="3">
        <v>0</v>
      </c>
      <c r="G1727" s="25">
        <v>0</v>
      </c>
      <c r="H1727" s="3">
        <v>0</v>
      </c>
      <c r="I1727" s="3" t="s">
        <v>28</v>
      </c>
      <c r="J1727" s="3" t="s">
        <v>16</v>
      </c>
      <c r="K1727">
        <f>IF(Data[[#This Row],[Estado]]="OPERATIVA",1,0)</f>
        <v>1</v>
      </c>
      <c r="L1727">
        <f>IF(Data[[#This Row],[Estado]]="DAÑADA",1,0)</f>
        <v>0</v>
      </c>
      <c r="M1727" t="s">
        <v>5125</v>
      </c>
      <c r="N1727" t="s">
        <v>5126</v>
      </c>
    </row>
    <row r="1728" spans="1:14" x14ac:dyDescent="0.25">
      <c r="A1728" t="s">
        <v>23</v>
      </c>
      <c r="B1728" t="s">
        <v>5127</v>
      </c>
      <c r="C1728" t="s">
        <v>20</v>
      </c>
      <c r="D1728" s="9">
        <v>128</v>
      </c>
      <c r="E1728" s="11">
        <v>0</v>
      </c>
      <c r="F1728" s="3">
        <v>0</v>
      </c>
      <c r="G1728" s="25">
        <v>0</v>
      </c>
      <c r="H1728" s="3">
        <v>0</v>
      </c>
      <c r="I1728" s="3" t="s">
        <v>28</v>
      </c>
      <c r="J1728" s="3" t="s">
        <v>16</v>
      </c>
      <c r="K1728">
        <f>IF(Data[[#This Row],[Estado]]="OPERATIVA",1,0)</f>
        <v>1</v>
      </c>
      <c r="L1728">
        <f>IF(Data[[#This Row],[Estado]]="DAÑADA",1,0)</f>
        <v>0</v>
      </c>
      <c r="M1728" t="s">
        <v>5128</v>
      </c>
      <c r="N1728" t="s">
        <v>5129</v>
      </c>
    </row>
    <row r="1729" spans="1:14" x14ac:dyDescent="0.25">
      <c r="A1729" t="s">
        <v>12</v>
      </c>
      <c r="B1729" t="s">
        <v>5130</v>
      </c>
      <c r="C1729" t="s">
        <v>20</v>
      </c>
      <c r="D1729" s="9">
        <v>942</v>
      </c>
      <c r="E1729" s="11">
        <v>0</v>
      </c>
      <c r="F1729" s="3">
        <v>0</v>
      </c>
      <c r="G1729" s="25">
        <v>0</v>
      </c>
      <c r="H1729" s="3">
        <v>0</v>
      </c>
      <c r="I1729" s="3" t="s">
        <v>15</v>
      </c>
      <c r="J1729" s="3" t="s">
        <v>16</v>
      </c>
      <c r="K1729">
        <f>IF(Data[[#This Row],[Estado]]="OPERATIVA",1,0)</f>
        <v>1</v>
      </c>
      <c r="L1729">
        <f>IF(Data[[#This Row],[Estado]]="DAÑADA",1,0)</f>
        <v>0</v>
      </c>
      <c r="M1729" t="s">
        <v>5131</v>
      </c>
      <c r="N1729" t="s">
        <v>5132</v>
      </c>
    </row>
    <row r="1730" spans="1:14" x14ac:dyDescent="0.25">
      <c r="A1730" t="s">
        <v>141</v>
      </c>
      <c r="B1730" t="s">
        <v>5133</v>
      </c>
      <c r="C1730" t="s">
        <v>20</v>
      </c>
      <c r="D1730" s="9">
        <v>40</v>
      </c>
      <c r="E1730" s="11">
        <v>0</v>
      </c>
      <c r="F1730" s="3">
        <v>0</v>
      </c>
      <c r="G1730" s="25">
        <v>0</v>
      </c>
      <c r="H1730" s="3">
        <v>0</v>
      </c>
      <c r="I1730" s="3" t="s">
        <v>28</v>
      </c>
      <c r="J1730" s="3" t="s">
        <v>16</v>
      </c>
      <c r="K1730">
        <f>IF(Data[[#This Row],[Estado]]="OPERATIVA",1,0)</f>
        <v>1</v>
      </c>
      <c r="L1730">
        <f>IF(Data[[#This Row],[Estado]]="DAÑADA",1,0)</f>
        <v>0</v>
      </c>
      <c r="M1730" t="s">
        <v>5134</v>
      </c>
      <c r="N1730" t="s">
        <v>5135</v>
      </c>
    </row>
    <row r="1731" spans="1:14" x14ac:dyDescent="0.25">
      <c r="A1731" t="s">
        <v>12</v>
      </c>
      <c r="B1731" t="s">
        <v>5136</v>
      </c>
      <c r="C1731" t="s">
        <v>20</v>
      </c>
      <c r="D1731" s="9">
        <v>430</v>
      </c>
      <c r="E1731" s="11">
        <v>0</v>
      </c>
      <c r="F1731" s="3">
        <v>0</v>
      </c>
      <c r="G1731" s="25">
        <v>0</v>
      </c>
      <c r="H1731" s="3">
        <v>0</v>
      </c>
      <c r="I1731" s="3" t="s">
        <v>28</v>
      </c>
      <c r="J1731" s="3" t="s">
        <v>16</v>
      </c>
      <c r="K1731">
        <f>IF(Data[[#This Row],[Estado]]="OPERATIVA",1,0)</f>
        <v>1</v>
      </c>
      <c r="L1731">
        <f>IF(Data[[#This Row],[Estado]]="DAÑADA",1,0)</f>
        <v>0</v>
      </c>
      <c r="M1731" t="s">
        <v>5137</v>
      </c>
      <c r="N1731" t="s">
        <v>5138</v>
      </c>
    </row>
    <row r="1732" spans="1:14" x14ac:dyDescent="0.25">
      <c r="A1732" t="s">
        <v>54</v>
      </c>
      <c r="B1732" t="s">
        <v>5139</v>
      </c>
      <c r="C1732" t="s">
        <v>20</v>
      </c>
      <c r="D1732" s="9">
        <v>111</v>
      </c>
      <c r="E1732" s="11">
        <v>0</v>
      </c>
      <c r="F1732" s="3">
        <v>0</v>
      </c>
      <c r="G1732" s="25">
        <v>0</v>
      </c>
      <c r="H1732" s="3">
        <v>0</v>
      </c>
      <c r="I1732" s="3" t="s">
        <v>28</v>
      </c>
      <c r="J1732" s="3" t="s">
        <v>16</v>
      </c>
      <c r="K1732">
        <f>IF(Data[[#This Row],[Estado]]="OPERATIVA",1,0)</f>
        <v>1</v>
      </c>
      <c r="L1732">
        <f>IF(Data[[#This Row],[Estado]]="DAÑADA",1,0)</f>
        <v>0</v>
      </c>
      <c r="M1732" t="s">
        <v>5140</v>
      </c>
      <c r="N1732" t="s">
        <v>5141</v>
      </c>
    </row>
    <row r="1733" spans="1:14" x14ac:dyDescent="0.25">
      <c r="A1733" t="s">
        <v>23</v>
      </c>
      <c r="B1733" t="s">
        <v>5142</v>
      </c>
      <c r="C1733" t="s">
        <v>20</v>
      </c>
      <c r="D1733" s="9">
        <v>250</v>
      </c>
      <c r="E1733" s="11">
        <v>0</v>
      </c>
      <c r="F1733" s="3">
        <v>0</v>
      </c>
      <c r="G1733" s="25">
        <v>0</v>
      </c>
      <c r="H1733" s="3">
        <v>0</v>
      </c>
      <c r="I1733" s="3" t="s">
        <v>28</v>
      </c>
      <c r="J1733" s="3" t="s">
        <v>16</v>
      </c>
      <c r="K1733">
        <f>IF(Data[[#This Row],[Estado]]="OPERATIVA",1,0)</f>
        <v>1</v>
      </c>
      <c r="L1733">
        <f>IF(Data[[#This Row],[Estado]]="DAÑADA",1,0)</f>
        <v>0</v>
      </c>
      <c r="M1733" t="s">
        <v>5143</v>
      </c>
      <c r="N1733" t="s">
        <v>5144</v>
      </c>
    </row>
    <row r="1734" spans="1:14" x14ac:dyDescent="0.25">
      <c r="A1734" t="s">
        <v>12</v>
      </c>
      <c r="B1734" t="s">
        <v>5145</v>
      </c>
      <c r="C1734" t="s">
        <v>20</v>
      </c>
      <c r="D1734" s="9">
        <v>260</v>
      </c>
      <c r="E1734" s="11">
        <v>0</v>
      </c>
      <c r="F1734" s="3">
        <v>0</v>
      </c>
      <c r="G1734" s="25">
        <v>0</v>
      </c>
      <c r="H1734" s="3">
        <v>0</v>
      </c>
      <c r="I1734" s="3" t="s">
        <v>28</v>
      </c>
      <c r="J1734" s="3" t="s">
        <v>16</v>
      </c>
      <c r="K1734">
        <f>IF(Data[[#This Row],[Estado]]="OPERATIVA",1,0)</f>
        <v>1</v>
      </c>
      <c r="L1734">
        <f>IF(Data[[#This Row],[Estado]]="DAÑADA",1,0)</f>
        <v>0</v>
      </c>
      <c r="M1734" t="s">
        <v>5146</v>
      </c>
      <c r="N1734" t="s">
        <v>5147</v>
      </c>
    </row>
    <row r="1735" spans="1:14" x14ac:dyDescent="0.25">
      <c r="A1735" t="s">
        <v>23</v>
      </c>
      <c r="B1735" t="s">
        <v>5148</v>
      </c>
      <c r="C1735" t="s">
        <v>99</v>
      </c>
      <c r="D1735" s="9">
        <v>151</v>
      </c>
      <c r="E1735" s="11">
        <v>0</v>
      </c>
      <c r="F1735" s="3">
        <v>0</v>
      </c>
      <c r="G1735" s="25">
        <v>0</v>
      </c>
      <c r="H1735" s="3">
        <v>0</v>
      </c>
      <c r="I1735" s="3" t="s">
        <v>28</v>
      </c>
      <c r="J1735" s="3" t="s">
        <v>16</v>
      </c>
      <c r="K1735">
        <f>IF(Data[[#This Row],[Estado]]="OPERATIVA",1,0)</f>
        <v>1</v>
      </c>
      <c r="L1735">
        <f>IF(Data[[#This Row],[Estado]]="DAÑADA",1,0)</f>
        <v>0</v>
      </c>
      <c r="M1735" t="s">
        <v>5149</v>
      </c>
      <c r="N1735" t="s">
        <v>5150</v>
      </c>
    </row>
    <row r="1736" spans="1:14" x14ac:dyDescent="0.25">
      <c r="A1736" t="s">
        <v>141</v>
      </c>
      <c r="B1736" t="s">
        <v>5151</v>
      </c>
      <c r="C1736" t="s">
        <v>20</v>
      </c>
      <c r="D1736" s="9">
        <v>657</v>
      </c>
      <c r="E1736" s="11">
        <v>0</v>
      </c>
      <c r="F1736" s="3">
        <v>0</v>
      </c>
      <c r="G1736" s="25">
        <v>0</v>
      </c>
      <c r="H1736" s="3">
        <v>0</v>
      </c>
      <c r="I1736" s="3" t="s">
        <v>28</v>
      </c>
      <c r="J1736" s="3" t="s">
        <v>16</v>
      </c>
      <c r="K1736">
        <f>IF(Data[[#This Row],[Estado]]="OPERATIVA",1,0)</f>
        <v>1</v>
      </c>
      <c r="L1736">
        <f>IF(Data[[#This Row],[Estado]]="DAÑADA",1,0)</f>
        <v>0</v>
      </c>
      <c r="M1736" t="s">
        <v>5152</v>
      </c>
      <c r="N1736" t="s">
        <v>5153</v>
      </c>
    </row>
    <row r="1737" spans="1:14" x14ac:dyDescent="0.25">
      <c r="A1737" t="s">
        <v>12</v>
      </c>
      <c r="B1737" t="s">
        <v>5154</v>
      </c>
      <c r="C1737" t="s">
        <v>20</v>
      </c>
      <c r="D1737" s="9">
        <v>950</v>
      </c>
      <c r="E1737" s="11">
        <v>0</v>
      </c>
      <c r="F1737" s="3">
        <v>0</v>
      </c>
      <c r="G1737" s="25">
        <v>0</v>
      </c>
      <c r="H1737" s="3">
        <v>0</v>
      </c>
      <c r="I1737" s="3" t="s">
        <v>15</v>
      </c>
      <c r="J1737" s="3" t="s">
        <v>16</v>
      </c>
      <c r="K1737">
        <f>IF(Data[[#This Row],[Estado]]="OPERATIVA",1,0)</f>
        <v>1</v>
      </c>
      <c r="L1737">
        <f>IF(Data[[#This Row],[Estado]]="DAÑADA",1,0)</f>
        <v>0</v>
      </c>
      <c r="M1737" t="s">
        <v>5155</v>
      </c>
      <c r="N1737" t="s">
        <v>5156</v>
      </c>
    </row>
    <row r="1738" spans="1:14" x14ac:dyDescent="0.25">
      <c r="A1738" t="s">
        <v>54</v>
      </c>
      <c r="B1738" t="s">
        <v>5157</v>
      </c>
      <c r="C1738" t="s">
        <v>20</v>
      </c>
      <c r="D1738" s="9">
        <v>360</v>
      </c>
      <c r="E1738" s="11">
        <v>0</v>
      </c>
      <c r="F1738" s="3">
        <v>0</v>
      </c>
      <c r="G1738" s="25">
        <v>0</v>
      </c>
      <c r="H1738" s="3">
        <v>0</v>
      </c>
      <c r="I1738" s="3" t="s">
        <v>28</v>
      </c>
      <c r="J1738" s="3" t="s">
        <v>16</v>
      </c>
      <c r="K1738">
        <f>IF(Data[[#This Row],[Estado]]="OPERATIVA",1,0)</f>
        <v>1</v>
      </c>
      <c r="L1738">
        <f>IF(Data[[#This Row],[Estado]]="DAÑADA",1,0)</f>
        <v>0</v>
      </c>
      <c r="M1738" t="s">
        <v>5158</v>
      </c>
      <c r="N1738" t="s">
        <v>5159</v>
      </c>
    </row>
    <row r="1739" spans="1:14" x14ac:dyDescent="0.25">
      <c r="A1739" t="s">
        <v>54</v>
      </c>
      <c r="B1739" t="s">
        <v>5160</v>
      </c>
      <c r="C1739" t="s">
        <v>20</v>
      </c>
      <c r="D1739" s="9">
        <v>412</v>
      </c>
      <c r="E1739" s="11">
        <v>0</v>
      </c>
      <c r="F1739" s="3">
        <v>0</v>
      </c>
      <c r="G1739" s="25">
        <v>0</v>
      </c>
      <c r="H1739" s="3">
        <v>0</v>
      </c>
      <c r="I1739" s="3" t="s">
        <v>15</v>
      </c>
      <c r="J1739" s="3" t="s">
        <v>16</v>
      </c>
      <c r="K1739">
        <f>IF(Data[[#This Row],[Estado]]="OPERATIVA",1,0)</f>
        <v>1</v>
      </c>
      <c r="L1739">
        <f>IF(Data[[#This Row],[Estado]]="DAÑADA",1,0)</f>
        <v>0</v>
      </c>
      <c r="M1739" t="s">
        <v>5161</v>
      </c>
      <c r="N1739" t="s">
        <v>5162</v>
      </c>
    </row>
    <row r="1740" spans="1:14" x14ac:dyDescent="0.25">
      <c r="A1740" t="s">
        <v>54</v>
      </c>
      <c r="B1740" t="s">
        <v>5163</v>
      </c>
      <c r="C1740" t="s">
        <v>20</v>
      </c>
      <c r="D1740" s="9">
        <v>679</v>
      </c>
      <c r="E1740" s="11">
        <v>0</v>
      </c>
      <c r="F1740" s="3">
        <v>0</v>
      </c>
      <c r="G1740" s="25">
        <v>0</v>
      </c>
      <c r="H1740" s="3">
        <v>0</v>
      </c>
      <c r="I1740" s="3" t="s">
        <v>15</v>
      </c>
      <c r="J1740" s="3" t="s">
        <v>16</v>
      </c>
      <c r="K1740">
        <f>IF(Data[[#This Row],[Estado]]="OPERATIVA",1,0)</f>
        <v>1</v>
      </c>
      <c r="L1740">
        <f>IF(Data[[#This Row],[Estado]]="DAÑADA",1,0)</f>
        <v>0</v>
      </c>
      <c r="M1740" t="s">
        <v>5164</v>
      </c>
      <c r="N1740" t="s">
        <v>5165</v>
      </c>
    </row>
    <row r="1741" spans="1:14" x14ac:dyDescent="0.25">
      <c r="A1741" t="s">
        <v>141</v>
      </c>
      <c r="B1741" t="s">
        <v>5166</v>
      </c>
      <c r="C1741" t="s">
        <v>20</v>
      </c>
      <c r="D1741" s="9">
        <v>1751</v>
      </c>
      <c r="E1741" s="11">
        <v>0</v>
      </c>
      <c r="F1741" s="3">
        <v>0</v>
      </c>
      <c r="G1741" s="25">
        <v>0</v>
      </c>
      <c r="H1741" s="3">
        <v>0</v>
      </c>
      <c r="I1741" s="3" t="s">
        <v>28</v>
      </c>
      <c r="J1741" s="3" t="s">
        <v>16</v>
      </c>
      <c r="K1741">
        <f>IF(Data[[#This Row],[Estado]]="OPERATIVA",1,0)</f>
        <v>1</v>
      </c>
      <c r="L1741">
        <f>IF(Data[[#This Row],[Estado]]="DAÑADA",1,0)</f>
        <v>0</v>
      </c>
      <c r="M1741" t="s">
        <v>5167</v>
      </c>
      <c r="N1741" t="s">
        <v>5168</v>
      </c>
    </row>
    <row r="1742" spans="1:14" x14ac:dyDescent="0.25">
      <c r="A1742" t="s">
        <v>23</v>
      </c>
      <c r="B1742" t="s">
        <v>5169</v>
      </c>
      <c r="C1742" t="s">
        <v>20</v>
      </c>
      <c r="D1742" s="9">
        <v>420</v>
      </c>
      <c r="E1742" s="11">
        <v>0</v>
      </c>
      <c r="F1742" s="3">
        <v>0</v>
      </c>
      <c r="G1742" s="25">
        <v>0</v>
      </c>
      <c r="H1742" s="3">
        <v>0</v>
      </c>
      <c r="I1742" s="3" t="s">
        <v>28</v>
      </c>
      <c r="J1742" s="3" t="s">
        <v>16</v>
      </c>
      <c r="K1742">
        <f>IF(Data[[#This Row],[Estado]]="OPERATIVA",1,0)</f>
        <v>1</v>
      </c>
      <c r="L1742">
        <f>IF(Data[[#This Row],[Estado]]="DAÑADA",1,0)</f>
        <v>0</v>
      </c>
      <c r="M1742" t="s">
        <v>5170</v>
      </c>
      <c r="N1742" t="s">
        <v>5171</v>
      </c>
    </row>
    <row r="1743" spans="1:14" x14ac:dyDescent="0.25">
      <c r="A1743" t="s">
        <v>81</v>
      </c>
      <c r="B1743" t="s">
        <v>5172</v>
      </c>
      <c r="C1743" t="s">
        <v>20</v>
      </c>
      <c r="D1743" s="9">
        <v>1365</v>
      </c>
      <c r="E1743" s="11">
        <v>0</v>
      </c>
      <c r="F1743" s="3">
        <v>0</v>
      </c>
      <c r="G1743" s="25">
        <v>0</v>
      </c>
      <c r="H1743" s="3">
        <v>0</v>
      </c>
      <c r="I1743" s="3" t="s">
        <v>28</v>
      </c>
      <c r="J1743" s="3" t="s">
        <v>16</v>
      </c>
      <c r="K1743">
        <f>IF(Data[[#This Row],[Estado]]="OPERATIVA",1,0)</f>
        <v>1</v>
      </c>
      <c r="L1743">
        <f>IF(Data[[#This Row],[Estado]]="DAÑADA",1,0)</f>
        <v>0</v>
      </c>
      <c r="M1743" t="s">
        <v>5173</v>
      </c>
      <c r="N1743" t="s">
        <v>5174</v>
      </c>
    </row>
    <row r="1744" spans="1:14" x14ac:dyDescent="0.25">
      <c r="A1744" t="s">
        <v>54</v>
      </c>
      <c r="B1744" t="s">
        <v>5175</v>
      </c>
      <c r="C1744" t="s">
        <v>20</v>
      </c>
      <c r="D1744" s="9">
        <v>21</v>
      </c>
      <c r="E1744" s="11">
        <v>0</v>
      </c>
      <c r="F1744" s="3">
        <v>0</v>
      </c>
      <c r="G1744" s="25">
        <v>0</v>
      </c>
      <c r="H1744" s="3">
        <v>0</v>
      </c>
      <c r="I1744" s="3" t="s">
        <v>28</v>
      </c>
      <c r="J1744" s="3" t="s">
        <v>1894</v>
      </c>
      <c r="K1744">
        <f>IF(Data[[#This Row],[Estado]]="OPERATIVA",1,0)</f>
        <v>0</v>
      </c>
      <c r="L1744">
        <f>IF(Data[[#This Row],[Estado]]="DAÑADA",1,0)</f>
        <v>1</v>
      </c>
      <c r="M1744" t="s">
        <v>5176</v>
      </c>
      <c r="N1744" t="s">
        <v>5177</v>
      </c>
    </row>
    <row r="1745" spans="1:14" x14ac:dyDescent="0.25">
      <c r="A1745" t="s">
        <v>1960</v>
      </c>
      <c r="B1745" t="s">
        <v>5178</v>
      </c>
      <c r="C1745" t="s">
        <v>20</v>
      </c>
      <c r="D1745" s="9">
        <v>100</v>
      </c>
      <c r="E1745" s="11">
        <v>0</v>
      </c>
      <c r="F1745" s="3">
        <v>0</v>
      </c>
      <c r="G1745" s="25">
        <v>0</v>
      </c>
      <c r="H1745" s="3">
        <v>0</v>
      </c>
      <c r="I1745" s="3" t="s">
        <v>28</v>
      </c>
      <c r="J1745" s="3" t="s">
        <v>16</v>
      </c>
      <c r="K1745">
        <f>IF(Data[[#This Row],[Estado]]="OPERATIVA",1,0)</f>
        <v>1</v>
      </c>
      <c r="L1745">
        <f>IF(Data[[#This Row],[Estado]]="DAÑADA",1,0)</f>
        <v>0</v>
      </c>
      <c r="M1745" t="s">
        <v>5179</v>
      </c>
      <c r="N1745" t="s">
        <v>5180</v>
      </c>
    </row>
    <row r="1746" spans="1:14" x14ac:dyDescent="0.25">
      <c r="A1746" t="s">
        <v>171</v>
      </c>
      <c r="B1746" t="s">
        <v>5934</v>
      </c>
      <c r="C1746" t="s">
        <v>20</v>
      </c>
      <c r="D1746" s="9">
        <v>850</v>
      </c>
      <c r="E1746" s="11">
        <v>0</v>
      </c>
      <c r="F1746" s="3">
        <v>0</v>
      </c>
      <c r="G1746" s="25">
        <v>0</v>
      </c>
      <c r="H1746" s="3">
        <v>0</v>
      </c>
      <c r="I1746" s="3" t="s">
        <v>28</v>
      </c>
      <c r="J1746" s="3" t="s">
        <v>16</v>
      </c>
      <c r="K1746">
        <f>IF(Data[[#This Row],[Estado]]="OPERATIVA",1,0)</f>
        <v>1</v>
      </c>
      <c r="L1746">
        <f>IF(Data[[#This Row],[Estado]]="DAÑADA",1,0)</f>
        <v>0</v>
      </c>
      <c r="M1746" t="s">
        <v>5182</v>
      </c>
      <c r="N1746" t="s">
        <v>5935</v>
      </c>
    </row>
    <row r="1747" spans="1:14" x14ac:dyDescent="0.25">
      <c r="A1747" t="s">
        <v>141</v>
      </c>
      <c r="B1747" t="s">
        <v>5184</v>
      </c>
      <c r="C1747" t="s">
        <v>20</v>
      </c>
      <c r="D1747" s="9">
        <v>50</v>
      </c>
      <c r="E1747" s="11">
        <v>0</v>
      </c>
      <c r="F1747" s="3">
        <v>0</v>
      </c>
      <c r="G1747" s="25">
        <v>0</v>
      </c>
      <c r="H1747" s="3">
        <v>0</v>
      </c>
      <c r="I1747" s="3" t="s">
        <v>28</v>
      </c>
      <c r="J1747" s="3" t="s">
        <v>16</v>
      </c>
      <c r="K1747">
        <f>IF(Data[[#This Row],[Estado]]="OPERATIVA",1,0)</f>
        <v>1</v>
      </c>
      <c r="L1747">
        <f>IF(Data[[#This Row],[Estado]]="DAÑADA",1,0)</f>
        <v>0</v>
      </c>
      <c r="M1747" t="s">
        <v>5185</v>
      </c>
      <c r="N1747" t="s">
        <v>5186</v>
      </c>
    </row>
    <row r="1748" spans="1:14" x14ac:dyDescent="0.25">
      <c r="A1748" t="s">
        <v>1785</v>
      </c>
      <c r="B1748" t="s">
        <v>5187</v>
      </c>
      <c r="C1748" t="s">
        <v>20</v>
      </c>
      <c r="D1748" s="9">
        <v>50</v>
      </c>
      <c r="E1748" s="11">
        <v>0</v>
      </c>
      <c r="F1748" s="3">
        <v>0</v>
      </c>
      <c r="G1748" s="25">
        <v>0</v>
      </c>
      <c r="H1748" s="3">
        <v>0</v>
      </c>
      <c r="I1748" s="3" t="s">
        <v>28</v>
      </c>
      <c r="J1748" s="3" t="s">
        <v>1894</v>
      </c>
      <c r="K1748">
        <f>IF(Data[[#This Row],[Estado]]="OPERATIVA",1,0)</f>
        <v>0</v>
      </c>
      <c r="L1748">
        <f>IF(Data[[#This Row],[Estado]]="DAÑADA",1,0)</f>
        <v>1</v>
      </c>
      <c r="M1748" t="s">
        <v>5188</v>
      </c>
      <c r="N1748" t="s">
        <v>5189</v>
      </c>
    </row>
    <row r="1749" spans="1:14" x14ac:dyDescent="0.25">
      <c r="A1749" t="s">
        <v>171</v>
      </c>
      <c r="B1749" t="s">
        <v>5936</v>
      </c>
      <c r="C1749" t="s">
        <v>20</v>
      </c>
      <c r="D1749" s="9">
        <v>667</v>
      </c>
      <c r="E1749" s="11">
        <v>0</v>
      </c>
      <c r="F1749" s="3">
        <v>0</v>
      </c>
      <c r="G1749" s="25">
        <v>0</v>
      </c>
      <c r="H1749" s="3">
        <v>0</v>
      </c>
      <c r="I1749" s="3" t="s">
        <v>28</v>
      </c>
      <c r="J1749" s="3" t="s">
        <v>16</v>
      </c>
      <c r="K1749">
        <f>IF(Data[[#This Row],[Estado]]="OPERATIVA",1,0)</f>
        <v>1</v>
      </c>
      <c r="L1749">
        <f>IF(Data[[#This Row],[Estado]]="DAÑADA",1,0)</f>
        <v>0</v>
      </c>
      <c r="M1749" t="s">
        <v>5191</v>
      </c>
      <c r="N1749" t="s">
        <v>5937</v>
      </c>
    </row>
    <row r="1750" spans="1:14" x14ac:dyDescent="0.25">
      <c r="A1750" t="s">
        <v>12</v>
      </c>
      <c r="B1750" t="s">
        <v>5193</v>
      </c>
      <c r="C1750" t="s">
        <v>20</v>
      </c>
      <c r="D1750" s="9">
        <v>2335</v>
      </c>
      <c r="E1750" s="11">
        <v>0</v>
      </c>
      <c r="F1750" s="3">
        <v>0</v>
      </c>
      <c r="G1750" s="25">
        <v>0</v>
      </c>
      <c r="H1750" s="3">
        <v>0</v>
      </c>
      <c r="I1750" s="3" t="s">
        <v>28</v>
      </c>
      <c r="J1750" s="3" t="s">
        <v>16</v>
      </c>
      <c r="K1750">
        <f>IF(Data[[#This Row],[Estado]]="OPERATIVA",1,0)</f>
        <v>1</v>
      </c>
      <c r="L1750">
        <f>IF(Data[[#This Row],[Estado]]="DAÑADA",1,0)</f>
        <v>0</v>
      </c>
      <c r="M1750" t="s">
        <v>5194</v>
      </c>
      <c r="N1750" t="s">
        <v>5195</v>
      </c>
    </row>
    <row r="1751" spans="1:14" x14ac:dyDescent="0.25">
      <c r="A1751" t="s">
        <v>23</v>
      </c>
      <c r="B1751" t="s">
        <v>5196</v>
      </c>
      <c r="C1751" t="s">
        <v>506</v>
      </c>
      <c r="D1751" s="9">
        <v>1464</v>
      </c>
      <c r="E1751" s="11">
        <v>0</v>
      </c>
      <c r="F1751" s="3">
        <v>0</v>
      </c>
      <c r="G1751" s="25">
        <v>0</v>
      </c>
      <c r="H1751" s="3">
        <v>0</v>
      </c>
      <c r="I1751" s="3" t="s">
        <v>15</v>
      </c>
      <c r="J1751" s="3" t="s">
        <v>16</v>
      </c>
      <c r="K1751">
        <f>IF(Data[[#This Row],[Estado]]="OPERATIVA",1,0)</f>
        <v>1</v>
      </c>
      <c r="L1751">
        <f>IF(Data[[#This Row],[Estado]]="DAÑADA",1,0)</f>
        <v>0</v>
      </c>
      <c r="M1751" t="s">
        <v>5197</v>
      </c>
      <c r="N1751" t="s">
        <v>5198</v>
      </c>
    </row>
    <row r="1752" spans="1:14" x14ac:dyDescent="0.25">
      <c r="A1752" t="s">
        <v>23</v>
      </c>
      <c r="B1752" t="s">
        <v>5199</v>
      </c>
      <c r="C1752" t="s">
        <v>20</v>
      </c>
      <c r="D1752" s="9">
        <v>15</v>
      </c>
      <c r="E1752" s="11">
        <v>0</v>
      </c>
      <c r="F1752" s="3">
        <v>0</v>
      </c>
      <c r="G1752" s="25">
        <v>0</v>
      </c>
      <c r="H1752" s="3">
        <v>0</v>
      </c>
      <c r="I1752" s="3" t="s">
        <v>15</v>
      </c>
      <c r="J1752" s="3" t="s">
        <v>16</v>
      </c>
      <c r="K1752">
        <f>IF(Data[[#This Row],[Estado]]="OPERATIVA",1,0)</f>
        <v>1</v>
      </c>
      <c r="L1752">
        <f>IF(Data[[#This Row],[Estado]]="DAÑADA",1,0)</f>
        <v>0</v>
      </c>
      <c r="M1752" t="s">
        <v>5200</v>
      </c>
      <c r="N1752" t="s">
        <v>5201</v>
      </c>
    </row>
    <row r="1753" spans="1:14" x14ac:dyDescent="0.25">
      <c r="A1753" t="s">
        <v>54</v>
      </c>
      <c r="B1753" t="s">
        <v>5202</v>
      </c>
      <c r="C1753" t="s">
        <v>20</v>
      </c>
      <c r="D1753" s="9">
        <v>100</v>
      </c>
      <c r="E1753" s="11">
        <v>0</v>
      </c>
      <c r="F1753" s="3">
        <v>0</v>
      </c>
      <c r="G1753" s="25">
        <v>0</v>
      </c>
      <c r="H1753" s="3">
        <v>0</v>
      </c>
      <c r="I1753" s="3" t="s">
        <v>28</v>
      </c>
      <c r="J1753" s="3" t="s">
        <v>16</v>
      </c>
      <c r="K1753">
        <f>IF(Data[[#This Row],[Estado]]="OPERATIVA",1,0)</f>
        <v>1</v>
      </c>
      <c r="L1753">
        <f>IF(Data[[#This Row],[Estado]]="DAÑADA",1,0)</f>
        <v>0</v>
      </c>
      <c r="M1753" t="s">
        <v>5203</v>
      </c>
      <c r="N1753" t="s">
        <v>5204</v>
      </c>
    </row>
    <row r="1754" spans="1:14" x14ac:dyDescent="0.25">
      <c r="A1754" t="s">
        <v>54</v>
      </c>
      <c r="B1754" t="s">
        <v>5205</v>
      </c>
      <c r="C1754" t="s">
        <v>5206</v>
      </c>
      <c r="D1754" s="9">
        <v>1118</v>
      </c>
      <c r="E1754" s="11">
        <v>0</v>
      </c>
      <c r="F1754" s="3">
        <v>0</v>
      </c>
      <c r="G1754" s="25">
        <v>0</v>
      </c>
      <c r="H1754" s="3">
        <v>0</v>
      </c>
      <c r="I1754" s="3" t="s">
        <v>15</v>
      </c>
      <c r="J1754" s="3" t="s">
        <v>16</v>
      </c>
      <c r="K1754">
        <f>IF(Data[[#This Row],[Estado]]="OPERATIVA",1,0)</f>
        <v>1</v>
      </c>
      <c r="L1754">
        <f>IF(Data[[#This Row],[Estado]]="DAÑADA",1,0)</f>
        <v>0</v>
      </c>
      <c r="M1754" t="s">
        <v>5207</v>
      </c>
      <c r="N1754" t="s">
        <v>5208</v>
      </c>
    </row>
    <row r="1755" spans="1:14" x14ac:dyDescent="0.25">
      <c r="A1755" t="s">
        <v>54</v>
      </c>
      <c r="B1755" t="s">
        <v>5209</v>
      </c>
      <c r="C1755" t="s">
        <v>20</v>
      </c>
      <c r="D1755" s="9">
        <v>72</v>
      </c>
      <c r="E1755" s="11">
        <v>0</v>
      </c>
      <c r="F1755" s="3">
        <v>0</v>
      </c>
      <c r="G1755" s="25">
        <v>0</v>
      </c>
      <c r="H1755" s="3">
        <v>0</v>
      </c>
      <c r="I1755" s="3" t="s">
        <v>28</v>
      </c>
      <c r="J1755" s="3" t="s">
        <v>16</v>
      </c>
      <c r="K1755">
        <f>IF(Data[[#This Row],[Estado]]="OPERATIVA",1,0)</f>
        <v>1</v>
      </c>
      <c r="L1755">
        <f>IF(Data[[#This Row],[Estado]]="DAÑADA",1,0)</f>
        <v>0</v>
      </c>
      <c r="M1755" t="s">
        <v>5210</v>
      </c>
      <c r="N1755" t="s">
        <v>5211</v>
      </c>
    </row>
    <row r="1756" spans="1:14" x14ac:dyDescent="0.25">
      <c r="A1756" t="s">
        <v>1785</v>
      </c>
      <c r="B1756" t="s">
        <v>5212</v>
      </c>
      <c r="C1756" t="s">
        <v>20</v>
      </c>
      <c r="D1756" s="9">
        <v>120</v>
      </c>
      <c r="E1756" s="11">
        <v>0</v>
      </c>
      <c r="F1756" s="3">
        <v>0</v>
      </c>
      <c r="G1756" s="25">
        <v>0</v>
      </c>
      <c r="H1756" s="3">
        <v>0</v>
      </c>
      <c r="I1756" s="3" t="s">
        <v>28</v>
      </c>
      <c r="J1756" s="3" t="s">
        <v>16</v>
      </c>
      <c r="K1756">
        <f>IF(Data[[#This Row],[Estado]]="OPERATIVA",1,0)</f>
        <v>1</v>
      </c>
      <c r="L1756">
        <f>IF(Data[[#This Row],[Estado]]="DAÑADA",1,0)</f>
        <v>0</v>
      </c>
      <c r="M1756" t="s">
        <v>5213</v>
      </c>
      <c r="N1756" t="s">
        <v>5214</v>
      </c>
    </row>
    <row r="1757" spans="1:14" x14ac:dyDescent="0.25">
      <c r="A1757" t="s">
        <v>23</v>
      </c>
      <c r="B1757" t="s">
        <v>5215</v>
      </c>
      <c r="C1757" t="s">
        <v>20</v>
      </c>
      <c r="D1757" s="9">
        <v>285</v>
      </c>
      <c r="E1757" s="11">
        <v>0</v>
      </c>
      <c r="F1757" s="3">
        <v>0</v>
      </c>
      <c r="G1757" s="25">
        <v>0</v>
      </c>
      <c r="H1757" s="3">
        <v>0</v>
      </c>
      <c r="I1757" s="3" t="s">
        <v>28</v>
      </c>
      <c r="J1757" s="3" t="s">
        <v>16</v>
      </c>
      <c r="K1757">
        <f>IF(Data[[#This Row],[Estado]]="OPERATIVA",1,0)</f>
        <v>1</v>
      </c>
      <c r="L1757">
        <f>IF(Data[[#This Row],[Estado]]="DAÑADA",1,0)</f>
        <v>0</v>
      </c>
      <c r="M1757" t="s">
        <v>5216</v>
      </c>
      <c r="N1757" t="s">
        <v>5217</v>
      </c>
    </row>
    <row r="1758" spans="1:14" x14ac:dyDescent="0.25">
      <c r="A1758" t="s">
        <v>12</v>
      </c>
      <c r="B1758" t="s">
        <v>5218</v>
      </c>
      <c r="C1758" t="s">
        <v>20</v>
      </c>
      <c r="D1758" s="9">
        <v>2881</v>
      </c>
      <c r="E1758" s="11">
        <v>0</v>
      </c>
      <c r="F1758" s="3">
        <v>0</v>
      </c>
      <c r="G1758" s="25">
        <v>0</v>
      </c>
      <c r="H1758" s="3">
        <v>0</v>
      </c>
      <c r="I1758" s="3" t="s">
        <v>15</v>
      </c>
      <c r="J1758" s="3" t="s">
        <v>16</v>
      </c>
      <c r="K1758">
        <f>IF(Data[[#This Row],[Estado]]="OPERATIVA",1,0)</f>
        <v>1</v>
      </c>
      <c r="L1758">
        <f>IF(Data[[#This Row],[Estado]]="DAÑADA",1,0)</f>
        <v>0</v>
      </c>
      <c r="M1758" t="s">
        <v>5219</v>
      </c>
      <c r="N1758" t="s">
        <v>5220</v>
      </c>
    </row>
    <row r="1759" spans="1:14" x14ac:dyDescent="0.25">
      <c r="A1759" t="s">
        <v>12</v>
      </c>
      <c r="B1759" t="s">
        <v>5221</v>
      </c>
      <c r="C1759" t="s">
        <v>20</v>
      </c>
      <c r="D1759" s="9">
        <v>483</v>
      </c>
      <c r="E1759" s="11">
        <v>0</v>
      </c>
      <c r="F1759" s="3">
        <v>0</v>
      </c>
      <c r="G1759" s="25">
        <v>0</v>
      </c>
      <c r="H1759" s="3">
        <v>0</v>
      </c>
      <c r="I1759" s="3" t="s">
        <v>15</v>
      </c>
      <c r="J1759" s="3" t="s">
        <v>16</v>
      </c>
      <c r="K1759">
        <f>IF(Data[[#This Row],[Estado]]="OPERATIVA",1,0)</f>
        <v>1</v>
      </c>
      <c r="L1759">
        <f>IF(Data[[#This Row],[Estado]]="DAÑADA",1,0)</f>
        <v>0</v>
      </c>
      <c r="M1759" t="s">
        <v>5222</v>
      </c>
      <c r="N1759" t="s">
        <v>5223</v>
      </c>
    </row>
    <row r="1760" spans="1:14" x14ac:dyDescent="0.25">
      <c r="A1760" t="s">
        <v>171</v>
      </c>
      <c r="B1760" t="s">
        <v>5938</v>
      </c>
      <c r="C1760" t="s">
        <v>20</v>
      </c>
      <c r="D1760" s="9">
        <v>689</v>
      </c>
      <c r="E1760" s="11">
        <v>0</v>
      </c>
      <c r="F1760" s="3">
        <v>0</v>
      </c>
      <c r="G1760" s="25">
        <v>0</v>
      </c>
      <c r="H1760" s="3">
        <v>0</v>
      </c>
      <c r="I1760" s="3" t="s">
        <v>15</v>
      </c>
      <c r="J1760" s="3" t="s">
        <v>16</v>
      </c>
      <c r="K1760">
        <f>IF(Data[[#This Row],[Estado]]="OPERATIVA",1,0)</f>
        <v>1</v>
      </c>
      <c r="L1760">
        <f>IF(Data[[#This Row],[Estado]]="DAÑADA",1,0)</f>
        <v>0</v>
      </c>
      <c r="M1760" t="s">
        <v>5225</v>
      </c>
      <c r="N1760" t="s">
        <v>5939</v>
      </c>
    </row>
    <row r="1761" spans="1:14" x14ac:dyDescent="0.25">
      <c r="A1761" t="s">
        <v>12</v>
      </c>
      <c r="B1761" t="s">
        <v>5227</v>
      </c>
      <c r="C1761" t="s">
        <v>20</v>
      </c>
      <c r="D1761" s="9">
        <v>503</v>
      </c>
      <c r="E1761" s="11">
        <v>0</v>
      </c>
      <c r="F1761" s="3">
        <v>0</v>
      </c>
      <c r="G1761" s="25">
        <v>0</v>
      </c>
      <c r="H1761" s="3">
        <v>0</v>
      </c>
      <c r="I1761" s="3" t="s">
        <v>15</v>
      </c>
      <c r="J1761" s="3" t="s">
        <v>16</v>
      </c>
      <c r="K1761">
        <f>IF(Data[[#This Row],[Estado]]="OPERATIVA",1,0)</f>
        <v>1</v>
      </c>
      <c r="L1761">
        <f>IF(Data[[#This Row],[Estado]]="DAÑADA",1,0)</f>
        <v>0</v>
      </c>
      <c r="M1761" t="s">
        <v>5228</v>
      </c>
      <c r="N1761" t="s">
        <v>5229</v>
      </c>
    </row>
    <row r="1762" spans="1:14" x14ac:dyDescent="0.25">
      <c r="A1762" t="s">
        <v>54</v>
      </c>
      <c r="B1762" t="s">
        <v>5230</v>
      </c>
      <c r="C1762" t="s">
        <v>20</v>
      </c>
      <c r="D1762" s="9">
        <v>50</v>
      </c>
      <c r="E1762" s="11">
        <v>0</v>
      </c>
      <c r="F1762" s="3">
        <v>0</v>
      </c>
      <c r="G1762" s="25">
        <v>0</v>
      </c>
      <c r="H1762" s="3">
        <v>0</v>
      </c>
      <c r="I1762" s="3" t="s">
        <v>28</v>
      </c>
      <c r="J1762" s="3" t="s">
        <v>16</v>
      </c>
      <c r="K1762">
        <f>IF(Data[[#This Row],[Estado]]="OPERATIVA",1,0)</f>
        <v>1</v>
      </c>
      <c r="L1762">
        <f>IF(Data[[#This Row],[Estado]]="DAÑADA",1,0)</f>
        <v>0</v>
      </c>
      <c r="M1762" t="s">
        <v>5231</v>
      </c>
      <c r="N1762" t="s">
        <v>5232</v>
      </c>
    </row>
    <row r="1763" spans="1:14" x14ac:dyDescent="0.25">
      <c r="A1763" t="s">
        <v>23</v>
      </c>
      <c r="B1763" t="s">
        <v>5233</v>
      </c>
      <c r="C1763" t="s">
        <v>20</v>
      </c>
      <c r="D1763" s="9">
        <v>390</v>
      </c>
      <c r="E1763" s="11">
        <v>0</v>
      </c>
      <c r="F1763" s="3">
        <v>0</v>
      </c>
      <c r="G1763" s="25">
        <v>0</v>
      </c>
      <c r="H1763" s="3">
        <v>0</v>
      </c>
      <c r="I1763" s="3" t="s">
        <v>28</v>
      </c>
      <c r="J1763" s="3" t="s">
        <v>16</v>
      </c>
      <c r="K1763">
        <f>IF(Data[[#This Row],[Estado]]="OPERATIVA",1,0)</f>
        <v>1</v>
      </c>
      <c r="L1763">
        <f>IF(Data[[#This Row],[Estado]]="DAÑADA",1,0)</f>
        <v>0</v>
      </c>
      <c r="M1763" t="s">
        <v>5234</v>
      </c>
      <c r="N1763" t="s">
        <v>5235</v>
      </c>
    </row>
    <row r="1764" spans="1:14" x14ac:dyDescent="0.25">
      <c r="A1764" t="s">
        <v>12</v>
      </c>
      <c r="B1764" t="s">
        <v>5236</v>
      </c>
      <c r="C1764" t="s">
        <v>20</v>
      </c>
      <c r="D1764" s="9">
        <v>330</v>
      </c>
      <c r="E1764" s="11">
        <v>0</v>
      </c>
      <c r="F1764" s="3">
        <v>0</v>
      </c>
      <c r="G1764" s="25">
        <v>0</v>
      </c>
      <c r="H1764" s="3">
        <v>0</v>
      </c>
      <c r="I1764" s="3" t="s">
        <v>15</v>
      </c>
      <c r="J1764" s="3" t="s">
        <v>16</v>
      </c>
      <c r="K1764">
        <f>IF(Data[[#This Row],[Estado]]="OPERATIVA",1,0)</f>
        <v>1</v>
      </c>
      <c r="L1764">
        <f>IF(Data[[#This Row],[Estado]]="DAÑADA",1,0)</f>
        <v>0</v>
      </c>
      <c r="M1764" t="s">
        <v>5237</v>
      </c>
      <c r="N1764" t="s">
        <v>5238</v>
      </c>
    </row>
    <row r="1765" spans="1:14" x14ac:dyDescent="0.25">
      <c r="A1765" t="s">
        <v>23</v>
      </c>
      <c r="B1765" t="s">
        <v>5239</v>
      </c>
      <c r="C1765" t="s">
        <v>20</v>
      </c>
      <c r="D1765" s="9">
        <v>888</v>
      </c>
      <c r="E1765" s="11">
        <v>0</v>
      </c>
      <c r="F1765" s="3">
        <v>0</v>
      </c>
      <c r="G1765" s="25">
        <v>0</v>
      </c>
      <c r="H1765" s="3">
        <v>0</v>
      </c>
      <c r="I1765" s="3" t="s">
        <v>15</v>
      </c>
      <c r="J1765" s="3" t="s">
        <v>16</v>
      </c>
      <c r="K1765">
        <f>IF(Data[[#This Row],[Estado]]="OPERATIVA",1,0)</f>
        <v>1</v>
      </c>
      <c r="L1765">
        <f>IF(Data[[#This Row],[Estado]]="DAÑADA",1,0)</f>
        <v>0</v>
      </c>
      <c r="M1765" t="s">
        <v>5240</v>
      </c>
      <c r="N1765" t="s">
        <v>5241</v>
      </c>
    </row>
    <row r="1766" spans="1:14" x14ac:dyDescent="0.25">
      <c r="A1766" t="s">
        <v>81</v>
      </c>
      <c r="B1766" t="s">
        <v>5242</v>
      </c>
      <c r="C1766" t="s">
        <v>20</v>
      </c>
      <c r="D1766" s="9">
        <v>1998</v>
      </c>
      <c r="E1766" s="11">
        <v>0</v>
      </c>
      <c r="F1766" s="3">
        <v>0</v>
      </c>
      <c r="G1766" s="25">
        <v>0</v>
      </c>
      <c r="H1766" s="3">
        <v>0</v>
      </c>
      <c r="I1766" s="3" t="s">
        <v>28</v>
      </c>
      <c r="J1766" s="3" t="s">
        <v>16</v>
      </c>
      <c r="K1766">
        <f>IF(Data[[#This Row],[Estado]]="OPERATIVA",1,0)</f>
        <v>1</v>
      </c>
      <c r="L1766">
        <f>IF(Data[[#This Row],[Estado]]="DAÑADA",1,0)</f>
        <v>0</v>
      </c>
      <c r="M1766" t="s">
        <v>5243</v>
      </c>
      <c r="N1766" t="s">
        <v>5244</v>
      </c>
    </row>
    <row r="1767" spans="1:14" x14ac:dyDescent="0.25">
      <c r="A1767" t="s">
        <v>141</v>
      </c>
      <c r="B1767" t="s">
        <v>5245</v>
      </c>
      <c r="C1767" t="s">
        <v>20</v>
      </c>
      <c r="D1767" s="9">
        <v>17</v>
      </c>
      <c r="E1767" s="11">
        <v>0</v>
      </c>
      <c r="F1767" s="3">
        <v>0</v>
      </c>
      <c r="G1767" s="25">
        <v>0</v>
      </c>
      <c r="H1767" s="3">
        <v>0</v>
      </c>
      <c r="I1767" s="3" t="s">
        <v>28</v>
      </c>
      <c r="J1767" s="3" t="s">
        <v>16</v>
      </c>
      <c r="K1767">
        <f>IF(Data[[#This Row],[Estado]]="OPERATIVA",1,0)</f>
        <v>1</v>
      </c>
      <c r="L1767">
        <f>IF(Data[[#This Row],[Estado]]="DAÑADA",1,0)</f>
        <v>0</v>
      </c>
      <c r="M1767" t="s">
        <v>5246</v>
      </c>
      <c r="N1767" t="s">
        <v>5247</v>
      </c>
    </row>
    <row r="1768" spans="1:14" x14ac:dyDescent="0.25">
      <c r="A1768" t="s">
        <v>64</v>
      </c>
      <c r="B1768" t="s">
        <v>3082</v>
      </c>
      <c r="C1768" t="s">
        <v>20</v>
      </c>
      <c r="D1768" s="9">
        <v>583</v>
      </c>
      <c r="E1768" s="11">
        <v>0</v>
      </c>
      <c r="F1768" s="3">
        <v>0</v>
      </c>
      <c r="G1768" s="25">
        <v>0</v>
      </c>
      <c r="H1768" s="3">
        <v>0</v>
      </c>
      <c r="I1768" s="3" t="s">
        <v>15</v>
      </c>
      <c r="J1768" s="3" t="s">
        <v>16</v>
      </c>
      <c r="K1768">
        <f>IF(Data[[#This Row],[Estado]]="OPERATIVA",1,0)</f>
        <v>1</v>
      </c>
      <c r="L1768">
        <f>IF(Data[[#This Row],[Estado]]="DAÑADA",1,0)</f>
        <v>0</v>
      </c>
      <c r="M1768" t="s">
        <v>5248</v>
      </c>
      <c r="N1768" t="s">
        <v>5249</v>
      </c>
    </row>
    <row r="1769" spans="1:14" x14ac:dyDescent="0.25">
      <c r="A1769" t="s">
        <v>12</v>
      </c>
      <c r="B1769" t="s">
        <v>5250</v>
      </c>
      <c r="C1769" t="s">
        <v>20</v>
      </c>
      <c r="D1769" s="9">
        <v>460</v>
      </c>
      <c r="E1769" s="11">
        <v>0</v>
      </c>
      <c r="F1769" s="3">
        <v>0</v>
      </c>
      <c r="G1769" s="25">
        <v>0</v>
      </c>
      <c r="H1769" s="3">
        <v>0</v>
      </c>
      <c r="I1769" s="3" t="s">
        <v>15</v>
      </c>
      <c r="J1769" s="3" t="s">
        <v>16</v>
      </c>
      <c r="K1769">
        <f>IF(Data[[#This Row],[Estado]]="OPERATIVA",1,0)</f>
        <v>1</v>
      </c>
      <c r="L1769">
        <f>IF(Data[[#This Row],[Estado]]="DAÑADA",1,0)</f>
        <v>0</v>
      </c>
      <c r="M1769" t="s">
        <v>5251</v>
      </c>
      <c r="N1769" t="s">
        <v>5252</v>
      </c>
    </row>
    <row r="1770" spans="1:14" x14ac:dyDescent="0.25">
      <c r="A1770" t="s">
        <v>662</v>
      </c>
      <c r="B1770" t="s">
        <v>5253</v>
      </c>
      <c r="C1770" t="s">
        <v>20</v>
      </c>
      <c r="D1770" s="9">
        <v>2</v>
      </c>
      <c r="E1770" s="11">
        <v>0</v>
      </c>
      <c r="F1770" s="3">
        <v>0</v>
      </c>
      <c r="G1770" s="25">
        <v>0</v>
      </c>
      <c r="H1770" s="3">
        <v>0</v>
      </c>
      <c r="I1770" s="3" t="s">
        <v>28</v>
      </c>
      <c r="J1770" s="3" t="s">
        <v>16</v>
      </c>
      <c r="K1770">
        <f>IF(Data[[#This Row],[Estado]]="OPERATIVA",1,0)</f>
        <v>1</v>
      </c>
      <c r="L1770">
        <f>IF(Data[[#This Row],[Estado]]="DAÑADA",1,0)</f>
        <v>0</v>
      </c>
      <c r="M1770" t="s">
        <v>5254</v>
      </c>
      <c r="N1770" t="s">
        <v>5255</v>
      </c>
    </row>
    <row r="1771" spans="1:14" x14ac:dyDescent="0.25">
      <c r="A1771" t="s">
        <v>23</v>
      </c>
      <c r="B1771" t="s">
        <v>5256</v>
      </c>
      <c r="C1771" t="s">
        <v>1046</v>
      </c>
      <c r="D1771" s="9">
        <v>1869</v>
      </c>
      <c r="E1771" s="11">
        <v>0</v>
      </c>
      <c r="F1771" s="3">
        <v>0</v>
      </c>
      <c r="G1771" s="25">
        <v>0</v>
      </c>
      <c r="H1771" s="3">
        <v>0</v>
      </c>
      <c r="I1771" s="3" t="s">
        <v>15</v>
      </c>
      <c r="J1771" s="3" t="s">
        <v>16</v>
      </c>
      <c r="K1771">
        <f>IF(Data[[#This Row],[Estado]]="OPERATIVA",1,0)</f>
        <v>1</v>
      </c>
      <c r="L1771">
        <f>IF(Data[[#This Row],[Estado]]="DAÑADA",1,0)</f>
        <v>0</v>
      </c>
      <c r="M1771" t="s">
        <v>5257</v>
      </c>
      <c r="N1771" t="s">
        <v>5258</v>
      </c>
    </row>
    <row r="1772" spans="1:14" x14ac:dyDescent="0.25">
      <c r="A1772" t="s">
        <v>54</v>
      </c>
      <c r="B1772" t="s">
        <v>5259</v>
      </c>
      <c r="C1772" t="s">
        <v>20</v>
      </c>
      <c r="D1772" s="9">
        <v>530</v>
      </c>
      <c r="E1772" s="11">
        <v>0</v>
      </c>
      <c r="F1772" s="3">
        <v>0</v>
      </c>
      <c r="G1772" s="25">
        <v>0</v>
      </c>
      <c r="H1772" s="3">
        <v>0</v>
      </c>
      <c r="I1772" s="3" t="s">
        <v>15</v>
      </c>
      <c r="J1772" s="3" t="s">
        <v>16</v>
      </c>
      <c r="K1772">
        <f>IF(Data[[#This Row],[Estado]]="OPERATIVA",1,0)</f>
        <v>1</v>
      </c>
      <c r="L1772">
        <f>IF(Data[[#This Row],[Estado]]="DAÑADA",1,0)</f>
        <v>0</v>
      </c>
      <c r="M1772" t="s">
        <v>5260</v>
      </c>
      <c r="N1772" t="s">
        <v>5261</v>
      </c>
    </row>
    <row r="1773" spans="1:14" x14ac:dyDescent="0.25">
      <c r="A1773" t="s">
        <v>54</v>
      </c>
      <c r="B1773" t="s">
        <v>5262</v>
      </c>
      <c r="C1773" t="s">
        <v>20</v>
      </c>
      <c r="D1773" s="9">
        <v>300</v>
      </c>
      <c r="E1773" s="11">
        <v>0</v>
      </c>
      <c r="F1773" s="3">
        <v>0</v>
      </c>
      <c r="G1773" s="25">
        <v>0</v>
      </c>
      <c r="H1773" s="3">
        <v>0</v>
      </c>
      <c r="I1773" s="3" t="s">
        <v>28</v>
      </c>
      <c r="J1773" s="3" t="s">
        <v>16</v>
      </c>
      <c r="K1773">
        <f>IF(Data[[#This Row],[Estado]]="OPERATIVA",1,0)</f>
        <v>1</v>
      </c>
      <c r="L1773">
        <f>IF(Data[[#This Row],[Estado]]="DAÑADA",1,0)</f>
        <v>0</v>
      </c>
      <c r="M1773" t="s">
        <v>5263</v>
      </c>
      <c r="N1773" t="s">
        <v>5264</v>
      </c>
    </row>
    <row r="1774" spans="1:14" x14ac:dyDescent="0.25">
      <c r="A1774" t="s">
        <v>171</v>
      </c>
      <c r="B1774" t="s">
        <v>5940</v>
      </c>
      <c r="C1774" t="s">
        <v>20</v>
      </c>
      <c r="D1774" s="9">
        <v>110</v>
      </c>
      <c r="E1774" s="11">
        <v>0</v>
      </c>
      <c r="F1774" s="3">
        <v>0</v>
      </c>
      <c r="G1774" s="25">
        <v>0</v>
      </c>
      <c r="H1774" s="3">
        <v>0</v>
      </c>
      <c r="I1774" s="3" t="s">
        <v>28</v>
      </c>
      <c r="J1774" s="3" t="s">
        <v>16</v>
      </c>
      <c r="K1774">
        <f>IF(Data[[#This Row],[Estado]]="OPERATIVA",1,0)</f>
        <v>1</v>
      </c>
      <c r="L1774">
        <f>IF(Data[[#This Row],[Estado]]="DAÑADA",1,0)</f>
        <v>0</v>
      </c>
      <c r="M1774" t="s">
        <v>5266</v>
      </c>
      <c r="N1774" t="s">
        <v>5941</v>
      </c>
    </row>
    <row r="1775" spans="1:14" x14ac:dyDescent="0.25">
      <c r="A1775" t="s">
        <v>54</v>
      </c>
      <c r="B1775" t="s">
        <v>5268</v>
      </c>
      <c r="C1775" t="s">
        <v>20</v>
      </c>
      <c r="D1775" s="9">
        <v>1</v>
      </c>
      <c r="E1775" s="11">
        <v>0</v>
      </c>
      <c r="F1775" s="3">
        <v>0</v>
      </c>
      <c r="G1775" s="25">
        <v>0</v>
      </c>
      <c r="H1775" s="3">
        <v>0</v>
      </c>
      <c r="I1775" s="3" t="s">
        <v>28</v>
      </c>
      <c r="J1775" s="3" t="s">
        <v>16</v>
      </c>
      <c r="K1775">
        <f>IF(Data[[#This Row],[Estado]]="OPERATIVA",1,0)</f>
        <v>1</v>
      </c>
      <c r="L1775">
        <f>IF(Data[[#This Row],[Estado]]="DAÑADA",1,0)</f>
        <v>0</v>
      </c>
      <c r="M1775" t="s">
        <v>5269</v>
      </c>
      <c r="N1775" t="s">
        <v>5270</v>
      </c>
    </row>
    <row r="1776" spans="1:14" x14ac:dyDescent="0.25">
      <c r="A1776" t="s">
        <v>23</v>
      </c>
      <c r="B1776" t="s">
        <v>5271</v>
      </c>
      <c r="C1776" t="s">
        <v>20</v>
      </c>
      <c r="D1776" s="9">
        <v>550</v>
      </c>
      <c r="E1776" s="11">
        <v>0</v>
      </c>
      <c r="F1776" s="3">
        <v>0</v>
      </c>
      <c r="G1776" s="25">
        <v>0</v>
      </c>
      <c r="H1776" s="3">
        <v>0</v>
      </c>
      <c r="I1776" s="3" t="s">
        <v>15</v>
      </c>
      <c r="J1776" s="3" t="s">
        <v>16</v>
      </c>
      <c r="K1776">
        <f>IF(Data[[#This Row],[Estado]]="OPERATIVA",1,0)</f>
        <v>1</v>
      </c>
      <c r="L1776">
        <f>IF(Data[[#This Row],[Estado]]="DAÑADA",1,0)</f>
        <v>0</v>
      </c>
      <c r="M1776" t="s">
        <v>5272</v>
      </c>
      <c r="N1776" t="s">
        <v>5273</v>
      </c>
    </row>
    <row r="1777" spans="1:14" x14ac:dyDescent="0.25">
      <c r="A1777" t="s">
        <v>54</v>
      </c>
      <c r="B1777" t="s">
        <v>5274</v>
      </c>
      <c r="C1777" t="s">
        <v>20</v>
      </c>
      <c r="D1777" s="9">
        <v>299</v>
      </c>
      <c r="E1777" s="11">
        <v>0</v>
      </c>
      <c r="F1777" s="3">
        <v>0</v>
      </c>
      <c r="G1777" s="25">
        <v>0</v>
      </c>
      <c r="H1777" s="3">
        <v>0</v>
      </c>
      <c r="I1777" s="3" t="s">
        <v>15</v>
      </c>
      <c r="J1777" s="3" t="s">
        <v>16</v>
      </c>
      <c r="K1777">
        <f>IF(Data[[#This Row],[Estado]]="OPERATIVA",1,0)</f>
        <v>1</v>
      </c>
      <c r="L1777">
        <f>IF(Data[[#This Row],[Estado]]="DAÑADA",1,0)</f>
        <v>0</v>
      </c>
      <c r="M1777" t="s">
        <v>5275</v>
      </c>
      <c r="N1777" t="s">
        <v>5276</v>
      </c>
    </row>
    <row r="1778" spans="1:14" x14ac:dyDescent="0.25">
      <c r="A1778" t="s">
        <v>23</v>
      </c>
      <c r="B1778" t="s">
        <v>5277</v>
      </c>
      <c r="C1778" t="s">
        <v>20</v>
      </c>
      <c r="D1778" s="9">
        <v>290</v>
      </c>
      <c r="E1778" s="11">
        <v>0</v>
      </c>
      <c r="F1778" s="3">
        <v>0</v>
      </c>
      <c r="G1778" s="25">
        <v>0</v>
      </c>
      <c r="H1778" s="3">
        <v>0</v>
      </c>
      <c r="I1778" s="3" t="s">
        <v>15</v>
      </c>
      <c r="J1778" s="3" t="s">
        <v>16</v>
      </c>
      <c r="K1778">
        <f>IF(Data[[#This Row],[Estado]]="OPERATIVA",1,0)</f>
        <v>1</v>
      </c>
      <c r="L1778">
        <f>IF(Data[[#This Row],[Estado]]="DAÑADA",1,0)</f>
        <v>0</v>
      </c>
      <c r="M1778" t="s">
        <v>558</v>
      </c>
      <c r="N1778" t="s">
        <v>5278</v>
      </c>
    </row>
    <row r="1779" spans="1:14" x14ac:dyDescent="0.25">
      <c r="A1779" t="s">
        <v>23</v>
      </c>
      <c r="B1779" t="s">
        <v>5279</v>
      </c>
      <c r="C1779" t="s">
        <v>20</v>
      </c>
      <c r="D1779" s="9">
        <v>519</v>
      </c>
      <c r="E1779" s="11">
        <v>0</v>
      </c>
      <c r="F1779" s="3">
        <v>0</v>
      </c>
      <c r="G1779" s="25">
        <v>0</v>
      </c>
      <c r="H1779" s="3">
        <v>0</v>
      </c>
      <c r="I1779" s="3" t="s">
        <v>15</v>
      </c>
      <c r="J1779" s="3" t="s">
        <v>16</v>
      </c>
      <c r="K1779">
        <f>IF(Data[[#This Row],[Estado]]="OPERATIVA",1,0)</f>
        <v>1</v>
      </c>
      <c r="L1779">
        <f>IF(Data[[#This Row],[Estado]]="DAÑADA",1,0)</f>
        <v>0</v>
      </c>
      <c r="M1779" t="s">
        <v>5280</v>
      </c>
      <c r="N1779" t="s">
        <v>5281</v>
      </c>
    </row>
    <row r="1780" spans="1:14" x14ac:dyDescent="0.25">
      <c r="A1780" t="s">
        <v>23</v>
      </c>
      <c r="B1780" t="s">
        <v>5282</v>
      </c>
      <c r="C1780" t="s">
        <v>20</v>
      </c>
      <c r="D1780" s="9">
        <v>705</v>
      </c>
      <c r="E1780" s="11">
        <v>0</v>
      </c>
      <c r="F1780" s="3">
        <v>0</v>
      </c>
      <c r="G1780" s="25">
        <v>0</v>
      </c>
      <c r="H1780" s="3">
        <v>0</v>
      </c>
      <c r="I1780" s="3" t="s">
        <v>15</v>
      </c>
      <c r="J1780" s="3" t="s">
        <v>16</v>
      </c>
      <c r="K1780">
        <f>IF(Data[[#This Row],[Estado]]="OPERATIVA",1,0)</f>
        <v>1</v>
      </c>
      <c r="L1780">
        <f>IF(Data[[#This Row],[Estado]]="DAÑADA",1,0)</f>
        <v>0</v>
      </c>
      <c r="M1780" t="s">
        <v>5283</v>
      </c>
      <c r="N1780" t="s">
        <v>5284</v>
      </c>
    </row>
    <row r="1781" spans="1:14" x14ac:dyDescent="0.25">
      <c r="A1781" t="s">
        <v>2009</v>
      </c>
      <c r="B1781" t="s">
        <v>3391</v>
      </c>
      <c r="C1781" t="s">
        <v>20</v>
      </c>
      <c r="D1781" s="9">
        <v>80</v>
      </c>
      <c r="E1781" s="11">
        <v>0</v>
      </c>
      <c r="F1781" s="3">
        <v>0</v>
      </c>
      <c r="G1781" s="25">
        <v>0</v>
      </c>
      <c r="H1781" s="3">
        <v>0</v>
      </c>
      <c r="I1781" s="3" t="s">
        <v>28</v>
      </c>
      <c r="J1781" s="3" t="s">
        <v>16</v>
      </c>
      <c r="K1781">
        <f>IF(Data[[#This Row],[Estado]]="OPERATIVA",1,0)</f>
        <v>1</v>
      </c>
      <c r="L1781">
        <f>IF(Data[[#This Row],[Estado]]="DAÑADA",1,0)</f>
        <v>0</v>
      </c>
      <c r="M1781" t="s">
        <v>5285</v>
      </c>
      <c r="N1781" t="s">
        <v>5286</v>
      </c>
    </row>
    <row r="1782" spans="1:14" x14ac:dyDescent="0.25">
      <c r="A1782" t="s">
        <v>12</v>
      </c>
      <c r="B1782" t="s">
        <v>5287</v>
      </c>
      <c r="C1782" t="s">
        <v>20</v>
      </c>
      <c r="D1782" s="9">
        <v>240</v>
      </c>
      <c r="E1782" s="11">
        <v>0</v>
      </c>
      <c r="F1782" s="3">
        <v>0</v>
      </c>
      <c r="G1782" s="25">
        <v>0</v>
      </c>
      <c r="H1782" s="3">
        <v>0</v>
      </c>
      <c r="I1782" s="3" t="s">
        <v>28</v>
      </c>
      <c r="J1782" s="3" t="s">
        <v>16</v>
      </c>
      <c r="K1782">
        <f>IF(Data[[#This Row],[Estado]]="OPERATIVA",1,0)</f>
        <v>1</v>
      </c>
      <c r="L1782">
        <f>IF(Data[[#This Row],[Estado]]="DAÑADA",1,0)</f>
        <v>0</v>
      </c>
      <c r="M1782" t="s">
        <v>5288</v>
      </c>
      <c r="N1782" t="s">
        <v>5289</v>
      </c>
    </row>
    <row r="1783" spans="1:14" x14ac:dyDescent="0.25">
      <c r="A1783" t="s">
        <v>12</v>
      </c>
      <c r="B1783" t="s">
        <v>5290</v>
      </c>
      <c r="C1783" t="s">
        <v>20</v>
      </c>
      <c r="D1783" s="9">
        <v>270</v>
      </c>
      <c r="E1783" s="11">
        <v>0</v>
      </c>
      <c r="F1783" s="3">
        <v>0</v>
      </c>
      <c r="G1783" s="25">
        <v>0</v>
      </c>
      <c r="H1783" s="3">
        <v>0</v>
      </c>
      <c r="I1783" s="3" t="s">
        <v>28</v>
      </c>
      <c r="J1783" s="3" t="s">
        <v>16</v>
      </c>
      <c r="K1783">
        <f>IF(Data[[#This Row],[Estado]]="OPERATIVA",1,0)</f>
        <v>1</v>
      </c>
      <c r="L1783">
        <f>IF(Data[[#This Row],[Estado]]="DAÑADA",1,0)</f>
        <v>0</v>
      </c>
      <c r="M1783" t="s">
        <v>5291</v>
      </c>
      <c r="N1783" t="s">
        <v>5292</v>
      </c>
    </row>
    <row r="1784" spans="1:14" x14ac:dyDescent="0.25">
      <c r="A1784" t="s">
        <v>141</v>
      </c>
      <c r="B1784" t="s">
        <v>5293</v>
      </c>
      <c r="C1784" t="s">
        <v>20</v>
      </c>
      <c r="D1784" s="9">
        <v>30</v>
      </c>
      <c r="E1784" s="11">
        <v>0</v>
      </c>
      <c r="F1784" s="3">
        <v>0</v>
      </c>
      <c r="G1784" s="25">
        <v>0</v>
      </c>
      <c r="H1784" s="3">
        <v>0</v>
      </c>
      <c r="I1784" s="3" t="s">
        <v>28</v>
      </c>
      <c r="J1784" s="3" t="s">
        <v>1894</v>
      </c>
      <c r="K1784">
        <f>IF(Data[[#This Row],[Estado]]="OPERATIVA",1,0)</f>
        <v>0</v>
      </c>
      <c r="L1784">
        <f>IF(Data[[#This Row],[Estado]]="DAÑADA",1,0)</f>
        <v>1</v>
      </c>
      <c r="M1784" t="s">
        <v>5294</v>
      </c>
      <c r="N1784" t="s">
        <v>5295</v>
      </c>
    </row>
    <row r="1785" spans="1:14" x14ac:dyDescent="0.25">
      <c r="A1785" t="s">
        <v>54</v>
      </c>
      <c r="B1785" t="s">
        <v>5296</v>
      </c>
      <c r="C1785" t="s">
        <v>20</v>
      </c>
      <c r="D1785" s="9">
        <v>1</v>
      </c>
      <c r="E1785" s="11">
        <v>0</v>
      </c>
      <c r="F1785" s="3">
        <v>0</v>
      </c>
      <c r="G1785" s="25">
        <v>0</v>
      </c>
      <c r="H1785" s="3">
        <v>0</v>
      </c>
      <c r="I1785" s="3" t="s">
        <v>15</v>
      </c>
      <c r="J1785" s="3" t="s">
        <v>16</v>
      </c>
      <c r="K1785">
        <f>IF(Data[[#This Row],[Estado]]="OPERATIVA",1,0)</f>
        <v>1</v>
      </c>
      <c r="L1785">
        <f>IF(Data[[#This Row],[Estado]]="DAÑADA",1,0)</f>
        <v>0</v>
      </c>
      <c r="M1785" t="s">
        <v>5297</v>
      </c>
      <c r="N1785" t="s">
        <v>5298</v>
      </c>
    </row>
    <row r="1786" spans="1:14" x14ac:dyDescent="0.25">
      <c r="A1786" t="s">
        <v>64</v>
      </c>
      <c r="B1786" t="s">
        <v>5299</v>
      </c>
      <c r="C1786" t="s">
        <v>20</v>
      </c>
      <c r="D1786" s="9">
        <v>650</v>
      </c>
      <c r="E1786" s="11">
        <v>0</v>
      </c>
      <c r="F1786" s="3">
        <v>0</v>
      </c>
      <c r="G1786" s="25">
        <v>0</v>
      </c>
      <c r="H1786" s="3">
        <v>0</v>
      </c>
      <c r="I1786" s="3" t="s">
        <v>15</v>
      </c>
      <c r="J1786" s="3" t="s">
        <v>16</v>
      </c>
      <c r="K1786">
        <f>IF(Data[[#This Row],[Estado]]="OPERATIVA",1,0)</f>
        <v>1</v>
      </c>
      <c r="L1786">
        <f>IF(Data[[#This Row],[Estado]]="DAÑADA",1,0)</f>
        <v>0</v>
      </c>
      <c r="M1786" t="s">
        <v>5300</v>
      </c>
      <c r="N1786" t="s">
        <v>5301</v>
      </c>
    </row>
    <row r="1787" spans="1:14" x14ac:dyDescent="0.25">
      <c r="A1787" t="s">
        <v>12</v>
      </c>
      <c r="B1787" t="s">
        <v>5302</v>
      </c>
      <c r="C1787" t="s">
        <v>20</v>
      </c>
      <c r="D1787" s="9">
        <v>999</v>
      </c>
      <c r="E1787" s="11">
        <v>0</v>
      </c>
      <c r="F1787" s="3">
        <v>0</v>
      </c>
      <c r="G1787" s="25">
        <v>0</v>
      </c>
      <c r="H1787" s="3">
        <v>0</v>
      </c>
      <c r="I1787" s="3" t="s">
        <v>28</v>
      </c>
      <c r="J1787" s="3" t="s">
        <v>16</v>
      </c>
      <c r="K1787">
        <f>IF(Data[[#This Row],[Estado]]="OPERATIVA",1,0)</f>
        <v>1</v>
      </c>
      <c r="L1787">
        <f>IF(Data[[#This Row],[Estado]]="DAÑADA",1,0)</f>
        <v>0</v>
      </c>
      <c r="M1787" t="s">
        <v>5303</v>
      </c>
      <c r="N1787" t="s">
        <v>5304</v>
      </c>
    </row>
    <row r="1788" spans="1:14" x14ac:dyDescent="0.25">
      <c r="A1788" t="s">
        <v>171</v>
      </c>
      <c r="B1788" t="s">
        <v>5942</v>
      </c>
      <c r="C1788" t="s">
        <v>20</v>
      </c>
      <c r="D1788" s="9">
        <v>195</v>
      </c>
      <c r="E1788" s="11">
        <v>0</v>
      </c>
      <c r="F1788" s="3">
        <v>0</v>
      </c>
      <c r="G1788" s="25">
        <v>0</v>
      </c>
      <c r="H1788" s="3">
        <v>0</v>
      </c>
      <c r="I1788" s="3" t="s">
        <v>28</v>
      </c>
      <c r="J1788" s="3" t="s">
        <v>16</v>
      </c>
      <c r="K1788">
        <f>IF(Data[[#This Row],[Estado]]="OPERATIVA",1,0)</f>
        <v>1</v>
      </c>
      <c r="L1788">
        <f>IF(Data[[#This Row],[Estado]]="DAÑADA",1,0)</f>
        <v>0</v>
      </c>
      <c r="M1788" t="s">
        <v>5306</v>
      </c>
      <c r="N1788" t="s">
        <v>5943</v>
      </c>
    </row>
    <row r="1789" spans="1:14" x14ac:dyDescent="0.25">
      <c r="A1789" t="s">
        <v>23</v>
      </c>
      <c r="B1789" t="s">
        <v>5308</v>
      </c>
      <c r="C1789" t="s">
        <v>20</v>
      </c>
      <c r="D1789" s="9">
        <v>5589</v>
      </c>
      <c r="E1789" s="11">
        <v>0</v>
      </c>
      <c r="F1789" s="3">
        <v>0</v>
      </c>
      <c r="G1789" s="25">
        <v>0</v>
      </c>
      <c r="H1789" s="3">
        <v>0</v>
      </c>
      <c r="I1789" s="3" t="s">
        <v>28</v>
      </c>
      <c r="J1789" s="3" t="s">
        <v>16</v>
      </c>
      <c r="K1789">
        <f>IF(Data[[#This Row],[Estado]]="OPERATIVA",1,0)</f>
        <v>1</v>
      </c>
      <c r="L1789">
        <f>IF(Data[[#This Row],[Estado]]="DAÑADA",1,0)</f>
        <v>0</v>
      </c>
      <c r="M1789" t="s">
        <v>5309</v>
      </c>
      <c r="N1789" t="s">
        <v>5310</v>
      </c>
    </row>
    <row r="1790" spans="1:14" x14ac:dyDescent="0.25">
      <c r="A1790" t="s">
        <v>1886</v>
      </c>
      <c r="B1790" t="s">
        <v>5311</v>
      </c>
      <c r="C1790" t="s">
        <v>20</v>
      </c>
      <c r="D1790" s="9">
        <v>30</v>
      </c>
      <c r="E1790" s="11">
        <v>0</v>
      </c>
      <c r="F1790" s="3">
        <v>0</v>
      </c>
      <c r="G1790" s="25">
        <v>0</v>
      </c>
      <c r="H1790" s="3">
        <v>0</v>
      </c>
      <c r="I1790" s="3" t="s">
        <v>28</v>
      </c>
      <c r="J1790" s="3" t="s">
        <v>1894</v>
      </c>
      <c r="K1790">
        <f>IF(Data[[#This Row],[Estado]]="OPERATIVA",1,0)</f>
        <v>0</v>
      </c>
      <c r="L1790">
        <f>IF(Data[[#This Row],[Estado]]="DAÑADA",1,0)</f>
        <v>1</v>
      </c>
      <c r="M1790" t="s">
        <v>5312</v>
      </c>
      <c r="N1790" t="s">
        <v>5313</v>
      </c>
    </row>
    <row r="1791" spans="1:14" x14ac:dyDescent="0.25">
      <c r="A1791" t="s">
        <v>12</v>
      </c>
      <c r="B1791" t="s">
        <v>5314</v>
      </c>
      <c r="C1791" t="s">
        <v>20</v>
      </c>
      <c r="D1791" s="9">
        <v>990</v>
      </c>
      <c r="E1791" s="11">
        <v>0</v>
      </c>
      <c r="F1791" s="3">
        <v>0</v>
      </c>
      <c r="G1791" s="25">
        <v>0</v>
      </c>
      <c r="H1791" s="3">
        <v>0</v>
      </c>
      <c r="I1791" s="3" t="s">
        <v>28</v>
      </c>
      <c r="J1791" s="3" t="s">
        <v>16</v>
      </c>
      <c r="K1791">
        <f>IF(Data[[#This Row],[Estado]]="OPERATIVA",1,0)</f>
        <v>1</v>
      </c>
      <c r="L1791">
        <f>IF(Data[[#This Row],[Estado]]="DAÑADA",1,0)</f>
        <v>0</v>
      </c>
      <c r="M1791" t="s">
        <v>5315</v>
      </c>
      <c r="N1791" t="s">
        <v>5316</v>
      </c>
    </row>
    <row r="1792" spans="1:14" x14ac:dyDescent="0.25">
      <c r="A1792" t="s">
        <v>23</v>
      </c>
      <c r="B1792" t="s">
        <v>5317</v>
      </c>
      <c r="C1792" t="s">
        <v>20</v>
      </c>
      <c r="D1792" s="9">
        <v>1132</v>
      </c>
      <c r="E1792" s="11">
        <v>0</v>
      </c>
      <c r="F1792" s="3">
        <v>0</v>
      </c>
      <c r="G1792" s="25">
        <v>0</v>
      </c>
      <c r="H1792" s="3">
        <v>0</v>
      </c>
      <c r="I1792" s="3" t="s">
        <v>15</v>
      </c>
      <c r="J1792" s="3" t="s">
        <v>16</v>
      </c>
      <c r="K1792">
        <f>IF(Data[[#This Row],[Estado]]="OPERATIVA",1,0)</f>
        <v>1</v>
      </c>
      <c r="L1792">
        <f>IF(Data[[#This Row],[Estado]]="DAÑADA",1,0)</f>
        <v>0</v>
      </c>
      <c r="M1792" t="s">
        <v>5318</v>
      </c>
      <c r="N1792" t="s">
        <v>5319</v>
      </c>
    </row>
    <row r="1793" spans="1:14" x14ac:dyDescent="0.25">
      <c r="A1793" t="s">
        <v>171</v>
      </c>
      <c r="B1793" t="s">
        <v>5944</v>
      </c>
      <c r="C1793" t="s">
        <v>20</v>
      </c>
      <c r="D1793" s="9">
        <v>4</v>
      </c>
      <c r="E1793" s="11">
        <v>0</v>
      </c>
      <c r="F1793" s="3">
        <v>0</v>
      </c>
      <c r="G1793" s="25">
        <v>0</v>
      </c>
      <c r="H1793" s="3">
        <v>0</v>
      </c>
      <c r="I1793" s="3" t="s">
        <v>28</v>
      </c>
      <c r="J1793" s="3" t="s">
        <v>16</v>
      </c>
      <c r="K1793">
        <f>IF(Data[[#This Row],[Estado]]="OPERATIVA",1,0)</f>
        <v>1</v>
      </c>
      <c r="L1793">
        <f>IF(Data[[#This Row],[Estado]]="DAÑADA",1,0)</f>
        <v>0</v>
      </c>
      <c r="M1793" t="s">
        <v>5321</v>
      </c>
      <c r="N1793" t="s">
        <v>5945</v>
      </c>
    </row>
    <row r="1794" spans="1:14" x14ac:dyDescent="0.25">
      <c r="A1794" t="s">
        <v>171</v>
      </c>
      <c r="B1794" t="s">
        <v>5946</v>
      </c>
      <c r="C1794" t="s">
        <v>20</v>
      </c>
      <c r="D1794" s="9">
        <v>380</v>
      </c>
      <c r="E1794" s="11">
        <v>0</v>
      </c>
      <c r="F1794" s="3">
        <v>0</v>
      </c>
      <c r="G1794" s="25">
        <v>0</v>
      </c>
      <c r="H1794" s="3">
        <v>0</v>
      </c>
      <c r="I1794" s="3" t="s">
        <v>28</v>
      </c>
      <c r="J1794" s="3" t="s">
        <v>16</v>
      </c>
      <c r="K1794">
        <f>IF(Data[[#This Row],[Estado]]="OPERATIVA",1,0)</f>
        <v>1</v>
      </c>
      <c r="L1794">
        <f>IF(Data[[#This Row],[Estado]]="DAÑADA",1,0)</f>
        <v>0</v>
      </c>
      <c r="M1794" t="s">
        <v>5324</v>
      </c>
      <c r="N1794" t="s">
        <v>5947</v>
      </c>
    </row>
    <row r="1795" spans="1:14" x14ac:dyDescent="0.25">
      <c r="A1795" t="s">
        <v>23</v>
      </c>
      <c r="B1795" t="s">
        <v>5326</v>
      </c>
      <c r="C1795" t="s">
        <v>20</v>
      </c>
      <c r="D1795" s="9">
        <v>640</v>
      </c>
      <c r="E1795" s="11">
        <v>0</v>
      </c>
      <c r="F1795" s="3">
        <v>0</v>
      </c>
      <c r="G1795" s="25">
        <v>0</v>
      </c>
      <c r="H1795" s="3">
        <v>0</v>
      </c>
      <c r="I1795" s="3" t="s">
        <v>15</v>
      </c>
      <c r="J1795" s="3" t="s">
        <v>16</v>
      </c>
      <c r="K1795">
        <f>IF(Data[[#This Row],[Estado]]="OPERATIVA",1,0)</f>
        <v>1</v>
      </c>
      <c r="L1795">
        <f>IF(Data[[#This Row],[Estado]]="DAÑADA",1,0)</f>
        <v>0</v>
      </c>
      <c r="M1795" t="s">
        <v>5327</v>
      </c>
      <c r="N1795" t="s">
        <v>5328</v>
      </c>
    </row>
    <row r="1796" spans="1:14" x14ac:dyDescent="0.25">
      <c r="A1796" t="s">
        <v>54</v>
      </c>
      <c r="B1796" t="s">
        <v>5329</v>
      </c>
      <c r="C1796" t="s">
        <v>20</v>
      </c>
      <c r="D1796" s="9">
        <v>260</v>
      </c>
      <c r="E1796" s="11">
        <v>0</v>
      </c>
      <c r="F1796" s="3">
        <v>0</v>
      </c>
      <c r="G1796" s="25">
        <v>0</v>
      </c>
      <c r="H1796" s="3">
        <v>0</v>
      </c>
      <c r="I1796" s="3" t="s">
        <v>28</v>
      </c>
      <c r="J1796" s="3" t="s">
        <v>16</v>
      </c>
      <c r="K1796">
        <f>IF(Data[[#This Row],[Estado]]="OPERATIVA",1,0)</f>
        <v>1</v>
      </c>
      <c r="L1796">
        <f>IF(Data[[#This Row],[Estado]]="DAÑADA",1,0)</f>
        <v>0</v>
      </c>
      <c r="M1796" t="s">
        <v>5330</v>
      </c>
      <c r="N1796" t="s">
        <v>5331</v>
      </c>
    </row>
    <row r="1797" spans="1:14" x14ac:dyDescent="0.25">
      <c r="A1797" t="s">
        <v>54</v>
      </c>
      <c r="B1797" t="s">
        <v>5332</v>
      </c>
      <c r="C1797" t="s">
        <v>20</v>
      </c>
      <c r="D1797" s="9">
        <v>437</v>
      </c>
      <c r="E1797" s="11">
        <v>0</v>
      </c>
      <c r="F1797" s="3">
        <v>0</v>
      </c>
      <c r="G1797" s="25">
        <v>0</v>
      </c>
      <c r="H1797" s="3">
        <v>0</v>
      </c>
      <c r="I1797" s="3" t="s">
        <v>15</v>
      </c>
      <c r="J1797" s="3" t="s">
        <v>16</v>
      </c>
      <c r="K1797">
        <f>IF(Data[[#This Row],[Estado]]="OPERATIVA",1,0)</f>
        <v>1</v>
      </c>
      <c r="L1797">
        <f>IF(Data[[#This Row],[Estado]]="DAÑADA",1,0)</f>
        <v>0</v>
      </c>
      <c r="M1797" t="s">
        <v>5333</v>
      </c>
      <c r="N1797" t="s">
        <v>5334</v>
      </c>
    </row>
    <row r="1798" spans="1:14" x14ac:dyDescent="0.25">
      <c r="A1798" t="s">
        <v>54</v>
      </c>
      <c r="B1798" t="s">
        <v>5335</v>
      </c>
      <c r="C1798" t="s">
        <v>20</v>
      </c>
      <c r="D1798" s="9">
        <v>100</v>
      </c>
      <c r="E1798" s="11">
        <v>0</v>
      </c>
      <c r="F1798" s="3">
        <v>0</v>
      </c>
      <c r="G1798" s="25">
        <v>0</v>
      </c>
      <c r="H1798" s="3">
        <v>0</v>
      </c>
      <c r="I1798" s="3" t="s">
        <v>28</v>
      </c>
      <c r="J1798" s="3" t="s">
        <v>16</v>
      </c>
      <c r="K1798">
        <f>IF(Data[[#This Row],[Estado]]="OPERATIVA",1,0)</f>
        <v>1</v>
      </c>
      <c r="L1798">
        <f>IF(Data[[#This Row],[Estado]]="DAÑADA",1,0)</f>
        <v>0</v>
      </c>
      <c r="M1798" t="s">
        <v>5336</v>
      </c>
      <c r="N1798" t="s">
        <v>5337</v>
      </c>
    </row>
    <row r="1799" spans="1:14" x14ac:dyDescent="0.25">
      <c r="A1799" t="s">
        <v>54</v>
      </c>
      <c r="B1799" t="s">
        <v>4782</v>
      </c>
      <c r="C1799" t="s">
        <v>20</v>
      </c>
      <c r="D1799" s="9">
        <v>1118</v>
      </c>
      <c r="E1799" s="11">
        <v>0</v>
      </c>
      <c r="F1799" s="3">
        <v>0</v>
      </c>
      <c r="G1799" s="25">
        <v>0</v>
      </c>
      <c r="H1799" s="3">
        <v>0</v>
      </c>
      <c r="I1799" s="3" t="s">
        <v>28</v>
      </c>
      <c r="J1799" s="3" t="s">
        <v>16</v>
      </c>
      <c r="K1799">
        <f>IF(Data[[#This Row],[Estado]]="OPERATIVA",1,0)</f>
        <v>1</v>
      </c>
      <c r="L1799">
        <f>IF(Data[[#This Row],[Estado]]="DAÑADA",1,0)</f>
        <v>0</v>
      </c>
      <c r="M1799" t="s">
        <v>5338</v>
      </c>
      <c r="N1799" t="s">
        <v>5339</v>
      </c>
    </row>
    <row r="1800" spans="1:14" x14ac:dyDescent="0.25">
      <c r="A1800" t="s">
        <v>171</v>
      </c>
      <c r="B1800" t="s">
        <v>5948</v>
      </c>
      <c r="C1800" t="s">
        <v>20</v>
      </c>
      <c r="D1800" s="9">
        <v>550</v>
      </c>
      <c r="E1800" s="11">
        <v>0</v>
      </c>
      <c r="F1800" s="3">
        <v>0</v>
      </c>
      <c r="G1800" s="25">
        <v>0</v>
      </c>
      <c r="H1800" s="3">
        <v>0</v>
      </c>
      <c r="I1800" s="3" t="s">
        <v>28</v>
      </c>
      <c r="J1800" s="3" t="s">
        <v>16</v>
      </c>
      <c r="K1800">
        <f>IF(Data[[#This Row],[Estado]]="OPERATIVA",1,0)</f>
        <v>1</v>
      </c>
      <c r="L1800">
        <f>IF(Data[[#This Row],[Estado]]="DAÑADA",1,0)</f>
        <v>0</v>
      </c>
      <c r="M1800" t="s">
        <v>5341</v>
      </c>
      <c r="N1800" t="s">
        <v>5949</v>
      </c>
    </row>
    <row r="1801" spans="1:14" x14ac:dyDescent="0.25">
      <c r="A1801" t="s">
        <v>23</v>
      </c>
      <c r="B1801" t="s">
        <v>5343</v>
      </c>
      <c r="C1801" t="s">
        <v>20</v>
      </c>
      <c r="D1801" s="9">
        <v>480</v>
      </c>
      <c r="E1801" s="11">
        <v>0</v>
      </c>
      <c r="F1801" s="3">
        <v>0</v>
      </c>
      <c r="G1801" s="25">
        <v>0</v>
      </c>
      <c r="H1801" s="3">
        <v>0</v>
      </c>
      <c r="I1801" s="3" t="s">
        <v>28</v>
      </c>
      <c r="J1801" s="3" t="s">
        <v>16</v>
      </c>
      <c r="K1801">
        <f>IF(Data[[#This Row],[Estado]]="OPERATIVA",1,0)</f>
        <v>1</v>
      </c>
      <c r="L1801">
        <f>IF(Data[[#This Row],[Estado]]="DAÑADA",1,0)</f>
        <v>0</v>
      </c>
      <c r="M1801" t="s">
        <v>5344</v>
      </c>
      <c r="N1801" t="s">
        <v>5345</v>
      </c>
    </row>
    <row r="1802" spans="1:14" x14ac:dyDescent="0.25">
      <c r="A1802" t="s">
        <v>23</v>
      </c>
      <c r="B1802" t="s">
        <v>5346</v>
      </c>
      <c r="C1802" t="s">
        <v>20</v>
      </c>
      <c r="D1802" s="9">
        <v>15</v>
      </c>
      <c r="E1802" s="11">
        <v>0</v>
      </c>
      <c r="F1802" s="3">
        <v>0</v>
      </c>
      <c r="G1802" s="25">
        <v>0</v>
      </c>
      <c r="H1802" s="3">
        <v>0</v>
      </c>
      <c r="I1802" s="3" t="s">
        <v>15</v>
      </c>
      <c r="J1802" s="3" t="s">
        <v>16</v>
      </c>
      <c r="K1802">
        <f>IF(Data[[#This Row],[Estado]]="OPERATIVA",1,0)</f>
        <v>1</v>
      </c>
      <c r="L1802">
        <f>IF(Data[[#This Row],[Estado]]="DAÑADA",1,0)</f>
        <v>0</v>
      </c>
      <c r="M1802" t="s">
        <v>5347</v>
      </c>
      <c r="N1802" t="s">
        <v>5348</v>
      </c>
    </row>
    <row r="1803" spans="1:14" x14ac:dyDescent="0.25">
      <c r="A1803" t="s">
        <v>54</v>
      </c>
      <c r="B1803" t="s">
        <v>5349</v>
      </c>
      <c r="C1803" t="s">
        <v>20</v>
      </c>
      <c r="D1803" s="9">
        <v>766</v>
      </c>
      <c r="E1803" s="11">
        <v>0</v>
      </c>
      <c r="F1803" s="3">
        <v>0</v>
      </c>
      <c r="G1803" s="25">
        <v>0</v>
      </c>
      <c r="H1803" s="3">
        <v>0</v>
      </c>
      <c r="I1803" s="3" t="s">
        <v>15</v>
      </c>
      <c r="J1803" s="3" t="s">
        <v>16</v>
      </c>
      <c r="K1803">
        <f>IF(Data[[#This Row],[Estado]]="OPERATIVA",1,0)</f>
        <v>1</v>
      </c>
      <c r="L1803">
        <f>IF(Data[[#This Row],[Estado]]="DAÑADA",1,0)</f>
        <v>0</v>
      </c>
      <c r="M1803" t="s">
        <v>5350</v>
      </c>
      <c r="N1803" t="s">
        <v>5351</v>
      </c>
    </row>
    <row r="1804" spans="1:14" x14ac:dyDescent="0.25">
      <c r="A1804" t="s">
        <v>23</v>
      </c>
      <c r="B1804" t="s">
        <v>5352</v>
      </c>
      <c r="C1804" t="s">
        <v>20</v>
      </c>
      <c r="D1804" s="9">
        <v>40</v>
      </c>
      <c r="E1804" s="11">
        <v>0</v>
      </c>
      <c r="F1804" s="3">
        <v>0</v>
      </c>
      <c r="G1804" s="25">
        <v>0</v>
      </c>
      <c r="H1804" s="3">
        <v>0</v>
      </c>
      <c r="I1804" s="3" t="s">
        <v>28</v>
      </c>
      <c r="J1804" s="3" t="s">
        <v>16</v>
      </c>
      <c r="K1804">
        <f>IF(Data[[#This Row],[Estado]]="OPERATIVA",1,0)</f>
        <v>1</v>
      </c>
      <c r="L1804">
        <f>IF(Data[[#This Row],[Estado]]="DAÑADA",1,0)</f>
        <v>0</v>
      </c>
      <c r="M1804" t="s">
        <v>5353</v>
      </c>
      <c r="N1804" t="s">
        <v>5354</v>
      </c>
    </row>
    <row r="1805" spans="1:14" x14ac:dyDescent="0.25">
      <c r="A1805" t="s">
        <v>54</v>
      </c>
      <c r="B1805" t="s">
        <v>5355</v>
      </c>
      <c r="C1805" t="s">
        <v>20</v>
      </c>
      <c r="D1805" s="9">
        <v>120</v>
      </c>
      <c r="E1805" s="11">
        <v>0</v>
      </c>
      <c r="F1805" s="3">
        <v>0</v>
      </c>
      <c r="G1805" s="25">
        <v>0</v>
      </c>
      <c r="H1805" s="3">
        <v>0</v>
      </c>
      <c r="I1805" s="3" t="s">
        <v>28</v>
      </c>
      <c r="J1805" s="3" t="s">
        <v>16</v>
      </c>
      <c r="K1805">
        <f>IF(Data[[#This Row],[Estado]]="OPERATIVA",1,0)</f>
        <v>1</v>
      </c>
      <c r="L1805">
        <f>IF(Data[[#This Row],[Estado]]="DAÑADA",1,0)</f>
        <v>0</v>
      </c>
      <c r="M1805" t="s">
        <v>5356</v>
      </c>
      <c r="N1805" t="s">
        <v>5357</v>
      </c>
    </row>
    <row r="1806" spans="1:14" x14ac:dyDescent="0.25">
      <c r="A1806" t="s">
        <v>54</v>
      </c>
      <c r="B1806" t="s">
        <v>5358</v>
      </c>
      <c r="C1806" t="s">
        <v>20</v>
      </c>
      <c r="D1806" s="9">
        <v>95</v>
      </c>
      <c r="E1806" s="11">
        <v>0</v>
      </c>
      <c r="F1806" s="3">
        <v>0</v>
      </c>
      <c r="G1806" s="25">
        <v>0</v>
      </c>
      <c r="H1806" s="3">
        <v>0</v>
      </c>
      <c r="I1806" s="3" t="s">
        <v>28</v>
      </c>
      <c r="J1806" s="3" t="s">
        <v>16</v>
      </c>
      <c r="K1806">
        <f>IF(Data[[#This Row],[Estado]]="OPERATIVA",1,0)</f>
        <v>1</v>
      </c>
      <c r="L1806">
        <f>IF(Data[[#This Row],[Estado]]="DAÑADA",1,0)</f>
        <v>0</v>
      </c>
      <c r="M1806" t="s">
        <v>5359</v>
      </c>
      <c r="N1806" t="s">
        <v>5360</v>
      </c>
    </row>
    <row r="1807" spans="1:14" x14ac:dyDescent="0.25">
      <c r="A1807" t="s">
        <v>23</v>
      </c>
      <c r="B1807" t="s">
        <v>5361</v>
      </c>
      <c r="C1807" t="s">
        <v>5206</v>
      </c>
      <c r="D1807" s="9">
        <v>156</v>
      </c>
      <c r="E1807" s="11">
        <v>0</v>
      </c>
      <c r="F1807" s="3">
        <v>0</v>
      </c>
      <c r="G1807" s="25">
        <v>0</v>
      </c>
      <c r="H1807" s="3">
        <v>0</v>
      </c>
      <c r="I1807" s="3" t="s">
        <v>15</v>
      </c>
      <c r="J1807" s="3" t="s">
        <v>16</v>
      </c>
      <c r="K1807">
        <f>IF(Data[[#This Row],[Estado]]="OPERATIVA",1,0)</f>
        <v>1</v>
      </c>
      <c r="L1807">
        <f>IF(Data[[#This Row],[Estado]]="DAÑADA",1,0)</f>
        <v>0</v>
      </c>
      <c r="M1807" t="s">
        <v>5362</v>
      </c>
      <c r="N1807" t="s">
        <v>5363</v>
      </c>
    </row>
    <row r="1808" spans="1:14" x14ac:dyDescent="0.25">
      <c r="A1808" t="s">
        <v>662</v>
      </c>
      <c r="B1808" t="s">
        <v>5950</v>
      </c>
      <c r="C1808" t="s">
        <v>20</v>
      </c>
      <c r="D1808" s="9">
        <v>200</v>
      </c>
      <c r="E1808" s="11">
        <v>0</v>
      </c>
      <c r="F1808" s="3">
        <v>0</v>
      </c>
      <c r="G1808" s="25">
        <v>0</v>
      </c>
      <c r="H1808" s="3">
        <v>0</v>
      </c>
      <c r="I1808" s="3" t="s">
        <v>28</v>
      </c>
      <c r="J1808" s="3" t="s">
        <v>16</v>
      </c>
      <c r="K1808">
        <f>IF(Data[[#This Row],[Estado]]="OPERATIVA",1,0)</f>
        <v>1</v>
      </c>
      <c r="L1808">
        <f>IF(Data[[#This Row],[Estado]]="DAÑADA",1,0)</f>
        <v>0</v>
      </c>
      <c r="M1808" t="s">
        <v>5365</v>
      </c>
      <c r="N1808" t="s">
        <v>5951</v>
      </c>
    </row>
    <row r="1809" spans="1:14" x14ac:dyDescent="0.25">
      <c r="A1809" t="s">
        <v>64</v>
      </c>
      <c r="B1809" t="s">
        <v>5367</v>
      </c>
      <c r="C1809" t="s">
        <v>20</v>
      </c>
      <c r="D1809" s="9">
        <v>30</v>
      </c>
      <c r="E1809" s="11">
        <v>0</v>
      </c>
      <c r="F1809" s="3">
        <v>0</v>
      </c>
      <c r="G1809" s="25">
        <v>0</v>
      </c>
      <c r="H1809" s="3">
        <v>0</v>
      </c>
      <c r="I1809" s="3" t="s">
        <v>28</v>
      </c>
      <c r="J1809" s="3" t="s">
        <v>1894</v>
      </c>
      <c r="K1809">
        <f>IF(Data[[#This Row],[Estado]]="OPERATIVA",1,0)</f>
        <v>0</v>
      </c>
      <c r="L1809">
        <f>IF(Data[[#This Row],[Estado]]="DAÑADA",1,0)</f>
        <v>1</v>
      </c>
      <c r="M1809" t="s">
        <v>5368</v>
      </c>
      <c r="N1809" t="s">
        <v>5369</v>
      </c>
    </row>
    <row r="1810" spans="1:14" x14ac:dyDescent="0.25">
      <c r="A1810" t="s">
        <v>64</v>
      </c>
      <c r="B1810" t="s">
        <v>5370</v>
      </c>
      <c r="C1810" t="s">
        <v>20</v>
      </c>
      <c r="D1810" s="9">
        <v>459</v>
      </c>
      <c r="E1810" s="11">
        <v>0</v>
      </c>
      <c r="F1810" s="3">
        <v>0</v>
      </c>
      <c r="G1810" s="25">
        <v>0</v>
      </c>
      <c r="H1810" s="3">
        <v>0</v>
      </c>
      <c r="I1810" s="3" t="s">
        <v>15</v>
      </c>
      <c r="J1810" s="3" t="s">
        <v>16</v>
      </c>
      <c r="K1810">
        <f>IF(Data[[#This Row],[Estado]]="OPERATIVA",1,0)</f>
        <v>1</v>
      </c>
      <c r="L1810">
        <f>IF(Data[[#This Row],[Estado]]="DAÑADA",1,0)</f>
        <v>0</v>
      </c>
      <c r="M1810" t="s">
        <v>5371</v>
      </c>
      <c r="N1810" t="s">
        <v>5372</v>
      </c>
    </row>
    <row r="1811" spans="1:14" x14ac:dyDescent="0.25">
      <c r="A1811" t="s">
        <v>12</v>
      </c>
      <c r="B1811" t="s">
        <v>5373</v>
      </c>
      <c r="C1811" t="s">
        <v>20</v>
      </c>
      <c r="D1811" s="9">
        <v>80</v>
      </c>
      <c r="E1811" s="11">
        <v>0</v>
      </c>
      <c r="F1811" s="3">
        <v>0</v>
      </c>
      <c r="G1811" s="25">
        <v>0</v>
      </c>
      <c r="H1811" s="3">
        <v>0</v>
      </c>
      <c r="I1811" s="3" t="s">
        <v>28</v>
      </c>
      <c r="J1811" s="3" t="s">
        <v>16</v>
      </c>
      <c r="K1811">
        <f>IF(Data[[#This Row],[Estado]]="OPERATIVA",1,0)</f>
        <v>1</v>
      </c>
      <c r="L1811">
        <f>IF(Data[[#This Row],[Estado]]="DAÑADA",1,0)</f>
        <v>0</v>
      </c>
      <c r="M1811" t="s">
        <v>5374</v>
      </c>
      <c r="N1811" t="s">
        <v>5375</v>
      </c>
    </row>
    <row r="1812" spans="1:14" x14ac:dyDescent="0.25">
      <c r="A1812" t="s">
        <v>23</v>
      </c>
      <c r="B1812" t="s">
        <v>5376</v>
      </c>
      <c r="C1812" t="s">
        <v>20</v>
      </c>
      <c r="D1812" s="9">
        <v>10</v>
      </c>
      <c r="E1812" s="11">
        <v>0</v>
      </c>
      <c r="F1812" s="3">
        <v>0</v>
      </c>
      <c r="G1812" s="25">
        <v>0</v>
      </c>
      <c r="H1812" s="3">
        <v>0</v>
      </c>
      <c r="I1812" s="3" t="s">
        <v>28</v>
      </c>
      <c r="J1812" s="3" t="s">
        <v>1894</v>
      </c>
      <c r="K1812">
        <f>IF(Data[[#This Row],[Estado]]="OPERATIVA",1,0)</f>
        <v>0</v>
      </c>
      <c r="L1812">
        <f>IF(Data[[#This Row],[Estado]]="DAÑADA",1,0)</f>
        <v>1</v>
      </c>
      <c r="M1812" t="s">
        <v>5377</v>
      </c>
      <c r="N1812" t="s">
        <v>5378</v>
      </c>
    </row>
    <row r="1813" spans="1:14" x14ac:dyDescent="0.25">
      <c r="A1813" t="s">
        <v>662</v>
      </c>
      <c r="B1813" t="s">
        <v>5379</v>
      </c>
      <c r="C1813" t="s">
        <v>20</v>
      </c>
      <c r="D1813" s="9">
        <v>90</v>
      </c>
      <c r="E1813" s="11">
        <v>0</v>
      </c>
      <c r="F1813" s="3">
        <v>0</v>
      </c>
      <c r="G1813" s="25">
        <v>0</v>
      </c>
      <c r="H1813" s="3">
        <v>0</v>
      </c>
      <c r="I1813" s="3" t="s">
        <v>28</v>
      </c>
      <c r="J1813" s="3" t="s">
        <v>16</v>
      </c>
      <c r="K1813">
        <f>IF(Data[[#This Row],[Estado]]="OPERATIVA",1,0)</f>
        <v>1</v>
      </c>
      <c r="L1813">
        <f>IF(Data[[#This Row],[Estado]]="DAÑADA",1,0)</f>
        <v>0</v>
      </c>
      <c r="M1813" t="s">
        <v>5380</v>
      </c>
      <c r="N1813" t="s">
        <v>5381</v>
      </c>
    </row>
    <row r="1814" spans="1:14" x14ac:dyDescent="0.25">
      <c r="A1814" t="s">
        <v>12</v>
      </c>
      <c r="B1814" t="s">
        <v>5382</v>
      </c>
      <c r="C1814" t="s">
        <v>20</v>
      </c>
      <c r="D1814" s="9">
        <v>250</v>
      </c>
      <c r="E1814" s="11">
        <v>0</v>
      </c>
      <c r="F1814" s="3">
        <v>0</v>
      </c>
      <c r="G1814" s="25">
        <v>0</v>
      </c>
      <c r="H1814" s="3">
        <v>0</v>
      </c>
      <c r="I1814" s="3" t="s">
        <v>28</v>
      </c>
      <c r="J1814" s="3" t="s">
        <v>16</v>
      </c>
      <c r="K1814">
        <f>IF(Data[[#This Row],[Estado]]="OPERATIVA",1,0)</f>
        <v>1</v>
      </c>
      <c r="L1814">
        <f>IF(Data[[#This Row],[Estado]]="DAÑADA",1,0)</f>
        <v>0</v>
      </c>
      <c r="M1814" t="s">
        <v>5383</v>
      </c>
      <c r="N1814" t="s">
        <v>5384</v>
      </c>
    </row>
    <row r="1815" spans="1:14" x14ac:dyDescent="0.25">
      <c r="A1815" t="s">
        <v>54</v>
      </c>
      <c r="B1815" t="s">
        <v>5385</v>
      </c>
      <c r="C1815" t="s">
        <v>20</v>
      </c>
      <c r="D1815" s="9">
        <v>688</v>
      </c>
      <c r="E1815" s="11">
        <v>0</v>
      </c>
      <c r="F1815" s="3">
        <v>0</v>
      </c>
      <c r="G1815" s="25">
        <v>0</v>
      </c>
      <c r="H1815" s="3">
        <v>0</v>
      </c>
      <c r="I1815" s="3" t="s">
        <v>15</v>
      </c>
      <c r="J1815" s="3" t="s">
        <v>16</v>
      </c>
      <c r="K1815">
        <f>IF(Data[[#This Row],[Estado]]="OPERATIVA",1,0)</f>
        <v>1</v>
      </c>
      <c r="L1815">
        <f>IF(Data[[#This Row],[Estado]]="DAÑADA",1,0)</f>
        <v>0</v>
      </c>
      <c r="M1815" t="s">
        <v>5386</v>
      </c>
      <c r="N1815" t="s">
        <v>5387</v>
      </c>
    </row>
    <row r="1816" spans="1:14" x14ac:dyDescent="0.25">
      <c r="A1816" t="s">
        <v>541</v>
      </c>
      <c r="B1816" t="s">
        <v>5388</v>
      </c>
      <c r="C1816" t="s">
        <v>20</v>
      </c>
      <c r="D1816" s="9">
        <v>310</v>
      </c>
      <c r="E1816" s="11">
        <v>0</v>
      </c>
      <c r="F1816" s="3">
        <v>0</v>
      </c>
      <c r="G1816" s="25">
        <v>0</v>
      </c>
      <c r="H1816" s="3">
        <v>0</v>
      </c>
      <c r="I1816" s="3" t="s">
        <v>15</v>
      </c>
      <c r="J1816" s="3" t="s">
        <v>16</v>
      </c>
      <c r="K1816">
        <f>IF(Data[[#This Row],[Estado]]="OPERATIVA",1,0)</f>
        <v>1</v>
      </c>
      <c r="L1816">
        <f>IF(Data[[#This Row],[Estado]]="DAÑADA",1,0)</f>
        <v>0</v>
      </c>
      <c r="M1816" t="s">
        <v>5389</v>
      </c>
      <c r="N1816" t="s">
        <v>5390</v>
      </c>
    </row>
    <row r="1817" spans="1:14" x14ac:dyDescent="0.25">
      <c r="A1817" t="s">
        <v>141</v>
      </c>
      <c r="B1817" t="s">
        <v>5391</v>
      </c>
      <c r="C1817" t="s">
        <v>20</v>
      </c>
      <c r="D1817" s="9">
        <v>80</v>
      </c>
      <c r="E1817" s="11">
        <v>0</v>
      </c>
      <c r="F1817" s="3">
        <v>0</v>
      </c>
      <c r="G1817" s="25">
        <v>0</v>
      </c>
      <c r="H1817" s="3">
        <v>0</v>
      </c>
      <c r="I1817" s="3" t="s">
        <v>28</v>
      </c>
      <c r="J1817" s="3" t="s">
        <v>16</v>
      </c>
      <c r="K1817">
        <f>IF(Data[[#This Row],[Estado]]="OPERATIVA",1,0)</f>
        <v>1</v>
      </c>
      <c r="L1817">
        <f>IF(Data[[#This Row],[Estado]]="DAÑADA",1,0)</f>
        <v>0</v>
      </c>
      <c r="M1817" t="s">
        <v>5392</v>
      </c>
      <c r="N1817" t="s">
        <v>5393</v>
      </c>
    </row>
    <row r="1818" spans="1:14" x14ac:dyDescent="0.25">
      <c r="A1818" t="s">
        <v>171</v>
      </c>
      <c r="B1818" t="s">
        <v>5952</v>
      </c>
      <c r="C1818" t="s">
        <v>20</v>
      </c>
      <c r="D1818" s="9">
        <v>350</v>
      </c>
      <c r="E1818" s="11">
        <v>0</v>
      </c>
      <c r="F1818" s="3">
        <v>0</v>
      </c>
      <c r="G1818" s="25">
        <v>0</v>
      </c>
      <c r="H1818" s="3">
        <v>0</v>
      </c>
      <c r="I1818" s="3" t="s">
        <v>28</v>
      </c>
      <c r="J1818" s="3" t="s">
        <v>16</v>
      </c>
      <c r="K1818">
        <f>IF(Data[[#This Row],[Estado]]="OPERATIVA",1,0)</f>
        <v>1</v>
      </c>
      <c r="L1818">
        <f>IF(Data[[#This Row],[Estado]]="DAÑADA",1,0)</f>
        <v>0</v>
      </c>
      <c r="M1818" t="s">
        <v>5395</v>
      </c>
      <c r="N1818" t="s">
        <v>5953</v>
      </c>
    </row>
    <row r="1819" spans="1:14" x14ac:dyDescent="0.25">
      <c r="A1819" t="s">
        <v>54</v>
      </c>
      <c r="B1819" t="s">
        <v>5397</v>
      </c>
      <c r="C1819" t="s">
        <v>20</v>
      </c>
      <c r="D1819" s="9">
        <v>143</v>
      </c>
      <c r="E1819" s="11">
        <v>0</v>
      </c>
      <c r="F1819" s="3">
        <v>0</v>
      </c>
      <c r="G1819" s="25">
        <v>0</v>
      </c>
      <c r="H1819" s="3">
        <v>0</v>
      </c>
      <c r="I1819" s="3" t="s">
        <v>28</v>
      </c>
      <c r="J1819" s="3" t="s">
        <v>16</v>
      </c>
      <c r="K1819">
        <f>IF(Data[[#This Row],[Estado]]="OPERATIVA",1,0)</f>
        <v>1</v>
      </c>
      <c r="L1819">
        <f>IF(Data[[#This Row],[Estado]]="DAÑADA",1,0)</f>
        <v>0</v>
      </c>
      <c r="M1819" t="s">
        <v>5398</v>
      </c>
      <c r="N1819" t="s">
        <v>5399</v>
      </c>
    </row>
    <row r="1820" spans="1:14" x14ac:dyDescent="0.25">
      <c r="A1820" t="s">
        <v>12</v>
      </c>
      <c r="B1820" t="s">
        <v>5400</v>
      </c>
      <c r="C1820" t="s">
        <v>20</v>
      </c>
      <c r="D1820" s="9">
        <v>250</v>
      </c>
      <c r="E1820" s="11">
        <v>0</v>
      </c>
      <c r="F1820" s="3">
        <v>0</v>
      </c>
      <c r="G1820" s="25">
        <v>0</v>
      </c>
      <c r="H1820" s="3">
        <v>0</v>
      </c>
      <c r="I1820" s="3" t="s">
        <v>28</v>
      </c>
      <c r="J1820" s="3" t="s">
        <v>16</v>
      </c>
      <c r="K1820">
        <f>IF(Data[[#This Row],[Estado]]="OPERATIVA",1,0)</f>
        <v>1</v>
      </c>
      <c r="L1820">
        <f>IF(Data[[#This Row],[Estado]]="DAÑADA",1,0)</f>
        <v>0</v>
      </c>
      <c r="M1820" t="s">
        <v>5401</v>
      </c>
      <c r="N1820" t="s">
        <v>5402</v>
      </c>
    </row>
    <row r="1821" spans="1:14" x14ac:dyDescent="0.25">
      <c r="A1821" t="s">
        <v>54</v>
      </c>
      <c r="B1821" t="s">
        <v>5403</v>
      </c>
      <c r="C1821" t="s">
        <v>20</v>
      </c>
      <c r="D1821" s="9">
        <v>229</v>
      </c>
      <c r="E1821" s="11">
        <v>0</v>
      </c>
      <c r="F1821" s="3">
        <v>0</v>
      </c>
      <c r="G1821" s="25">
        <v>0</v>
      </c>
      <c r="H1821" s="3">
        <v>0</v>
      </c>
      <c r="I1821" s="3" t="s">
        <v>15</v>
      </c>
      <c r="J1821" s="3" t="s">
        <v>16</v>
      </c>
      <c r="K1821">
        <f>IF(Data[[#This Row],[Estado]]="OPERATIVA",1,0)</f>
        <v>1</v>
      </c>
      <c r="L1821">
        <f>IF(Data[[#This Row],[Estado]]="DAÑADA",1,0)</f>
        <v>0</v>
      </c>
      <c r="M1821" t="s">
        <v>5404</v>
      </c>
      <c r="N1821" t="s">
        <v>5405</v>
      </c>
    </row>
    <row r="1822" spans="1:14" x14ac:dyDescent="0.25">
      <c r="A1822" t="s">
        <v>64</v>
      </c>
      <c r="B1822" t="s">
        <v>5406</v>
      </c>
      <c r="C1822" t="s">
        <v>99</v>
      </c>
      <c r="D1822" s="9">
        <v>530</v>
      </c>
      <c r="E1822" s="11">
        <v>0</v>
      </c>
      <c r="F1822" s="3">
        <v>0</v>
      </c>
      <c r="G1822" s="25">
        <v>0</v>
      </c>
      <c r="H1822" s="3">
        <v>0</v>
      </c>
      <c r="I1822" s="3" t="s">
        <v>28</v>
      </c>
      <c r="J1822" s="3" t="s">
        <v>16</v>
      </c>
      <c r="K1822">
        <f>IF(Data[[#This Row],[Estado]]="OPERATIVA",1,0)</f>
        <v>1</v>
      </c>
      <c r="L1822">
        <f>IF(Data[[#This Row],[Estado]]="DAÑADA",1,0)</f>
        <v>0</v>
      </c>
      <c r="M1822" t="s">
        <v>5407</v>
      </c>
      <c r="N1822" t="s">
        <v>5408</v>
      </c>
    </row>
    <row r="1823" spans="1:14" x14ac:dyDescent="0.25">
      <c r="A1823" t="s">
        <v>64</v>
      </c>
      <c r="B1823" t="s">
        <v>5409</v>
      </c>
      <c r="C1823" t="s">
        <v>5410</v>
      </c>
      <c r="D1823" s="9">
        <v>570</v>
      </c>
      <c r="E1823" s="11">
        <v>0</v>
      </c>
      <c r="F1823" s="3">
        <v>0</v>
      </c>
      <c r="G1823" s="25">
        <v>0</v>
      </c>
      <c r="H1823" s="3">
        <v>0</v>
      </c>
      <c r="I1823" s="3" t="s">
        <v>15</v>
      </c>
      <c r="J1823" s="3" t="s">
        <v>16</v>
      </c>
      <c r="K1823">
        <f>IF(Data[[#This Row],[Estado]]="OPERATIVA",1,0)</f>
        <v>1</v>
      </c>
      <c r="L1823">
        <f>IF(Data[[#This Row],[Estado]]="DAÑADA",1,0)</f>
        <v>0</v>
      </c>
      <c r="M1823" t="s">
        <v>5411</v>
      </c>
      <c r="N1823" t="s">
        <v>5412</v>
      </c>
    </row>
    <row r="1824" spans="1:14" x14ac:dyDescent="0.25">
      <c r="A1824" t="s">
        <v>81</v>
      </c>
      <c r="B1824" t="s">
        <v>5413</v>
      </c>
      <c r="C1824" t="s">
        <v>72</v>
      </c>
      <c r="D1824" s="9">
        <v>1447</v>
      </c>
      <c r="E1824" s="11">
        <v>0</v>
      </c>
      <c r="F1824" s="3">
        <v>0</v>
      </c>
      <c r="G1824" s="25">
        <v>0</v>
      </c>
      <c r="H1824" s="3">
        <v>0</v>
      </c>
      <c r="I1824" s="3" t="s">
        <v>15</v>
      </c>
      <c r="J1824" s="3" t="s">
        <v>16</v>
      </c>
      <c r="K1824">
        <f>IF(Data[[#This Row],[Estado]]="OPERATIVA",1,0)</f>
        <v>1</v>
      </c>
      <c r="L1824">
        <f>IF(Data[[#This Row],[Estado]]="DAÑADA",1,0)</f>
        <v>0</v>
      </c>
      <c r="M1824" t="s">
        <v>5414</v>
      </c>
      <c r="N1824" t="s">
        <v>5415</v>
      </c>
    </row>
    <row r="1825" spans="1:14" x14ac:dyDescent="0.25">
      <c r="A1825" t="s">
        <v>54</v>
      </c>
      <c r="B1825" t="s">
        <v>5416</v>
      </c>
      <c r="C1825" t="s">
        <v>20</v>
      </c>
      <c r="D1825" s="9">
        <v>3717</v>
      </c>
      <c r="E1825" s="11">
        <v>0</v>
      </c>
      <c r="F1825" s="3">
        <v>0</v>
      </c>
      <c r="G1825" s="25">
        <v>0</v>
      </c>
      <c r="H1825" s="3">
        <v>0</v>
      </c>
      <c r="I1825" s="3" t="s">
        <v>28</v>
      </c>
      <c r="J1825" s="3" t="s">
        <v>16</v>
      </c>
      <c r="K1825">
        <f>IF(Data[[#This Row],[Estado]]="OPERATIVA",1,0)</f>
        <v>1</v>
      </c>
      <c r="L1825">
        <f>IF(Data[[#This Row],[Estado]]="DAÑADA",1,0)</f>
        <v>0</v>
      </c>
      <c r="M1825" t="s">
        <v>5417</v>
      </c>
      <c r="N1825" t="s">
        <v>5418</v>
      </c>
    </row>
    <row r="1826" spans="1:14" x14ac:dyDescent="0.25">
      <c r="A1826" t="s">
        <v>12</v>
      </c>
      <c r="B1826" t="s">
        <v>5419</v>
      </c>
      <c r="C1826" t="s">
        <v>20</v>
      </c>
      <c r="D1826" s="9">
        <v>80</v>
      </c>
      <c r="E1826" s="11">
        <v>0</v>
      </c>
      <c r="F1826" s="3">
        <v>0</v>
      </c>
      <c r="G1826" s="25">
        <v>0</v>
      </c>
      <c r="H1826" s="3">
        <v>0</v>
      </c>
      <c r="I1826" s="3" t="s">
        <v>28</v>
      </c>
      <c r="J1826" s="3" t="s">
        <v>16</v>
      </c>
      <c r="K1826">
        <f>IF(Data[[#This Row],[Estado]]="OPERATIVA",1,0)</f>
        <v>1</v>
      </c>
      <c r="L1826">
        <f>IF(Data[[#This Row],[Estado]]="DAÑADA",1,0)</f>
        <v>0</v>
      </c>
      <c r="M1826" t="s">
        <v>5420</v>
      </c>
      <c r="N1826" t="s">
        <v>5421</v>
      </c>
    </row>
    <row r="1827" spans="1:14" x14ac:dyDescent="0.25">
      <c r="A1827" t="s">
        <v>171</v>
      </c>
      <c r="B1827" t="s">
        <v>5954</v>
      </c>
      <c r="C1827" t="s">
        <v>20</v>
      </c>
      <c r="D1827" s="9">
        <v>6639</v>
      </c>
      <c r="E1827" s="11">
        <v>0</v>
      </c>
      <c r="F1827" s="3">
        <v>0</v>
      </c>
      <c r="G1827" s="25">
        <v>0</v>
      </c>
      <c r="H1827" s="3">
        <v>0</v>
      </c>
      <c r="I1827" s="3" t="s">
        <v>28</v>
      </c>
      <c r="J1827" s="3" t="s">
        <v>16</v>
      </c>
      <c r="K1827">
        <f>IF(Data[[#This Row],[Estado]]="OPERATIVA",1,0)</f>
        <v>1</v>
      </c>
      <c r="L1827">
        <f>IF(Data[[#This Row],[Estado]]="DAÑADA",1,0)</f>
        <v>0</v>
      </c>
      <c r="M1827" t="s">
        <v>5423</v>
      </c>
      <c r="N1827" t="s">
        <v>5955</v>
      </c>
    </row>
    <row r="1828" spans="1:14" x14ac:dyDescent="0.25">
      <c r="A1828" t="s">
        <v>171</v>
      </c>
      <c r="B1828" t="s">
        <v>5956</v>
      </c>
      <c r="C1828" t="s">
        <v>20</v>
      </c>
      <c r="D1828" s="9">
        <v>200</v>
      </c>
      <c r="E1828" s="11">
        <v>0</v>
      </c>
      <c r="F1828" s="3">
        <v>0</v>
      </c>
      <c r="G1828" s="25">
        <v>0</v>
      </c>
      <c r="H1828" s="3">
        <v>0</v>
      </c>
      <c r="I1828" s="3" t="s">
        <v>28</v>
      </c>
      <c r="J1828" s="3" t="s">
        <v>1894</v>
      </c>
      <c r="K1828">
        <f>IF(Data[[#This Row],[Estado]]="OPERATIVA",1,0)</f>
        <v>0</v>
      </c>
      <c r="L1828">
        <f>IF(Data[[#This Row],[Estado]]="DAÑADA",1,0)</f>
        <v>1</v>
      </c>
      <c r="M1828" t="s">
        <v>5426</v>
      </c>
      <c r="N1828" t="s">
        <v>5957</v>
      </c>
    </row>
    <row r="1829" spans="1:14" x14ac:dyDescent="0.25">
      <c r="A1829" t="s">
        <v>64</v>
      </c>
      <c r="B1829" t="s">
        <v>5428</v>
      </c>
      <c r="C1829" t="s">
        <v>506</v>
      </c>
      <c r="D1829" s="9">
        <v>721</v>
      </c>
      <c r="E1829" s="11">
        <v>0</v>
      </c>
      <c r="F1829" s="3">
        <v>0</v>
      </c>
      <c r="G1829" s="25">
        <v>0</v>
      </c>
      <c r="H1829" s="3">
        <v>0</v>
      </c>
      <c r="I1829" s="3" t="s">
        <v>15</v>
      </c>
      <c r="J1829" s="3" t="s">
        <v>16</v>
      </c>
      <c r="K1829">
        <f>IF(Data[[#This Row],[Estado]]="OPERATIVA",1,0)</f>
        <v>1</v>
      </c>
      <c r="L1829">
        <f>IF(Data[[#This Row],[Estado]]="DAÑADA",1,0)</f>
        <v>0</v>
      </c>
      <c r="M1829" t="s">
        <v>5429</v>
      </c>
      <c r="N1829" t="s">
        <v>5430</v>
      </c>
    </row>
    <row r="1830" spans="1:14" x14ac:dyDescent="0.25">
      <c r="A1830" t="s">
        <v>54</v>
      </c>
      <c r="B1830" t="s">
        <v>5431</v>
      </c>
      <c r="C1830" t="s">
        <v>20</v>
      </c>
      <c r="D1830" s="9">
        <v>978</v>
      </c>
      <c r="E1830" s="11">
        <v>0</v>
      </c>
      <c r="F1830" s="3">
        <v>0</v>
      </c>
      <c r="G1830" s="25">
        <v>0</v>
      </c>
      <c r="H1830" s="3">
        <v>0</v>
      </c>
      <c r="I1830" s="3" t="s">
        <v>15</v>
      </c>
      <c r="J1830" s="3" t="s">
        <v>16</v>
      </c>
      <c r="K1830">
        <f>IF(Data[[#This Row],[Estado]]="OPERATIVA",1,0)</f>
        <v>1</v>
      </c>
      <c r="L1830">
        <f>IF(Data[[#This Row],[Estado]]="DAÑADA",1,0)</f>
        <v>0</v>
      </c>
      <c r="M1830" t="s">
        <v>5432</v>
      </c>
      <c r="N1830" t="s">
        <v>5433</v>
      </c>
    </row>
    <row r="1831" spans="1:14" x14ac:dyDescent="0.25">
      <c r="A1831" t="s">
        <v>12</v>
      </c>
      <c r="B1831" t="s">
        <v>5434</v>
      </c>
      <c r="C1831" t="s">
        <v>20</v>
      </c>
      <c r="D1831" s="9">
        <v>325</v>
      </c>
      <c r="E1831" s="11">
        <v>0</v>
      </c>
      <c r="F1831" s="3">
        <v>0</v>
      </c>
      <c r="G1831" s="25">
        <v>0</v>
      </c>
      <c r="H1831" s="3">
        <v>0</v>
      </c>
      <c r="I1831" s="3" t="s">
        <v>15</v>
      </c>
      <c r="J1831" s="3" t="s">
        <v>16</v>
      </c>
      <c r="K1831">
        <f>IF(Data[[#This Row],[Estado]]="OPERATIVA",1,0)</f>
        <v>1</v>
      </c>
      <c r="L1831">
        <f>IF(Data[[#This Row],[Estado]]="DAÑADA",1,0)</f>
        <v>0</v>
      </c>
      <c r="M1831" t="s">
        <v>5435</v>
      </c>
      <c r="N1831" t="s">
        <v>5436</v>
      </c>
    </row>
    <row r="1832" spans="1:14" x14ac:dyDescent="0.25">
      <c r="A1832" t="s">
        <v>64</v>
      </c>
      <c r="B1832" t="s">
        <v>5437</v>
      </c>
      <c r="C1832" t="s">
        <v>20</v>
      </c>
      <c r="D1832" s="9">
        <v>460</v>
      </c>
      <c r="E1832" s="11">
        <v>0</v>
      </c>
      <c r="F1832" s="3">
        <v>0</v>
      </c>
      <c r="G1832" s="25">
        <v>0</v>
      </c>
      <c r="H1832" s="3">
        <v>0</v>
      </c>
      <c r="I1832" s="3" t="s">
        <v>28</v>
      </c>
      <c r="J1832" s="3" t="s">
        <v>16</v>
      </c>
      <c r="K1832">
        <f>IF(Data[[#This Row],[Estado]]="OPERATIVA",1,0)</f>
        <v>1</v>
      </c>
      <c r="L1832">
        <f>IF(Data[[#This Row],[Estado]]="DAÑADA",1,0)</f>
        <v>0</v>
      </c>
      <c r="M1832" t="s">
        <v>5438</v>
      </c>
      <c r="N1832" t="s">
        <v>5439</v>
      </c>
    </row>
    <row r="1833" spans="1:14" x14ac:dyDescent="0.25">
      <c r="A1833" t="s">
        <v>54</v>
      </c>
      <c r="B1833" t="s">
        <v>5440</v>
      </c>
      <c r="C1833" t="s">
        <v>20</v>
      </c>
      <c r="D1833" s="9">
        <v>400</v>
      </c>
      <c r="E1833" s="11">
        <v>0</v>
      </c>
      <c r="F1833" s="3">
        <v>0</v>
      </c>
      <c r="G1833" s="25">
        <v>0</v>
      </c>
      <c r="H1833" s="3">
        <v>0</v>
      </c>
      <c r="I1833" s="3" t="s">
        <v>28</v>
      </c>
      <c r="J1833" s="3" t="s">
        <v>16</v>
      </c>
      <c r="K1833">
        <f>IF(Data[[#This Row],[Estado]]="OPERATIVA",1,0)</f>
        <v>1</v>
      </c>
      <c r="L1833">
        <f>IF(Data[[#This Row],[Estado]]="DAÑADA",1,0)</f>
        <v>0</v>
      </c>
      <c r="M1833" t="s">
        <v>5441</v>
      </c>
      <c r="N1833" t="s">
        <v>5442</v>
      </c>
    </row>
    <row r="1834" spans="1:14" x14ac:dyDescent="0.25">
      <c r="A1834" t="s">
        <v>64</v>
      </c>
      <c r="B1834" t="s">
        <v>5443</v>
      </c>
      <c r="C1834" t="s">
        <v>20</v>
      </c>
      <c r="D1834" s="9">
        <v>80</v>
      </c>
      <c r="E1834" s="11">
        <v>0</v>
      </c>
      <c r="F1834" s="3">
        <v>0</v>
      </c>
      <c r="G1834" s="25">
        <v>0</v>
      </c>
      <c r="H1834" s="3">
        <v>0</v>
      </c>
      <c r="I1834" s="3" t="s">
        <v>28</v>
      </c>
      <c r="J1834" s="3" t="s">
        <v>1894</v>
      </c>
      <c r="K1834">
        <f>IF(Data[[#This Row],[Estado]]="OPERATIVA",1,0)</f>
        <v>0</v>
      </c>
      <c r="L1834">
        <f>IF(Data[[#This Row],[Estado]]="DAÑADA",1,0)</f>
        <v>1</v>
      </c>
      <c r="M1834" t="s">
        <v>5444</v>
      </c>
      <c r="N1834" t="s">
        <v>5445</v>
      </c>
    </row>
    <row r="1835" spans="1:14" x14ac:dyDescent="0.25">
      <c r="A1835" t="s">
        <v>64</v>
      </c>
      <c r="B1835" t="s">
        <v>5446</v>
      </c>
      <c r="C1835" t="s">
        <v>20</v>
      </c>
      <c r="D1835" s="9">
        <v>582</v>
      </c>
      <c r="E1835" s="11">
        <v>0</v>
      </c>
      <c r="F1835" s="3">
        <v>0</v>
      </c>
      <c r="G1835" s="25">
        <v>0</v>
      </c>
      <c r="H1835" s="3">
        <v>0</v>
      </c>
      <c r="I1835" s="3" t="s">
        <v>15</v>
      </c>
      <c r="J1835" s="3" t="s">
        <v>16</v>
      </c>
      <c r="K1835">
        <f>IF(Data[[#This Row],[Estado]]="OPERATIVA",1,0)</f>
        <v>1</v>
      </c>
      <c r="L1835">
        <f>IF(Data[[#This Row],[Estado]]="DAÑADA",1,0)</f>
        <v>0</v>
      </c>
      <c r="M1835" t="s">
        <v>5447</v>
      </c>
      <c r="N1835" t="s">
        <v>5448</v>
      </c>
    </row>
    <row r="1836" spans="1:14" x14ac:dyDescent="0.25">
      <c r="A1836" t="s">
        <v>5449</v>
      </c>
      <c r="B1836" t="s">
        <v>5450</v>
      </c>
      <c r="C1836" t="s">
        <v>20</v>
      </c>
      <c r="D1836" s="9">
        <v>40</v>
      </c>
      <c r="E1836" s="11">
        <v>0</v>
      </c>
      <c r="F1836" s="3">
        <v>0</v>
      </c>
      <c r="G1836" s="25">
        <v>0</v>
      </c>
      <c r="H1836" s="3">
        <v>0</v>
      </c>
      <c r="I1836" s="3" t="s">
        <v>28</v>
      </c>
      <c r="J1836" s="3" t="s">
        <v>1894</v>
      </c>
      <c r="K1836">
        <f>IF(Data[[#This Row],[Estado]]="OPERATIVA",1,0)</f>
        <v>0</v>
      </c>
      <c r="L1836">
        <f>IF(Data[[#This Row],[Estado]]="DAÑADA",1,0)</f>
        <v>1</v>
      </c>
      <c r="M1836" t="s">
        <v>5451</v>
      </c>
      <c r="N1836" t="s">
        <v>5452</v>
      </c>
    </row>
    <row r="1837" spans="1:14" x14ac:dyDescent="0.25">
      <c r="A1837" t="s">
        <v>1886</v>
      </c>
      <c r="B1837" t="s">
        <v>5453</v>
      </c>
      <c r="C1837" t="s">
        <v>20</v>
      </c>
      <c r="D1837" s="9">
        <v>30</v>
      </c>
      <c r="E1837" s="11">
        <v>0</v>
      </c>
      <c r="F1837" s="3">
        <v>0</v>
      </c>
      <c r="G1837" s="25">
        <v>0</v>
      </c>
      <c r="H1837" s="3">
        <v>0</v>
      </c>
      <c r="I1837" s="3" t="s">
        <v>28</v>
      </c>
      <c r="J1837" s="3" t="s">
        <v>1894</v>
      </c>
      <c r="K1837">
        <f>IF(Data[[#This Row],[Estado]]="OPERATIVA",1,0)</f>
        <v>0</v>
      </c>
      <c r="L1837">
        <f>IF(Data[[#This Row],[Estado]]="DAÑADA",1,0)</f>
        <v>1</v>
      </c>
      <c r="M1837" t="s">
        <v>5454</v>
      </c>
      <c r="N1837" t="s">
        <v>5455</v>
      </c>
    </row>
    <row r="1838" spans="1:14" x14ac:dyDescent="0.25">
      <c r="A1838" t="s">
        <v>141</v>
      </c>
      <c r="B1838" t="s">
        <v>5456</v>
      </c>
      <c r="C1838" t="s">
        <v>20</v>
      </c>
      <c r="D1838" s="9">
        <v>220</v>
      </c>
      <c r="E1838" s="11">
        <v>0</v>
      </c>
      <c r="F1838" s="3">
        <v>0</v>
      </c>
      <c r="G1838" s="25">
        <v>0</v>
      </c>
      <c r="H1838" s="3">
        <v>0</v>
      </c>
      <c r="I1838" s="3" t="s">
        <v>28</v>
      </c>
      <c r="J1838" s="3" t="s">
        <v>16</v>
      </c>
      <c r="K1838">
        <f>IF(Data[[#This Row],[Estado]]="OPERATIVA",1,0)</f>
        <v>1</v>
      </c>
      <c r="L1838">
        <f>IF(Data[[#This Row],[Estado]]="DAÑADA",1,0)</f>
        <v>0</v>
      </c>
      <c r="M1838" t="s">
        <v>5457</v>
      </c>
      <c r="N1838" t="s">
        <v>5458</v>
      </c>
    </row>
    <row r="1839" spans="1:14" x14ac:dyDescent="0.25">
      <c r="A1839" t="s">
        <v>23</v>
      </c>
      <c r="B1839" t="s">
        <v>5459</v>
      </c>
      <c r="C1839" t="s">
        <v>20</v>
      </c>
      <c r="D1839" s="9">
        <v>1</v>
      </c>
      <c r="E1839" s="11">
        <v>0</v>
      </c>
      <c r="F1839" s="3">
        <v>0</v>
      </c>
      <c r="G1839" s="25">
        <v>0</v>
      </c>
      <c r="H1839" s="3">
        <v>0</v>
      </c>
      <c r="I1839" s="3" t="s">
        <v>28</v>
      </c>
      <c r="J1839" s="3" t="s">
        <v>16</v>
      </c>
      <c r="K1839">
        <f>IF(Data[[#This Row],[Estado]]="OPERATIVA",1,0)</f>
        <v>1</v>
      </c>
      <c r="L1839">
        <f>IF(Data[[#This Row],[Estado]]="DAÑADA",1,0)</f>
        <v>0</v>
      </c>
      <c r="M1839" t="s">
        <v>5460</v>
      </c>
      <c r="N1839" t="s">
        <v>5461</v>
      </c>
    </row>
    <row r="1840" spans="1:14" x14ac:dyDescent="0.25">
      <c r="A1840" t="s">
        <v>171</v>
      </c>
      <c r="B1840" t="s">
        <v>5958</v>
      </c>
      <c r="C1840" t="s">
        <v>20</v>
      </c>
      <c r="D1840" s="9">
        <v>250</v>
      </c>
      <c r="E1840" s="11">
        <v>0</v>
      </c>
      <c r="F1840" s="3">
        <v>0</v>
      </c>
      <c r="G1840" s="25">
        <v>0</v>
      </c>
      <c r="H1840" s="3">
        <v>0</v>
      </c>
      <c r="I1840" s="3" t="s">
        <v>28</v>
      </c>
      <c r="J1840" s="3" t="s">
        <v>16</v>
      </c>
      <c r="K1840">
        <f>IF(Data[[#This Row],[Estado]]="OPERATIVA",1,0)</f>
        <v>1</v>
      </c>
      <c r="L1840">
        <f>IF(Data[[#This Row],[Estado]]="DAÑADA",1,0)</f>
        <v>0</v>
      </c>
      <c r="M1840" t="s">
        <v>5463</v>
      </c>
      <c r="N1840" t="s">
        <v>5959</v>
      </c>
    </row>
    <row r="1841" spans="1:14" x14ac:dyDescent="0.25">
      <c r="A1841" t="s">
        <v>54</v>
      </c>
      <c r="B1841" t="s">
        <v>5465</v>
      </c>
      <c r="C1841" t="s">
        <v>20</v>
      </c>
      <c r="D1841" s="9">
        <v>580</v>
      </c>
      <c r="E1841" s="11">
        <v>0</v>
      </c>
      <c r="F1841" s="3">
        <v>0</v>
      </c>
      <c r="G1841" s="25">
        <v>0</v>
      </c>
      <c r="H1841" s="3">
        <v>0</v>
      </c>
      <c r="I1841" s="3" t="s">
        <v>28</v>
      </c>
      <c r="J1841" s="3" t="s">
        <v>16</v>
      </c>
      <c r="K1841">
        <f>IF(Data[[#This Row],[Estado]]="OPERATIVA",1,0)</f>
        <v>1</v>
      </c>
      <c r="L1841">
        <f>IF(Data[[#This Row],[Estado]]="DAÑADA",1,0)</f>
        <v>0</v>
      </c>
      <c r="M1841" t="s">
        <v>5466</v>
      </c>
      <c r="N1841" t="s">
        <v>5467</v>
      </c>
    </row>
    <row r="1842" spans="1:14" x14ac:dyDescent="0.25">
      <c r="A1842" t="s">
        <v>23</v>
      </c>
      <c r="B1842" t="s">
        <v>5468</v>
      </c>
      <c r="C1842" t="s">
        <v>20</v>
      </c>
      <c r="D1842" s="9">
        <v>120</v>
      </c>
      <c r="E1842" s="11">
        <v>0</v>
      </c>
      <c r="F1842" s="3">
        <v>0</v>
      </c>
      <c r="G1842" s="25">
        <v>0</v>
      </c>
      <c r="H1842" s="3">
        <v>0</v>
      </c>
      <c r="I1842" s="3" t="s">
        <v>28</v>
      </c>
      <c r="J1842" s="3" t="s">
        <v>16</v>
      </c>
      <c r="K1842">
        <f>IF(Data[[#This Row],[Estado]]="OPERATIVA",1,0)</f>
        <v>1</v>
      </c>
      <c r="L1842">
        <f>IF(Data[[#This Row],[Estado]]="DAÑADA",1,0)</f>
        <v>0</v>
      </c>
      <c r="M1842" t="s">
        <v>5469</v>
      </c>
      <c r="N1842" t="s">
        <v>5470</v>
      </c>
    </row>
    <row r="1843" spans="1:14" x14ac:dyDescent="0.25">
      <c r="A1843" t="s">
        <v>171</v>
      </c>
      <c r="B1843" t="s">
        <v>5471</v>
      </c>
      <c r="C1843" t="s">
        <v>20</v>
      </c>
      <c r="D1843" s="9">
        <v>35</v>
      </c>
      <c r="E1843" s="11">
        <v>0</v>
      </c>
      <c r="F1843" s="3">
        <v>0</v>
      </c>
      <c r="G1843" s="25">
        <v>0</v>
      </c>
      <c r="H1843" s="3">
        <v>0</v>
      </c>
      <c r="I1843" s="3" t="s">
        <v>28</v>
      </c>
      <c r="J1843" s="3" t="s">
        <v>16</v>
      </c>
      <c r="K1843">
        <f>IF(Data[[#This Row],[Estado]]="OPERATIVA",1,0)</f>
        <v>1</v>
      </c>
      <c r="L1843">
        <f>IF(Data[[#This Row],[Estado]]="DAÑADA",1,0)</f>
        <v>0</v>
      </c>
      <c r="M1843" t="s">
        <v>5472</v>
      </c>
      <c r="N1843" t="s">
        <v>5473</v>
      </c>
    </row>
    <row r="1844" spans="1:14" x14ac:dyDescent="0.25">
      <c r="A1844" t="s">
        <v>23</v>
      </c>
      <c r="B1844" t="s">
        <v>5474</v>
      </c>
      <c r="C1844" t="s">
        <v>69</v>
      </c>
      <c r="D1844" s="9">
        <v>330</v>
      </c>
      <c r="E1844" s="11">
        <v>0</v>
      </c>
      <c r="F1844" s="3">
        <v>5</v>
      </c>
      <c r="G1844" s="25">
        <v>1</v>
      </c>
      <c r="H1844" s="3">
        <v>2</v>
      </c>
      <c r="I1844" s="3" t="s">
        <v>15</v>
      </c>
      <c r="J1844" s="3" t="s">
        <v>16</v>
      </c>
      <c r="K1844">
        <f>IF(Data[[#This Row],[Estado]]="OPERATIVA",1,0)</f>
        <v>1</v>
      </c>
      <c r="L1844">
        <f>IF(Data[[#This Row],[Estado]]="DAÑADA",1,0)</f>
        <v>0</v>
      </c>
      <c r="M1844" t="s">
        <v>5475</v>
      </c>
      <c r="N1844" t="s">
        <v>5476</v>
      </c>
    </row>
    <row r="1845" spans="1:14" x14ac:dyDescent="0.25">
      <c r="A1845" t="s">
        <v>1785</v>
      </c>
      <c r="B1845" t="s">
        <v>5477</v>
      </c>
      <c r="C1845" t="s">
        <v>20</v>
      </c>
      <c r="D1845" s="9">
        <v>4</v>
      </c>
      <c r="E1845" s="11">
        <v>0</v>
      </c>
      <c r="F1845" s="3">
        <v>0</v>
      </c>
      <c r="G1845" s="25">
        <v>0</v>
      </c>
      <c r="H1845" s="3">
        <v>0</v>
      </c>
      <c r="I1845" s="3" t="s">
        <v>28</v>
      </c>
      <c r="J1845" s="3" t="s">
        <v>1894</v>
      </c>
      <c r="K1845">
        <f>IF(Data[[#This Row],[Estado]]="OPERATIVA",1,0)</f>
        <v>0</v>
      </c>
      <c r="L1845">
        <f>IF(Data[[#This Row],[Estado]]="DAÑADA",1,0)</f>
        <v>1</v>
      </c>
      <c r="M1845" t="s">
        <v>5478</v>
      </c>
      <c r="N1845" t="s">
        <v>5479</v>
      </c>
    </row>
    <row r="1846" spans="1:14" x14ac:dyDescent="0.25">
      <c r="A1846" t="s">
        <v>662</v>
      </c>
      <c r="B1846" t="s">
        <v>5480</v>
      </c>
      <c r="C1846" t="s">
        <v>20</v>
      </c>
      <c r="D1846" s="9">
        <v>80</v>
      </c>
      <c r="E1846" s="11">
        <v>0</v>
      </c>
      <c r="F1846" s="3">
        <v>0</v>
      </c>
      <c r="G1846" s="25">
        <v>0</v>
      </c>
      <c r="H1846" s="3">
        <v>0</v>
      </c>
      <c r="I1846" s="3" t="s">
        <v>28</v>
      </c>
      <c r="J1846" s="3" t="s">
        <v>16</v>
      </c>
      <c r="K1846">
        <f>IF(Data[[#This Row],[Estado]]="OPERATIVA",1,0)</f>
        <v>1</v>
      </c>
      <c r="L1846">
        <f>IF(Data[[#This Row],[Estado]]="DAÑADA",1,0)</f>
        <v>0</v>
      </c>
      <c r="M1846" t="s">
        <v>5481</v>
      </c>
      <c r="N1846" t="s">
        <v>5482</v>
      </c>
    </row>
    <row r="1847" spans="1:14" x14ac:dyDescent="0.25">
      <c r="A1847" t="s">
        <v>2009</v>
      </c>
      <c r="B1847" t="s">
        <v>5483</v>
      </c>
      <c r="C1847" t="s">
        <v>20</v>
      </c>
      <c r="D1847" s="9">
        <v>10</v>
      </c>
      <c r="E1847" s="11">
        <v>0</v>
      </c>
      <c r="F1847" s="3">
        <v>0</v>
      </c>
      <c r="G1847" s="25">
        <v>0</v>
      </c>
      <c r="H1847" s="3">
        <v>0</v>
      </c>
      <c r="I1847" s="3" t="s">
        <v>28</v>
      </c>
      <c r="J1847" s="3" t="s">
        <v>1894</v>
      </c>
      <c r="K1847">
        <f>IF(Data[[#This Row],[Estado]]="OPERATIVA",1,0)</f>
        <v>0</v>
      </c>
      <c r="L1847">
        <f>IF(Data[[#This Row],[Estado]]="DAÑADA",1,0)</f>
        <v>1</v>
      </c>
      <c r="M1847" t="s">
        <v>5484</v>
      </c>
      <c r="N1847" t="s">
        <v>5485</v>
      </c>
    </row>
    <row r="1848" spans="1:14" x14ac:dyDescent="0.25">
      <c r="A1848" t="s">
        <v>64</v>
      </c>
      <c r="B1848" t="s">
        <v>5486</v>
      </c>
      <c r="C1848" t="s">
        <v>20</v>
      </c>
      <c r="D1848" s="9">
        <v>460</v>
      </c>
      <c r="E1848" s="11">
        <v>0</v>
      </c>
      <c r="F1848" s="3">
        <v>0</v>
      </c>
      <c r="G1848" s="25">
        <v>0</v>
      </c>
      <c r="H1848" s="3">
        <v>0</v>
      </c>
      <c r="I1848" s="3" t="s">
        <v>15</v>
      </c>
      <c r="J1848" s="3" t="s">
        <v>16</v>
      </c>
      <c r="K1848">
        <f>IF(Data[[#This Row],[Estado]]="OPERATIVA",1,0)</f>
        <v>1</v>
      </c>
      <c r="L1848">
        <f>IF(Data[[#This Row],[Estado]]="DAÑADA",1,0)</f>
        <v>0</v>
      </c>
      <c r="M1848" t="s">
        <v>5487</v>
      </c>
      <c r="N1848" t="s">
        <v>5488</v>
      </c>
    </row>
    <row r="1849" spans="1:14" x14ac:dyDescent="0.25">
      <c r="A1849" t="s">
        <v>266</v>
      </c>
      <c r="B1849" t="s">
        <v>5489</v>
      </c>
      <c r="C1849" t="s">
        <v>20</v>
      </c>
      <c r="D1849" s="9">
        <v>8</v>
      </c>
      <c r="E1849" s="11">
        <v>0</v>
      </c>
      <c r="F1849" s="3">
        <v>0</v>
      </c>
      <c r="G1849" s="25">
        <v>0</v>
      </c>
      <c r="H1849" s="3">
        <v>0</v>
      </c>
      <c r="I1849" s="3" t="s">
        <v>28</v>
      </c>
      <c r="J1849" s="3" t="s">
        <v>1894</v>
      </c>
      <c r="K1849">
        <f>IF(Data[[#This Row],[Estado]]="OPERATIVA",1,0)</f>
        <v>0</v>
      </c>
      <c r="L1849">
        <f>IF(Data[[#This Row],[Estado]]="DAÑADA",1,0)</f>
        <v>1</v>
      </c>
      <c r="M1849" t="s">
        <v>5490</v>
      </c>
      <c r="N1849" t="s">
        <v>5491</v>
      </c>
    </row>
    <row r="1850" spans="1:14" x14ac:dyDescent="0.25">
      <c r="A1850" t="s">
        <v>23</v>
      </c>
      <c r="B1850" t="s">
        <v>4553</v>
      </c>
      <c r="C1850" t="s">
        <v>20</v>
      </c>
      <c r="D1850" s="9">
        <v>20</v>
      </c>
      <c r="E1850" s="11">
        <v>0</v>
      </c>
      <c r="F1850" s="3">
        <v>0</v>
      </c>
      <c r="G1850" s="25">
        <v>0</v>
      </c>
      <c r="H1850" s="3">
        <v>0</v>
      </c>
      <c r="I1850" s="3" t="s">
        <v>28</v>
      </c>
      <c r="J1850" s="3" t="s">
        <v>16</v>
      </c>
      <c r="K1850">
        <f>IF(Data[[#This Row],[Estado]]="OPERATIVA",1,0)</f>
        <v>1</v>
      </c>
      <c r="L1850">
        <f>IF(Data[[#This Row],[Estado]]="DAÑADA",1,0)</f>
        <v>0</v>
      </c>
      <c r="M1850" t="s">
        <v>5492</v>
      </c>
      <c r="N1850" t="s">
        <v>5493</v>
      </c>
    </row>
    <row r="1851" spans="1:14" x14ac:dyDescent="0.25">
      <c r="A1851" t="s">
        <v>54</v>
      </c>
      <c r="B1851" t="s">
        <v>5494</v>
      </c>
      <c r="C1851" t="s">
        <v>20</v>
      </c>
      <c r="D1851" s="9">
        <v>70</v>
      </c>
      <c r="E1851" s="11">
        <v>0</v>
      </c>
      <c r="F1851" s="3">
        <v>0</v>
      </c>
      <c r="G1851" s="25">
        <v>0</v>
      </c>
      <c r="H1851" s="3">
        <v>0</v>
      </c>
      <c r="I1851" s="3" t="s">
        <v>28</v>
      </c>
      <c r="J1851" s="3" t="s">
        <v>16</v>
      </c>
      <c r="K1851">
        <f>IF(Data[[#This Row],[Estado]]="OPERATIVA",1,0)</f>
        <v>1</v>
      </c>
      <c r="L1851">
        <f>IF(Data[[#This Row],[Estado]]="DAÑADA",1,0)</f>
        <v>0</v>
      </c>
      <c r="M1851" t="s">
        <v>5495</v>
      </c>
      <c r="N1851" t="s">
        <v>5496</v>
      </c>
    </row>
    <row r="1852" spans="1:14" x14ac:dyDescent="0.25">
      <c r="A1852" t="s">
        <v>1886</v>
      </c>
      <c r="B1852" t="s">
        <v>5497</v>
      </c>
      <c r="C1852" t="s">
        <v>20</v>
      </c>
      <c r="D1852" s="9">
        <v>10</v>
      </c>
      <c r="E1852" s="11">
        <v>0</v>
      </c>
      <c r="F1852" s="3">
        <v>0</v>
      </c>
      <c r="G1852" s="25">
        <v>0</v>
      </c>
      <c r="H1852" s="3">
        <v>0</v>
      </c>
      <c r="I1852" s="3" t="s">
        <v>28</v>
      </c>
      <c r="J1852" s="3" t="s">
        <v>16</v>
      </c>
      <c r="K1852">
        <f>IF(Data[[#This Row],[Estado]]="OPERATIVA",1,0)</f>
        <v>1</v>
      </c>
      <c r="L1852">
        <f>IF(Data[[#This Row],[Estado]]="DAÑADA",1,0)</f>
        <v>0</v>
      </c>
      <c r="M1852" t="s">
        <v>5498</v>
      </c>
      <c r="N1852" t="s">
        <v>5499</v>
      </c>
    </row>
    <row r="1853" spans="1:14" x14ac:dyDescent="0.25">
      <c r="A1853" t="s">
        <v>54</v>
      </c>
      <c r="B1853" t="s">
        <v>5500</v>
      </c>
      <c r="C1853" t="s">
        <v>20</v>
      </c>
      <c r="D1853" s="9">
        <v>455</v>
      </c>
      <c r="E1853" s="11">
        <v>0</v>
      </c>
      <c r="F1853" s="3">
        <v>0</v>
      </c>
      <c r="G1853" s="25">
        <v>0</v>
      </c>
      <c r="H1853" s="3">
        <v>0</v>
      </c>
      <c r="I1853" s="3" t="s">
        <v>28</v>
      </c>
      <c r="J1853" s="3" t="s">
        <v>16</v>
      </c>
      <c r="K1853">
        <f>IF(Data[[#This Row],[Estado]]="OPERATIVA",1,0)</f>
        <v>1</v>
      </c>
      <c r="L1853">
        <f>IF(Data[[#This Row],[Estado]]="DAÑADA",1,0)</f>
        <v>0</v>
      </c>
      <c r="M1853" t="s">
        <v>5501</v>
      </c>
      <c r="N1853" t="s">
        <v>5502</v>
      </c>
    </row>
    <row r="1854" spans="1:14" x14ac:dyDescent="0.25">
      <c r="A1854" t="s">
        <v>141</v>
      </c>
      <c r="B1854" t="s">
        <v>5503</v>
      </c>
      <c r="C1854" t="s">
        <v>20</v>
      </c>
      <c r="D1854" s="9">
        <v>1</v>
      </c>
      <c r="E1854" s="11">
        <v>0</v>
      </c>
      <c r="F1854" s="3">
        <v>0</v>
      </c>
      <c r="G1854" s="25">
        <v>0</v>
      </c>
      <c r="H1854" s="3">
        <v>0</v>
      </c>
      <c r="I1854" s="3" t="s">
        <v>28</v>
      </c>
      <c r="J1854" s="3" t="s">
        <v>16</v>
      </c>
      <c r="K1854">
        <f>IF(Data[[#This Row],[Estado]]="OPERATIVA",1,0)</f>
        <v>1</v>
      </c>
      <c r="L1854">
        <f>IF(Data[[#This Row],[Estado]]="DAÑADA",1,0)</f>
        <v>0</v>
      </c>
      <c r="M1854" t="s">
        <v>5504</v>
      </c>
      <c r="N1854" t="s">
        <v>5505</v>
      </c>
    </row>
    <row r="1855" spans="1:14" x14ac:dyDescent="0.25">
      <c r="A1855" t="s">
        <v>54</v>
      </c>
      <c r="B1855" t="s">
        <v>5506</v>
      </c>
      <c r="C1855" t="s">
        <v>20</v>
      </c>
      <c r="D1855" s="9">
        <v>20</v>
      </c>
      <c r="E1855" s="11">
        <v>0</v>
      </c>
      <c r="F1855" s="3">
        <v>0</v>
      </c>
      <c r="G1855" s="25">
        <v>0</v>
      </c>
      <c r="H1855" s="3">
        <v>0</v>
      </c>
      <c r="I1855" s="3" t="s">
        <v>28</v>
      </c>
      <c r="J1855" s="3" t="s">
        <v>16</v>
      </c>
      <c r="K1855">
        <f>IF(Data[[#This Row],[Estado]]="OPERATIVA",1,0)</f>
        <v>1</v>
      </c>
      <c r="L1855">
        <f>IF(Data[[#This Row],[Estado]]="DAÑADA",1,0)</f>
        <v>0</v>
      </c>
      <c r="M1855" t="s">
        <v>5507</v>
      </c>
      <c r="N1855" t="s">
        <v>5508</v>
      </c>
    </row>
    <row r="1856" spans="1:14" x14ac:dyDescent="0.25">
      <c r="A1856" t="s">
        <v>54</v>
      </c>
      <c r="B1856" t="s">
        <v>848</v>
      </c>
      <c r="C1856" t="s">
        <v>20</v>
      </c>
      <c r="D1856" s="9">
        <v>350</v>
      </c>
      <c r="E1856" s="11">
        <v>0</v>
      </c>
      <c r="F1856" s="3">
        <v>0</v>
      </c>
      <c r="G1856" s="25">
        <v>0</v>
      </c>
      <c r="H1856" s="3">
        <v>0</v>
      </c>
      <c r="I1856" s="3" t="s">
        <v>15</v>
      </c>
      <c r="J1856" s="3" t="s">
        <v>16</v>
      </c>
      <c r="K1856">
        <f>IF(Data[[#This Row],[Estado]]="OPERATIVA",1,0)</f>
        <v>1</v>
      </c>
      <c r="L1856">
        <f>IF(Data[[#This Row],[Estado]]="DAÑADA",1,0)</f>
        <v>0</v>
      </c>
      <c r="M1856" t="s">
        <v>5509</v>
      </c>
      <c r="N1856" t="s">
        <v>5510</v>
      </c>
    </row>
    <row r="1857" spans="1:14" x14ac:dyDescent="0.25">
      <c r="A1857" t="s">
        <v>12</v>
      </c>
      <c r="B1857" t="s">
        <v>5511</v>
      </c>
      <c r="C1857" t="s">
        <v>2250</v>
      </c>
      <c r="D1857" s="9">
        <v>919</v>
      </c>
      <c r="E1857" s="11">
        <v>0</v>
      </c>
      <c r="F1857" s="3">
        <v>0</v>
      </c>
      <c r="G1857" s="25">
        <v>0</v>
      </c>
      <c r="H1857" s="3">
        <v>0</v>
      </c>
      <c r="I1857" s="3" t="s">
        <v>15</v>
      </c>
      <c r="J1857" s="3" t="s">
        <v>16</v>
      </c>
      <c r="K1857">
        <f>IF(Data[[#This Row],[Estado]]="OPERATIVA",1,0)</f>
        <v>1</v>
      </c>
      <c r="L1857">
        <f>IF(Data[[#This Row],[Estado]]="DAÑADA",1,0)</f>
        <v>0</v>
      </c>
      <c r="M1857" t="s">
        <v>5512</v>
      </c>
      <c r="N1857" t="s">
        <v>5513</v>
      </c>
    </row>
    <row r="1858" spans="1:14" x14ac:dyDescent="0.25">
      <c r="A1858" t="s">
        <v>1886</v>
      </c>
      <c r="B1858" t="s">
        <v>5514</v>
      </c>
      <c r="C1858" t="s">
        <v>20</v>
      </c>
      <c r="D1858" s="9">
        <v>10</v>
      </c>
      <c r="E1858" s="11">
        <v>0</v>
      </c>
      <c r="F1858" s="3">
        <v>0</v>
      </c>
      <c r="G1858" s="25">
        <v>0</v>
      </c>
      <c r="H1858" s="3">
        <v>0</v>
      </c>
      <c r="I1858" s="3" t="s">
        <v>28</v>
      </c>
      <c r="J1858" s="3" t="s">
        <v>1894</v>
      </c>
      <c r="K1858">
        <f>IF(Data[[#This Row],[Estado]]="OPERATIVA",1,0)</f>
        <v>0</v>
      </c>
      <c r="L1858">
        <f>IF(Data[[#This Row],[Estado]]="DAÑADA",1,0)</f>
        <v>1</v>
      </c>
      <c r="M1858" t="s">
        <v>5515</v>
      </c>
      <c r="N1858" t="s">
        <v>5516</v>
      </c>
    </row>
    <row r="1859" spans="1:14" x14ac:dyDescent="0.25">
      <c r="A1859" t="s">
        <v>23</v>
      </c>
      <c r="B1859" t="s">
        <v>5517</v>
      </c>
      <c r="C1859" t="s">
        <v>20</v>
      </c>
      <c r="D1859" s="9">
        <v>783</v>
      </c>
      <c r="E1859" s="11">
        <v>0</v>
      </c>
      <c r="F1859" s="3">
        <v>5</v>
      </c>
      <c r="G1859" s="25">
        <v>1</v>
      </c>
      <c r="H1859" s="3">
        <v>1</v>
      </c>
      <c r="I1859" s="3" t="s">
        <v>15</v>
      </c>
      <c r="J1859" s="3" t="s">
        <v>16</v>
      </c>
      <c r="K1859">
        <f>IF(Data[[#This Row],[Estado]]="OPERATIVA",1,0)</f>
        <v>1</v>
      </c>
      <c r="L1859">
        <f>IF(Data[[#This Row],[Estado]]="DAÑADA",1,0)</f>
        <v>0</v>
      </c>
      <c r="M1859" t="s">
        <v>5518</v>
      </c>
      <c r="N1859" t="s">
        <v>5519</v>
      </c>
    </row>
    <row r="1860" spans="1:14" x14ac:dyDescent="0.25">
      <c r="A1860" t="s">
        <v>23</v>
      </c>
      <c r="B1860" t="s">
        <v>5520</v>
      </c>
      <c r="C1860" t="s">
        <v>20</v>
      </c>
      <c r="D1860" s="9">
        <v>597</v>
      </c>
      <c r="E1860" s="11">
        <v>0</v>
      </c>
      <c r="F1860" s="3">
        <v>0</v>
      </c>
      <c r="G1860" s="25">
        <v>0</v>
      </c>
      <c r="H1860" s="3">
        <v>0</v>
      </c>
      <c r="I1860" s="3" t="s">
        <v>15</v>
      </c>
      <c r="J1860" s="3" t="s">
        <v>16</v>
      </c>
      <c r="K1860">
        <f>IF(Data[[#This Row],[Estado]]="OPERATIVA",1,0)</f>
        <v>1</v>
      </c>
      <c r="L1860">
        <f>IF(Data[[#This Row],[Estado]]="DAÑADA",1,0)</f>
        <v>0</v>
      </c>
      <c r="M1860" t="s">
        <v>5521</v>
      </c>
      <c r="N1860" t="s">
        <v>5522</v>
      </c>
    </row>
    <row r="1861" spans="1:14" x14ac:dyDescent="0.25">
      <c r="A1861" t="s">
        <v>23</v>
      </c>
      <c r="B1861" t="s">
        <v>5523</v>
      </c>
      <c r="C1861" t="s">
        <v>20</v>
      </c>
      <c r="D1861" s="9">
        <v>740</v>
      </c>
      <c r="E1861" s="11">
        <v>0</v>
      </c>
      <c r="F1861" s="3">
        <v>0</v>
      </c>
      <c r="G1861" s="25">
        <v>0</v>
      </c>
      <c r="H1861" s="3">
        <v>0</v>
      </c>
      <c r="I1861" s="3" t="s">
        <v>15</v>
      </c>
      <c r="J1861" s="3" t="s">
        <v>16</v>
      </c>
      <c r="K1861">
        <f>IF(Data[[#This Row],[Estado]]="OPERATIVA",1,0)</f>
        <v>1</v>
      </c>
      <c r="L1861">
        <f>IF(Data[[#This Row],[Estado]]="DAÑADA",1,0)</f>
        <v>0</v>
      </c>
      <c r="M1861" t="s">
        <v>5524</v>
      </c>
      <c r="N1861" t="s">
        <v>5525</v>
      </c>
    </row>
    <row r="1862" spans="1:14" x14ac:dyDescent="0.25">
      <c r="A1862" t="s">
        <v>23</v>
      </c>
      <c r="B1862" t="s">
        <v>5526</v>
      </c>
      <c r="C1862" t="s">
        <v>20</v>
      </c>
      <c r="D1862" s="9">
        <v>429</v>
      </c>
      <c r="E1862" s="11">
        <v>0</v>
      </c>
      <c r="F1862" s="3">
        <v>0</v>
      </c>
      <c r="G1862" s="25">
        <v>0</v>
      </c>
      <c r="H1862" s="3">
        <v>0</v>
      </c>
      <c r="I1862" s="3" t="s">
        <v>15</v>
      </c>
      <c r="J1862" s="3" t="s">
        <v>16</v>
      </c>
      <c r="K1862">
        <f>IF(Data[[#This Row],[Estado]]="OPERATIVA",1,0)</f>
        <v>1</v>
      </c>
      <c r="L1862">
        <f>IF(Data[[#This Row],[Estado]]="DAÑADA",1,0)</f>
        <v>0</v>
      </c>
      <c r="M1862" t="s">
        <v>3074</v>
      </c>
      <c r="N1862" t="s">
        <v>5527</v>
      </c>
    </row>
    <row r="1863" spans="1:14" x14ac:dyDescent="0.25">
      <c r="A1863" t="s">
        <v>54</v>
      </c>
      <c r="B1863" t="s">
        <v>5528</v>
      </c>
      <c r="C1863" t="s">
        <v>20</v>
      </c>
      <c r="D1863" s="9">
        <v>686</v>
      </c>
      <c r="E1863" s="11">
        <v>0</v>
      </c>
      <c r="F1863" s="3">
        <v>0</v>
      </c>
      <c r="G1863" s="25">
        <v>0</v>
      </c>
      <c r="H1863" s="3">
        <v>0</v>
      </c>
      <c r="I1863" s="3" t="s">
        <v>28</v>
      </c>
      <c r="J1863" s="3" t="s">
        <v>16</v>
      </c>
      <c r="K1863">
        <f>IF(Data[[#This Row],[Estado]]="OPERATIVA",1,0)</f>
        <v>1</v>
      </c>
      <c r="L1863">
        <f>IF(Data[[#This Row],[Estado]]="DAÑADA",1,0)</f>
        <v>0</v>
      </c>
      <c r="M1863" t="s">
        <v>5529</v>
      </c>
      <c r="N1863" t="s">
        <v>5530</v>
      </c>
    </row>
    <row r="1864" spans="1:14" x14ac:dyDescent="0.25">
      <c r="A1864" t="s">
        <v>141</v>
      </c>
      <c r="B1864" t="s">
        <v>5531</v>
      </c>
      <c r="C1864" t="s">
        <v>1172</v>
      </c>
      <c r="D1864" s="9">
        <v>584</v>
      </c>
      <c r="E1864" s="11">
        <v>0</v>
      </c>
      <c r="F1864" s="3">
        <v>0</v>
      </c>
      <c r="G1864" s="25">
        <v>0</v>
      </c>
      <c r="H1864" s="3">
        <v>0</v>
      </c>
      <c r="I1864" s="3" t="s">
        <v>15</v>
      </c>
      <c r="J1864" s="3" t="s">
        <v>16</v>
      </c>
      <c r="K1864">
        <f>IF(Data[[#This Row],[Estado]]="OPERATIVA",1,0)</f>
        <v>1</v>
      </c>
      <c r="L1864">
        <f>IF(Data[[#This Row],[Estado]]="DAÑADA",1,0)</f>
        <v>0</v>
      </c>
      <c r="M1864" t="s">
        <v>5532</v>
      </c>
      <c r="N1864" t="s">
        <v>5533</v>
      </c>
    </row>
    <row r="1865" spans="1:14" x14ac:dyDescent="0.25">
      <c r="A1865" t="s">
        <v>23</v>
      </c>
      <c r="B1865" t="s">
        <v>5534</v>
      </c>
      <c r="C1865" t="s">
        <v>20</v>
      </c>
      <c r="D1865" s="9">
        <v>767</v>
      </c>
      <c r="E1865" s="11">
        <v>0</v>
      </c>
      <c r="F1865" s="3">
        <v>0</v>
      </c>
      <c r="G1865" s="25">
        <v>0</v>
      </c>
      <c r="H1865" s="3">
        <v>0</v>
      </c>
      <c r="I1865" s="3" t="s">
        <v>28</v>
      </c>
      <c r="J1865" s="3" t="s">
        <v>16</v>
      </c>
      <c r="K1865">
        <f>IF(Data[[#This Row],[Estado]]="OPERATIVA",1,0)</f>
        <v>1</v>
      </c>
      <c r="L1865">
        <f>IF(Data[[#This Row],[Estado]]="DAÑADA",1,0)</f>
        <v>0</v>
      </c>
      <c r="M1865" t="s">
        <v>5535</v>
      </c>
      <c r="N1865" t="s">
        <v>5536</v>
      </c>
    </row>
    <row r="1866" spans="1:14" x14ac:dyDescent="0.25">
      <c r="A1866" t="s">
        <v>54</v>
      </c>
      <c r="B1866" t="s">
        <v>5537</v>
      </c>
      <c r="C1866" t="s">
        <v>20</v>
      </c>
      <c r="D1866" s="9">
        <v>20</v>
      </c>
      <c r="E1866" s="11">
        <v>0</v>
      </c>
      <c r="F1866" s="3">
        <v>0</v>
      </c>
      <c r="G1866" s="25">
        <v>0</v>
      </c>
      <c r="H1866" s="3">
        <v>0</v>
      </c>
      <c r="I1866" s="3" t="s">
        <v>28</v>
      </c>
      <c r="J1866" s="3" t="s">
        <v>1894</v>
      </c>
      <c r="K1866">
        <f>IF(Data[[#This Row],[Estado]]="OPERATIVA",1,0)</f>
        <v>0</v>
      </c>
      <c r="L1866">
        <f>IF(Data[[#This Row],[Estado]]="DAÑADA",1,0)</f>
        <v>1</v>
      </c>
      <c r="M1866" t="s">
        <v>5538</v>
      </c>
      <c r="N1866" t="s">
        <v>5539</v>
      </c>
    </row>
    <row r="1867" spans="1:14" x14ac:dyDescent="0.25">
      <c r="A1867" t="s">
        <v>54</v>
      </c>
      <c r="B1867" t="s">
        <v>5540</v>
      </c>
      <c r="C1867" t="s">
        <v>20</v>
      </c>
      <c r="D1867" s="9">
        <v>388</v>
      </c>
      <c r="E1867" s="11">
        <v>0</v>
      </c>
      <c r="F1867" s="3">
        <v>0</v>
      </c>
      <c r="G1867" s="25">
        <v>0</v>
      </c>
      <c r="H1867" s="3">
        <v>0</v>
      </c>
      <c r="I1867" s="3" t="s">
        <v>15</v>
      </c>
      <c r="J1867" s="3" t="s">
        <v>16</v>
      </c>
      <c r="K1867">
        <f>IF(Data[[#This Row],[Estado]]="OPERATIVA",1,0)</f>
        <v>1</v>
      </c>
      <c r="L1867">
        <f>IF(Data[[#This Row],[Estado]]="DAÑADA",1,0)</f>
        <v>0</v>
      </c>
      <c r="M1867" t="s">
        <v>5541</v>
      </c>
      <c r="N1867" t="s">
        <v>5542</v>
      </c>
    </row>
    <row r="1868" spans="1:14" x14ac:dyDescent="0.25">
      <c r="A1868" t="s">
        <v>23</v>
      </c>
      <c r="B1868" t="s">
        <v>2531</v>
      </c>
      <c r="C1868" t="s">
        <v>20</v>
      </c>
      <c r="D1868" s="9">
        <v>1</v>
      </c>
      <c r="E1868" s="11">
        <v>0</v>
      </c>
      <c r="F1868" s="3">
        <v>0</v>
      </c>
      <c r="G1868" s="25">
        <v>0</v>
      </c>
      <c r="H1868" s="3">
        <v>0</v>
      </c>
      <c r="I1868" s="3" t="s">
        <v>28</v>
      </c>
      <c r="J1868" s="3" t="s">
        <v>16</v>
      </c>
      <c r="K1868">
        <f>IF(Data[[#This Row],[Estado]]="OPERATIVA",1,0)</f>
        <v>1</v>
      </c>
      <c r="L1868">
        <f>IF(Data[[#This Row],[Estado]]="DAÑADA",1,0)</f>
        <v>0</v>
      </c>
      <c r="M1868" t="s">
        <v>5543</v>
      </c>
      <c r="N1868" t="s">
        <v>5544</v>
      </c>
    </row>
    <row r="1869" spans="1:14" x14ac:dyDescent="0.25">
      <c r="A1869" t="s">
        <v>23</v>
      </c>
      <c r="B1869" t="s">
        <v>5545</v>
      </c>
      <c r="C1869" t="s">
        <v>20</v>
      </c>
      <c r="D1869" s="9">
        <v>6</v>
      </c>
      <c r="E1869" s="11">
        <v>0</v>
      </c>
      <c r="F1869" s="3">
        <v>0</v>
      </c>
      <c r="G1869" s="25">
        <v>0</v>
      </c>
      <c r="H1869" s="3">
        <v>0</v>
      </c>
      <c r="I1869" s="3" t="s">
        <v>28</v>
      </c>
      <c r="J1869" s="3" t="s">
        <v>16</v>
      </c>
      <c r="K1869">
        <f>IF(Data[[#This Row],[Estado]]="OPERATIVA",1,0)</f>
        <v>1</v>
      </c>
      <c r="L1869">
        <f>IF(Data[[#This Row],[Estado]]="DAÑADA",1,0)</f>
        <v>0</v>
      </c>
      <c r="M1869" t="s">
        <v>5546</v>
      </c>
      <c r="N1869" t="s">
        <v>5547</v>
      </c>
    </row>
    <row r="1870" spans="1:14" x14ac:dyDescent="0.25">
      <c r="A1870" t="s">
        <v>23</v>
      </c>
      <c r="B1870" t="s">
        <v>5548</v>
      </c>
      <c r="C1870" t="s">
        <v>20</v>
      </c>
      <c r="D1870" s="9">
        <v>569</v>
      </c>
      <c r="E1870" s="11">
        <v>0</v>
      </c>
      <c r="F1870" s="3">
        <v>0</v>
      </c>
      <c r="G1870" s="25">
        <v>0</v>
      </c>
      <c r="H1870" s="3">
        <v>0</v>
      </c>
      <c r="I1870" s="3" t="s">
        <v>15</v>
      </c>
      <c r="J1870" s="3" t="s">
        <v>16</v>
      </c>
      <c r="K1870">
        <f>IF(Data[[#This Row],[Estado]]="OPERATIVA",1,0)</f>
        <v>1</v>
      </c>
      <c r="L1870">
        <f>IF(Data[[#This Row],[Estado]]="DAÑADA",1,0)</f>
        <v>0</v>
      </c>
      <c r="M1870" t="s">
        <v>5549</v>
      </c>
      <c r="N1870" t="s">
        <v>5550</v>
      </c>
    </row>
    <row r="1871" spans="1:14" x14ac:dyDescent="0.25">
      <c r="A1871" t="s">
        <v>662</v>
      </c>
      <c r="B1871" t="s">
        <v>5551</v>
      </c>
      <c r="C1871" t="s">
        <v>20</v>
      </c>
      <c r="D1871" s="9">
        <v>100</v>
      </c>
      <c r="E1871" s="11">
        <v>0</v>
      </c>
      <c r="F1871" s="3">
        <v>0</v>
      </c>
      <c r="G1871" s="25">
        <v>0</v>
      </c>
      <c r="H1871" s="3">
        <v>0</v>
      </c>
      <c r="I1871" s="3" t="s">
        <v>28</v>
      </c>
      <c r="J1871" s="3" t="s">
        <v>16</v>
      </c>
      <c r="K1871">
        <f>IF(Data[[#This Row],[Estado]]="OPERATIVA",1,0)</f>
        <v>1</v>
      </c>
      <c r="L1871">
        <f>IF(Data[[#This Row],[Estado]]="DAÑADA",1,0)</f>
        <v>0</v>
      </c>
      <c r="M1871" t="s">
        <v>5552</v>
      </c>
      <c r="N1871" t="s">
        <v>5553</v>
      </c>
    </row>
    <row r="1872" spans="1:14" x14ac:dyDescent="0.25">
      <c r="A1872" t="s">
        <v>1886</v>
      </c>
      <c r="B1872" t="s">
        <v>5554</v>
      </c>
      <c r="C1872" t="s">
        <v>20</v>
      </c>
      <c r="D1872" s="9">
        <v>220</v>
      </c>
      <c r="E1872" s="11">
        <v>0</v>
      </c>
      <c r="F1872" s="3">
        <v>0</v>
      </c>
      <c r="G1872" s="25">
        <v>0</v>
      </c>
      <c r="H1872" s="3">
        <v>0</v>
      </c>
      <c r="I1872" s="3" t="s">
        <v>28</v>
      </c>
      <c r="J1872" s="3" t="s">
        <v>16</v>
      </c>
      <c r="K1872">
        <f>IF(Data[[#This Row],[Estado]]="OPERATIVA",1,0)</f>
        <v>1</v>
      </c>
      <c r="L1872">
        <f>IF(Data[[#This Row],[Estado]]="DAÑADA",1,0)</f>
        <v>0</v>
      </c>
      <c r="M1872" t="s">
        <v>5555</v>
      </c>
      <c r="N1872" t="s">
        <v>5556</v>
      </c>
    </row>
    <row r="1873" spans="1:14" x14ac:dyDescent="0.25">
      <c r="A1873" t="s">
        <v>12</v>
      </c>
      <c r="B1873" t="s">
        <v>5557</v>
      </c>
      <c r="C1873" t="s">
        <v>20</v>
      </c>
      <c r="D1873" s="9">
        <v>1</v>
      </c>
      <c r="E1873" s="11">
        <v>0</v>
      </c>
      <c r="F1873" s="3">
        <v>0</v>
      </c>
      <c r="G1873" s="25">
        <v>0</v>
      </c>
      <c r="H1873" s="3">
        <v>0</v>
      </c>
      <c r="I1873" s="3" t="s">
        <v>28</v>
      </c>
      <c r="J1873" s="3" t="s">
        <v>16</v>
      </c>
      <c r="K1873">
        <f>IF(Data[[#This Row],[Estado]]="OPERATIVA",1,0)</f>
        <v>1</v>
      </c>
      <c r="L1873">
        <f>IF(Data[[#This Row],[Estado]]="DAÑADA",1,0)</f>
        <v>0</v>
      </c>
      <c r="M1873" t="s">
        <v>5558</v>
      </c>
      <c r="N1873" t="s">
        <v>5559</v>
      </c>
    </row>
    <row r="1874" spans="1:14" x14ac:dyDescent="0.25">
      <c r="A1874" t="s">
        <v>662</v>
      </c>
      <c r="B1874" t="s">
        <v>5560</v>
      </c>
      <c r="C1874" t="s">
        <v>20</v>
      </c>
      <c r="D1874" s="9">
        <v>325</v>
      </c>
      <c r="E1874" s="11">
        <v>0</v>
      </c>
      <c r="F1874" s="3">
        <v>0</v>
      </c>
      <c r="G1874" s="25">
        <v>0</v>
      </c>
      <c r="H1874" s="3">
        <v>0</v>
      </c>
      <c r="I1874" s="3" t="s">
        <v>15</v>
      </c>
      <c r="J1874" s="3" t="s">
        <v>16</v>
      </c>
      <c r="K1874">
        <f>IF(Data[[#This Row],[Estado]]="OPERATIVA",1,0)</f>
        <v>1</v>
      </c>
      <c r="L1874">
        <f>IF(Data[[#This Row],[Estado]]="DAÑADA",1,0)</f>
        <v>0</v>
      </c>
      <c r="M1874" t="s">
        <v>5561</v>
      </c>
      <c r="N1874" t="s">
        <v>5562</v>
      </c>
    </row>
    <row r="1875" spans="1:14" x14ac:dyDescent="0.25">
      <c r="A1875" t="s">
        <v>81</v>
      </c>
      <c r="B1875" t="s">
        <v>5563</v>
      </c>
      <c r="C1875" t="s">
        <v>20</v>
      </c>
      <c r="D1875" s="9">
        <v>1829</v>
      </c>
      <c r="E1875" s="11">
        <v>0</v>
      </c>
      <c r="F1875" s="3">
        <v>0</v>
      </c>
      <c r="G1875" s="25">
        <v>0</v>
      </c>
      <c r="H1875" s="3">
        <v>0</v>
      </c>
      <c r="I1875" s="3" t="s">
        <v>15</v>
      </c>
      <c r="J1875" s="3" t="s">
        <v>16</v>
      </c>
      <c r="K1875">
        <f>IF(Data[[#This Row],[Estado]]="OPERATIVA",1,0)</f>
        <v>1</v>
      </c>
      <c r="L1875">
        <f>IF(Data[[#This Row],[Estado]]="DAÑADA",1,0)</f>
        <v>0</v>
      </c>
      <c r="M1875" t="s">
        <v>5564</v>
      </c>
      <c r="N1875" t="s">
        <v>5565</v>
      </c>
    </row>
    <row r="1876" spans="1:14" x14ac:dyDescent="0.25">
      <c r="A1876" t="s">
        <v>662</v>
      </c>
      <c r="B1876" t="s">
        <v>5566</v>
      </c>
      <c r="C1876" t="s">
        <v>20</v>
      </c>
      <c r="D1876" s="9">
        <v>45</v>
      </c>
      <c r="E1876" s="11">
        <v>0</v>
      </c>
      <c r="F1876" s="3">
        <v>0</v>
      </c>
      <c r="G1876" s="25">
        <v>0</v>
      </c>
      <c r="H1876" s="3">
        <v>0</v>
      </c>
      <c r="I1876" s="3" t="s">
        <v>28</v>
      </c>
      <c r="J1876" s="3" t="s">
        <v>16</v>
      </c>
      <c r="K1876">
        <f>IF(Data[[#This Row],[Estado]]="OPERATIVA",1,0)</f>
        <v>1</v>
      </c>
      <c r="L1876">
        <f>IF(Data[[#This Row],[Estado]]="DAÑADA",1,0)</f>
        <v>0</v>
      </c>
      <c r="M1876" t="s">
        <v>5567</v>
      </c>
      <c r="N1876" t="s">
        <v>5568</v>
      </c>
    </row>
    <row r="1877" spans="1:14" x14ac:dyDescent="0.25">
      <c r="A1877" t="s">
        <v>23</v>
      </c>
      <c r="B1877" t="s">
        <v>5569</v>
      </c>
      <c r="C1877" t="s">
        <v>20</v>
      </c>
      <c r="D1877" s="9">
        <v>750</v>
      </c>
      <c r="E1877" s="11">
        <v>0</v>
      </c>
      <c r="F1877" s="3">
        <v>0</v>
      </c>
      <c r="G1877" s="25">
        <v>0</v>
      </c>
      <c r="H1877" s="3">
        <v>0</v>
      </c>
      <c r="I1877" s="3" t="s">
        <v>28</v>
      </c>
      <c r="J1877" s="3" t="s">
        <v>16</v>
      </c>
      <c r="K1877">
        <f>IF(Data[[#This Row],[Estado]]="OPERATIVA",1,0)</f>
        <v>1</v>
      </c>
      <c r="L1877">
        <f>IF(Data[[#This Row],[Estado]]="DAÑADA",1,0)</f>
        <v>0</v>
      </c>
      <c r="M1877" t="s">
        <v>5570</v>
      </c>
      <c r="N1877" t="s">
        <v>5571</v>
      </c>
    </row>
    <row r="1878" spans="1:14" x14ac:dyDescent="0.25">
      <c r="A1878" t="s">
        <v>12</v>
      </c>
      <c r="B1878" t="s">
        <v>5572</v>
      </c>
      <c r="C1878" t="s">
        <v>20</v>
      </c>
      <c r="D1878" s="9">
        <v>3159</v>
      </c>
      <c r="E1878" s="11">
        <v>0</v>
      </c>
      <c r="F1878" s="3">
        <v>0</v>
      </c>
      <c r="G1878" s="25">
        <v>0</v>
      </c>
      <c r="H1878" s="3">
        <v>0</v>
      </c>
      <c r="I1878" s="3" t="s">
        <v>28</v>
      </c>
      <c r="J1878" s="3" t="s">
        <v>16</v>
      </c>
      <c r="K1878">
        <f>IF(Data[[#This Row],[Estado]]="OPERATIVA",1,0)</f>
        <v>1</v>
      </c>
      <c r="L1878">
        <f>IF(Data[[#This Row],[Estado]]="DAÑADA",1,0)</f>
        <v>0</v>
      </c>
      <c r="M1878" t="s">
        <v>5573</v>
      </c>
      <c r="N1878" t="s">
        <v>5574</v>
      </c>
    </row>
    <row r="1879" spans="1:14" x14ac:dyDescent="0.25">
      <c r="A1879" t="s">
        <v>23</v>
      </c>
      <c r="B1879" t="s">
        <v>5575</v>
      </c>
      <c r="C1879" t="s">
        <v>20</v>
      </c>
      <c r="D1879" s="9">
        <v>1904</v>
      </c>
      <c r="E1879" s="11">
        <v>0</v>
      </c>
      <c r="F1879" s="3">
        <v>0</v>
      </c>
      <c r="G1879" s="25">
        <v>0</v>
      </c>
      <c r="H1879" s="3">
        <v>0</v>
      </c>
      <c r="I1879" s="3" t="s">
        <v>28</v>
      </c>
      <c r="J1879" s="3" t="s">
        <v>16</v>
      </c>
      <c r="K1879">
        <f>IF(Data[[#This Row],[Estado]]="OPERATIVA",1,0)</f>
        <v>1</v>
      </c>
      <c r="L1879">
        <f>IF(Data[[#This Row],[Estado]]="DAÑADA",1,0)</f>
        <v>0</v>
      </c>
      <c r="M1879" t="s">
        <v>5576</v>
      </c>
      <c r="N1879" t="s">
        <v>5577</v>
      </c>
    </row>
    <row r="1880" spans="1:14" x14ac:dyDescent="0.25">
      <c r="A1880" t="s">
        <v>54</v>
      </c>
      <c r="B1880" t="s">
        <v>5578</v>
      </c>
      <c r="C1880" t="s">
        <v>20</v>
      </c>
      <c r="D1880" s="9">
        <v>1804</v>
      </c>
      <c r="E1880" s="11">
        <v>0</v>
      </c>
      <c r="F1880" s="3">
        <v>0</v>
      </c>
      <c r="G1880" s="25">
        <v>0</v>
      </c>
      <c r="H1880" s="3">
        <v>0</v>
      </c>
      <c r="I1880" s="3" t="s">
        <v>15</v>
      </c>
      <c r="J1880" s="3" t="s">
        <v>16</v>
      </c>
      <c r="K1880">
        <f>IF(Data[[#This Row],[Estado]]="OPERATIVA",1,0)</f>
        <v>1</v>
      </c>
      <c r="L1880">
        <f>IF(Data[[#This Row],[Estado]]="DAÑADA",1,0)</f>
        <v>0</v>
      </c>
      <c r="M1880" t="s">
        <v>1194</v>
      </c>
      <c r="N1880" t="s">
        <v>5579</v>
      </c>
    </row>
    <row r="1881" spans="1:14" x14ac:dyDescent="0.25">
      <c r="A1881" t="s">
        <v>23</v>
      </c>
      <c r="B1881" t="s">
        <v>5580</v>
      </c>
      <c r="C1881" t="s">
        <v>20</v>
      </c>
      <c r="D1881" s="9">
        <v>599</v>
      </c>
      <c r="E1881" s="11">
        <v>0</v>
      </c>
      <c r="F1881" s="3">
        <v>0</v>
      </c>
      <c r="G1881" s="25">
        <v>0</v>
      </c>
      <c r="H1881" s="3">
        <v>0</v>
      </c>
      <c r="I1881" s="3" t="s">
        <v>28</v>
      </c>
      <c r="J1881" s="3" t="s">
        <v>16</v>
      </c>
      <c r="K1881">
        <f>IF(Data[[#This Row],[Estado]]="OPERATIVA",1,0)</f>
        <v>1</v>
      </c>
      <c r="L1881">
        <f>IF(Data[[#This Row],[Estado]]="DAÑADA",1,0)</f>
        <v>0</v>
      </c>
      <c r="M1881" t="s">
        <v>5581</v>
      </c>
      <c r="N1881" t="s">
        <v>5582</v>
      </c>
    </row>
    <row r="1882" spans="1:14" x14ac:dyDescent="0.25">
      <c r="A1882" t="s">
        <v>12</v>
      </c>
      <c r="B1882" t="s">
        <v>5583</v>
      </c>
      <c r="C1882" t="s">
        <v>20</v>
      </c>
      <c r="D1882" s="9">
        <v>870</v>
      </c>
      <c r="E1882" s="11">
        <v>0</v>
      </c>
      <c r="F1882" s="3">
        <v>0</v>
      </c>
      <c r="G1882" s="25">
        <v>0</v>
      </c>
      <c r="H1882" s="3">
        <v>0</v>
      </c>
      <c r="I1882" s="3" t="s">
        <v>15</v>
      </c>
      <c r="J1882" s="3" t="s">
        <v>16</v>
      </c>
      <c r="K1882">
        <f>IF(Data[[#This Row],[Estado]]="OPERATIVA",1,0)</f>
        <v>1</v>
      </c>
      <c r="L1882">
        <f>IF(Data[[#This Row],[Estado]]="DAÑADA",1,0)</f>
        <v>0</v>
      </c>
      <c r="M1882" t="s">
        <v>5584</v>
      </c>
      <c r="N1882" t="s">
        <v>5585</v>
      </c>
    </row>
    <row r="1883" spans="1:14" x14ac:dyDescent="0.25">
      <c r="A1883" t="s">
        <v>662</v>
      </c>
      <c r="B1883" t="s">
        <v>5586</v>
      </c>
      <c r="C1883" t="s">
        <v>20</v>
      </c>
      <c r="D1883" s="9">
        <v>475</v>
      </c>
      <c r="E1883" s="11">
        <v>0</v>
      </c>
      <c r="F1883" s="3">
        <v>0</v>
      </c>
      <c r="G1883" s="25">
        <v>0</v>
      </c>
      <c r="H1883" s="3">
        <v>0</v>
      </c>
      <c r="I1883" s="3" t="s">
        <v>15</v>
      </c>
      <c r="J1883" s="3" t="s">
        <v>16</v>
      </c>
      <c r="K1883">
        <f>IF(Data[[#This Row],[Estado]]="OPERATIVA",1,0)</f>
        <v>1</v>
      </c>
      <c r="L1883">
        <f>IF(Data[[#This Row],[Estado]]="DAÑADA",1,0)</f>
        <v>0</v>
      </c>
      <c r="M1883" t="s">
        <v>5587</v>
      </c>
      <c r="N1883" t="s">
        <v>5588</v>
      </c>
    </row>
    <row r="1884" spans="1:14" x14ac:dyDescent="0.25">
      <c r="A1884" t="s">
        <v>54</v>
      </c>
      <c r="B1884" t="s">
        <v>5589</v>
      </c>
      <c r="C1884" t="s">
        <v>20</v>
      </c>
      <c r="D1884" s="9">
        <v>130</v>
      </c>
      <c r="E1884" s="11">
        <v>0</v>
      </c>
      <c r="F1884" s="3">
        <v>0</v>
      </c>
      <c r="G1884" s="25">
        <v>0</v>
      </c>
      <c r="H1884" s="3">
        <v>0</v>
      </c>
      <c r="I1884" s="3" t="s">
        <v>28</v>
      </c>
      <c r="J1884" s="3" t="s">
        <v>1894</v>
      </c>
      <c r="K1884">
        <f>IF(Data[[#This Row],[Estado]]="OPERATIVA",1,0)</f>
        <v>0</v>
      </c>
      <c r="L1884">
        <f>IF(Data[[#This Row],[Estado]]="DAÑADA",1,0)</f>
        <v>1</v>
      </c>
      <c r="M1884" t="s">
        <v>5590</v>
      </c>
      <c r="N1884" t="s">
        <v>5591</v>
      </c>
    </row>
    <row r="1885" spans="1:14" x14ac:dyDescent="0.25">
      <c r="A1885" t="s">
        <v>12</v>
      </c>
      <c r="B1885" t="s">
        <v>5592</v>
      </c>
      <c r="C1885" t="s">
        <v>20</v>
      </c>
      <c r="D1885" s="9">
        <v>270</v>
      </c>
      <c r="E1885" s="11">
        <v>0</v>
      </c>
      <c r="F1885" s="3">
        <v>0</v>
      </c>
      <c r="G1885" s="25">
        <v>0</v>
      </c>
      <c r="H1885" s="3">
        <v>0</v>
      </c>
      <c r="I1885" s="3" t="s">
        <v>15</v>
      </c>
      <c r="J1885" s="3" t="s">
        <v>16</v>
      </c>
      <c r="K1885">
        <f>IF(Data[[#This Row],[Estado]]="OPERATIVA",1,0)</f>
        <v>1</v>
      </c>
      <c r="L1885">
        <f>IF(Data[[#This Row],[Estado]]="DAÑADA",1,0)</f>
        <v>0</v>
      </c>
      <c r="M1885" t="s">
        <v>5593</v>
      </c>
      <c r="N1885" t="s">
        <v>5594</v>
      </c>
    </row>
    <row r="1886" spans="1:14" x14ac:dyDescent="0.25">
      <c r="A1886" t="s">
        <v>23</v>
      </c>
      <c r="B1886" t="s">
        <v>5595</v>
      </c>
      <c r="C1886" t="s">
        <v>20</v>
      </c>
      <c r="D1886" s="9">
        <v>15</v>
      </c>
      <c r="E1886" s="11">
        <v>0</v>
      </c>
      <c r="F1886" s="3">
        <v>0</v>
      </c>
      <c r="G1886" s="25">
        <v>0</v>
      </c>
      <c r="H1886" s="3">
        <v>0</v>
      </c>
      <c r="I1886" s="3" t="s">
        <v>28</v>
      </c>
      <c r="J1886" s="3" t="s">
        <v>16</v>
      </c>
      <c r="K1886">
        <f>IF(Data[[#This Row],[Estado]]="OPERATIVA",1,0)</f>
        <v>1</v>
      </c>
      <c r="L1886">
        <f>IF(Data[[#This Row],[Estado]]="DAÑADA",1,0)</f>
        <v>0</v>
      </c>
      <c r="M1886" t="s">
        <v>5596</v>
      </c>
      <c r="N1886" t="s">
        <v>5597</v>
      </c>
    </row>
    <row r="1887" spans="1:14" x14ac:dyDescent="0.25">
      <c r="A1887" t="s">
        <v>12</v>
      </c>
      <c r="B1887" t="s">
        <v>5598</v>
      </c>
      <c r="C1887" t="s">
        <v>20</v>
      </c>
      <c r="D1887" s="9">
        <v>310</v>
      </c>
      <c r="E1887" s="11">
        <v>0</v>
      </c>
      <c r="F1887" s="3">
        <v>0</v>
      </c>
      <c r="G1887" s="25">
        <v>0</v>
      </c>
      <c r="H1887" s="3">
        <v>0</v>
      </c>
      <c r="I1887" s="3" t="s">
        <v>15</v>
      </c>
      <c r="J1887" s="3" t="s">
        <v>16</v>
      </c>
      <c r="K1887">
        <f>IF(Data[[#This Row],[Estado]]="OPERATIVA",1,0)</f>
        <v>1</v>
      </c>
      <c r="L1887">
        <f>IF(Data[[#This Row],[Estado]]="DAÑADA",1,0)</f>
        <v>0</v>
      </c>
      <c r="M1887" t="s">
        <v>5599</v>
      </c>
      <c r="N1887" t="s">
        <v>5600</v>
      </c>
    </row>
    <row r="1888" spans="1:14" x14ac:dyDescent="0.25">
      <c r="A1888" t="s">
        <v>171</v>
      </c>
      <c r="B1888" t="s">
        <v>5960</v>
      </c>
      <c r="C1888" t="s">
        <v>20</v>
      </c>
      <c r="D1888" s="9">
        <v>280</v>
      </c>
      <c r="E1888" s="11">
        <v>0</v>
      </c>
      <c r="F1888" s="3">
        <v>0</v>
      </c>
      <c r="G1888" s="25">
        <v>0</v>
      </c>
      <c r="H1888" s="3">
        <v>0</v>
      </c>
      <c r="I1888" s="3" t="s">
        <v>28</v>
      </c>
      <c r="J1888" s="3" t="s">
        <v>16</v>
      </c>
      <c r="K1888">
        <f>IF(Data[[#This Row],[Estado]]="OPERATIVA",1,0)</f>
        <v>1</v>
      </c>
      <c r="L1888">
        <f>IF(Data[[#This Row],[Estado]]="DAÑADA",1,0)</f>
        <v>0</v>
      </c>
      <c r="M1888" t="s">
        <v>5602</v>
      </c>
      <c r="N1888" t="s">
        <v>5961</v>
      </c>
    </row>
    <row r="1889" spans="1:14" x14ac:dyDescent="0.25">
      <c r="A1889" t="s">
        <v>171</v>
      </c>
      <c r="B1889" t="s">
        <v>5962</v>
      </c>
      <c r="C1889" t="s">
        <v>20</v>
      </c>
      <c r="D1889" s="9">
        <v>2</v>
      </c>
      <c r="E1889" s="11">
        <v>0</v>
      </c>
      <c r="F1889" s="3">
        <v>0</v>
      </c>
      <c r="G1889" s="25">
        <v>0</v>
      </c>
      <c r="H1889" s="3">
        <v>0</v>
      </c>
      <c r="I1889" s="3" t="s">
        <v>28</v>
      </c>
      <c r="J1889" s="3" t="s">
        <v>16</v>
      </c>
      <c r="K1889">
        <f>IF(Data[[#This Row],[Estado]]="OPERATIVA",1,0)</f>
        <v>1</v>
      </c>
      <c r="L1889">
        <f>IF(Data[[#This Row],[Estado]]="DAÑADA",1,0)</f>
        <v>0</v>
      </c>
      <c r="M1889" t="s">
        <v>5605</v>
      </c>
      <c r="N1889" t="s">
        <v>5963</v>
      </c>
    </row>
    <row r="1890" spans="1:14" x14ac:dyDescent="0.25">
      <c r="A1890" t="s">
        <v>54</v>
      </c>
      <c r="B1890" t="s">
        <v>5607</v>
      </c>
      <c r="C1890" t="s">
        <v>20</v>
      </c>
      <c r="D1890" s="9">
        <v>8</v>
      </c>
      <c r="E1890" s="11">
        <v>0</v>
      </c>
      <c r="F1890" s="3">
        <v>0</v>
      </c>
      <c r="G1890" s="25">
        <v>0</v>
      </c>
      <c r="H1890" s="3">
        <v>0</v>
      </c>
      <c r="I1890" s="3" t="s">
        <v>28</v>
      </c>
      <c r="J1890" s="3" t="s">
        <v>16</v>
      </c>
      <c r="K1890">
        <f>IF(Data[[#This Row],[Estado]]="OPERATIVA",1,0)</f>
        <v>1</v>
      </c>
      <c r="L1890">
        <f>IF(Data[[#This Row],[Estado]]="DAÑADA",1,0)</f>
        <v>0</v>
      </c>
      <c r="M1890" t="s">
        <v>5608</v>
      </c>
      <c r="N1890" t="s">
        <v>5609</v>
      </c>
    </row>
    <row r="1891" spans="1:14" x14ac:dyDescent="0.25">
      <c r="A1891" t="s">
        <v>23</v>
      </c>
      <c r="B1891" t="s">
        <v>5610</v>
      </c>
      <c r="C1891" t="s">
        <v>20</v>
      </c>
      <c r="D1891" s="9">
        <v>20</v>
      </c>
      <c r="E1891" s="11">
        <v>0</v>
      </c>
      <c r="F1891" s="3">
        <v>0</v>
      </c>
      <c r="G1891" s="25">
        <v>0</v>
      </c>
      <c r="H1891" s="3">
        <v>0</v>
      </c>
      <c r="I1891" s="3" t="s">
        <v>28</v>
      </c>
      <c r="J1891" s="3" t="s">
        <v>1894</v>
      </c>
      <c r="K1891">
        <f>IF(Data[[#This Row],[Estado]]="OPERATIVA",1,0)</f>
        <v>0</v>
      </c>
      <c r="L1891">
        <f>IF(Data[[#This Row],[Estado]]="DAÑADA",1,0)</f>
        <v>1</v>
      </c>
      <c r="M1891" t="s">
        <v>5611</v>
      </c>
      <c r="N1891" t="s">
        <v>5612</v>
      </c>
    </row>
    <row r="1892" spans="1:14" x14ac:dyDescent="0.25">
      <c r="A1892" t="s">
        <v>54</v>
      </c>
      <c r="B1892" t="s">
        <v>5613</v>
      </c>
      <c r="C1892" t="s">
        <v>20</v>
      </c>
      <c r="D1892" s="9">
        <v>1378</v>
      </c>
      <c r="E1892" s="11">
        <v>0</v>
      </c>
      <c r="F1892" s="3">
        <v>0</v>
      </c>
      <c r="G1892" s="25">
        <v>0</v>
      </c>
      <c r="H1892" s="3">
        <v>0</v>
      </c>
      <c r="I1892" s="3" t="s">
        <v>28</v>
      </c>
      <c r="J1892" s="3" t="s">
        <v>16</v>
      </c>
      <c r="K1892">
        <f>IF(Data[[#This Row],[Estado]]="OPERATIVA",1,0)</f>
        <v>1</v>
      </c>
      <c r="L1892">
        <f>IF(Data[[#This Row],[Estado]]="DAÑADA",1,0)</f>
        <v>0</v>
      </c>
      <c r="M1892" t="s">
        <v>5614</v>
      </c>
      <c r="N1892" t="s">
        <v>5615</v>
      </c>
    </row>
    <row r="1893" spans="1:14" x14ac:dyDescent="0.25">
      <c r="A1893" t="s">
        <v>171</v>
      </c>
      <c r="B1893" t="s">
        <v>5616</v>
      </c>
      <c r="C1893" t="s">
        <v>20</v>
      </c>
      <c r="D1893" s="9">
        <v>1</v>
      </c>
      <c r="E1893" s="11">
        <v>0</v>
      </c>
      <c r="F1893" s="3">
        <v>0</v>
      </c>
      <c r="G1893" s="25">
        <v>0</v>
      </c>
      <c r="H1893" s="3">
        <v>0</v>
      </c>
      <c r="I1893" s="3" t="s">
        <v>15</v>
      </c>
      <c r="J1893" s="3" t="s">
        <v>16</v>
      </c>
      <c r="K1893">
        <f>IF(Data[[#This Row],[Estado]]="OPERATIVA",1,0)</f>
        <v>1</v>
      </c>
      <c r="L1893">
        <f>IF(Data[[#This Row],[Estado]]="DAÑADA",1,0)</f>
        <v>0</v>
      </c>
      <c r="M1893" t="s">
        <v>5617</v>
      </c>
      <c r="N1893" t="s">
        <v>5618</v>
      </c>
    </row>
    <row r="1894" spans="1:14" x14ac:dyDescent="0.25">
      <c r="A1894" t="s">
        <v>64</v>
      </c>
      <c r="B1894" t="s">
        <v>5619</v>
      </c>
      <c r="C1894" t="s">
        <v>20</v>
      </c>
      <c r="D1894" s="9">
        <v>2886</v>
      </c>
      <c r="E1894" s="11">
        <v>0</v>
      </c>
      <c r="F1894" s="3">
        <v>0</v>
      </c>
      <c r="G1894" s="25">
        <v>0</v>
      </c>
      <c r="H1894" s="3">
        <v>0</v>
      </c>
      <c r="I1894" s="3" t="s">
        <v>15</v>
      </c>
      <c r="J1894" s="3" t="s">
        <v>16</v>
      </c>
      <c r="K1894">
        <f>IF(Data[[#This Row],[Estado]]="OPERATIVA",1,0)</f>
        <v>1</v>
      </c>
      <c r="L1894">
        <f>IF(Data[[#This Row],[Estado]]="DAÑADA",1,0)</f>
        <v>0</v>
      </c>
      <c r="M1894" t="s">
        <v>5620</v>
      </c>
      <c r="N1894" t="s">
        <v>5621</v>
      </c>
    </row>
    <row r="1895" spans="1:14" x14ac:dyDescent="0.25">
      <c r="A1895" t="s">
        <v>54</v>
      </c>
      <c r="B1895" t="s">
        <v>5622</v>
      </c>
      <c r="C1895" t="s">
        <v>20</v>
      </c>
      <c r="D1895" s="9">
        <v>10</v>
      </c>
      <c r="E1895" s="11">
        <v>0</v>
      </c>
      <c r="F1895" s="3">
        <v>0</v>
      </c>
      <c r="G1895" s="25">
        <v>0</v>
      </c>
      <c r="H1895" s="3">
        <v>0</v>
      </c>
      <c r="I1895" s="3" t="s">
        <v>28</v>
      </c>
      <c r="J1895" s="3" t="s">
        <v>16</v>
      </c>
      <c r="K1895">
        <f>IF(Data[[#This Row],[Estado]]="OPERATIVA",1,0)</f>
        <v>1</v>
      </c>
      <c r="L1895">
        <f>IF(Data[[#This Row],[Estado]]="DAÑADA",1,0)</f>
        <v>0</v>
      </c>
      <c r="M1895" t="s">
        <v>5623</v>
      </c>
      <c r="N1895" t="s">
        <v>5624</v>
      </c>
    </row>
    <row r="1896" spans="1:14" x14ac:dyDescent="0.25">
      <c r="A1896" t="s">
        <v>12</v>
      </c>
      <c r="B1896" t="s">
        <v>5625</v>
      </c>
      <c r="C1896" t="s">
        <v>20</v>
      </c>
      <c r="D1896" s="9">
        <v>350</v>
      </c>
      <c r="E1896" s="11">
        <v>0</v>
      </c>
      <c r="F1896" s="3">
        <v>0</v>
      </c>
      <c r="G1896" s="25">
        <v>0</v>
      </c>
      <c r="H1896" s="3">
        <v>0</v>
      </c>
      <c r="I1896" s="3" t="s">
        <v>15</v>
      </c>
      <c r="J1896" s="3" t="s">
        <v>16</v>
      </c>
      <c r="K1896">
        <f>IF(Data[[#This Row],[Estado]]="OPERATIVA",1,0)</f>
        <v>1</v>
      </c>
      <c r="L1896">
        <f>IF(Data[[#This Row],[Estado]]="DAÑADA",1,0)</f>
        <v>0</v>
      </c>
      <c r="M1896" t="s">
        <v>5626</v>
      </c>
      <c r="N1896" t="s">
        <v>5627</v>
      </c>
    </row>
    <row r="1897" spans="1:14" x14ac:dyDescent="0.25">
      <c r="A1897" t="s">
        <v>54</v>
      </c>
      <c r="B1897" t="s">
        <v>5628</v>
      </c>
      <c r="C1897" t="s">
        <v>20</v>
      </c>
      <c r="D1897" s="9">
        <v>35</v>
      </c>
      <c r="E1897" s="11">
        <v>0</v>
      </c>
      <c r="F1897" s="3">
        <v>0</v>
      </c>
      <c r="G1897" s="25">
        <v>0</v>
      </c>
      <c r="H1897" s="3">
        <v>0</v>
      </c>
      <c r="I1897" s="3" t="s">
        <v>28</v>
      </c>
      <c r="J1897" s="3" t="s">
        <v>1894</v>
      </c>
      <c r="K1897">
        <f>IF(Data[[#This Row],[Estado]]="OPERATIVA",1,0)</f>
        <v>0</v>
      </c>
      <c r="L1897">
        <f>IF(Data[[#This Row],[Estado]]="DAÑADA",1,0)</f>
        <v>1</v>
      </c>
      <c r="M1897" t="s">
        <v>5629</v>
      </c>
      <c r="N1897" t="s">
        <v>5630</v>
      </c>
    </row>
    <row r="1898" spans="1:14" x14ac:dyDescent="0.25">
      <c r="A1898" t="s">
        <v>54</v>
      </c>
      <c r="B1898" t="s">
        <v>5631</v>
      </c>
      <c r="C1898" t="s">
        <v>20</v>
      </c>
      <c r="D1898" s="9">
        <v>320</v>
      </c>
      <c r="E1898" s="11">
        <v>0</v>
      </c>
      <c r="F1898" s="3">
        <v>0</v>
      </c>
      <c r="G1898" s="25">
        <v>0</v>
      </c>
      <c r="H1898" s="3">
        <v>0</v>
      </c>
      <c r="I1898" s="3" t="s">
        <v>15</v>
      </c>
      <c r="J1898" s="3" t="s">
        <v>16</v>
      </c>
      <c r="K1898">
        <f>IF(Data[[#This Row],[Estado]]="OPERATIVA",1,0)</f>
        <v>1</v>
      </c>
      <c r="L1898">
        <f>IF(Data[[#This Row],[Estado]]="DAÑADA",1,0)</f>
        <v>0</v>
      </c>
      <c r="M1898" t="s">
        <v>5632</v>
      </c>
      <c r="N1898" t="s">
        <v>5633</v>
      </c>
    </row>
    <row r="1899" spans="1:14" x14ac:dyDescent="0.25">
      <c r="A1899" t="s">
        <v>1886</v>
      </c>
      <c r="B1899" t="s">
        <v>5634</v>
      </c>
      <c r="C1899" t="s">
        <v>20</v>
      </c>
      <c r="D1899" s="9">
        <v>10</v>
      </c>
      <c r="E1899" s="11">
        <v>0</v>
      </c>
      <c r="F1899" s="3">
        <v>0</v>
      </c>
      <c r="G1899" s="25">
        <v>0</v>
      </c>
      <c r="H1899" s="3">
        <v>0</v>
      </c>
      <c r="I1899" s="3" t="s">
        <v>28</v>
      </c>
      <c r="J1899" s="3" t="s">
        <v>16</v>
      </c>
      <c r="K1899">
        <f>IF(Data[[#This Row],[Estado]]="OPERATIVA",1,0)</f>
        <v>1</v>
      </c>
      <c r="L1899">
        <f>IF(Data[[#This Row],[Estado]]="DAÑADA",1,0)</f>
        <v>0</v>
      </c>
      <c r="M1899" t="s">
        <v>5635</v>
      </c>
      <c r="N1899" t="s">
        <v>5636</v>
      </c>
    </row>
    <row r="1900" spans="1:14" x14ac:dyDescent="0.25">
      <c r="A1900" t="s">
        <v>12</v>
      </c>
      <c r="B1900" t="s">
        <v>5637</v>
      </c>
      <c r="C1900" t="s">
        <v>20</v>
      </c>
      <c r="D1900" s="9">
        <v>265</v>
      </c>
      <c r="E1900" s="11">
        <v>0</v>
      </c>
      <c r="F1900" s="3">
        <v>0</v>
      </c>
      <c r="G1900" s="25">
        <v>0</v>
      </c>
      <c r="H1900" s="3">
        <v>0</v>
      </c>
      <c r="I1900" s="3" t="s">
        <v>28</v>
      </c>
      <c r="J1900" s="3" t="s">
        <v>16</v>
      </c>
      <c r="K1900">
        <f>IF(Data[[#This Row],[Estado]]="OPERATIVA",1,0)</f>
        <v>1</v>
      </c>
      <c r="L1900">
        <f>IF(Data[[#This Row],[Estado]]="DAÑADA",1,0)</f>
        <v>0</v>
      </c>
      <c r="M1900" t="s">
        <v>5638</v>
      </c>
      <c r="N1900" t="s">
        <v>5639</v>
      </c>
    </row>
    <row r="1901" spans="1:14" x14ac:dyDescent="0.25">
      <c r="A1901" t="s">
        <v>2818</v>
      </c>
      <c r="B1901" t="s">
        <v>5640</v>
      </c>
      <c r="C1901" t="s">
        <v>20</v>
      </c>
      <c r="D1901" s="9">
        <v>2</v>
      </c>
      <c r="E1901" s="11">
        <v>0</v>
      </c>
      <c r="F1901" s="3">
        <v>0</v>
      </c>
      <c r="G1901" s="25">
        <v>0</v>
      </c>
      <c r="H1901" s="3">
        <v>0</v>
      </c>
      <c r="I1901" s="3" t="s">
        <v>28</v>
      </c>
      <c r="J1901" s="3" t="s">
        <v>16</v>
      </c>
      <c r="K1901">
        <f>IF(Data[[#This Row],[Estado]]="OPERATIVA",1,0)</f>
        <v>1</v>
      </c>
      <c r="L1901">
        <f>IF(Data[[#This Row],[Estado]]="DAÑADA",1,0)</f>
        <v>0</v>
      </c>
      <c r="M1901" t="s">
        <v>5641</v>
      </c>
      <c r="N1901" t="s">
        <v>5642</v>
      </c>
    </row>
    <row r="1902" spans="1:14" x14ac:dyDescent="0.25">
      <c r="A1902" t="s">
        <v>12</v>
      </c>
      <c r="B1902" t="s">
        <v>5643</v>
      </c>
      <c r="C1902" t="s">
        <v>20</v>
      </c>
      <c r="D1902" s="9">
        <v>290</v>
      </c>
      <c r="E1902" s="11">
        <v>0</v>
      </c>
      <c r="F1902" s="3">
        <v>0</v>
      </c>
      <c r="G1902" s="25">
        <v>0</v>
      </c>
      <c r="H1902" s="3">
        <v>0</v>
      </c>
      <c r="I1902" s="3" t="s">
        <v>28</v>
      </c>
      <c r="J1902" s="3" t="s">
        <v>16</v>
      </c>
      <c r="K1902">
        <f>IF(Data[[#This Row],[Estado]]="OPERATIVA",1,0)</f>
        <v>1</v>
      </c>
      <c r="L1902">
        <f>IF(Data[[#This Row],[Estado]]="DAÑADA",1,0)</f>
        <v>0</v>
      </c>
      <c r="M1902" t="s">
        <v>5644</v>
      </c>
      <c r="N1902" t="s">
        <v>5645</v>
      </c>
    </row>
    <row r="1903" spans="1:14" x14ac:dyDescent="0.25">
      <c r="A1903" t="s">
        <v>662</v>
      </c>
      <c r="B1903" t="s">
        <v>5646</v>
      </c>
      <c r="C1903" t="s">
        <v>20</v>
      </c>
      <c r="D1903" s="9">
        <v>20</v>
      </c>
      <c r="E1903" s="11">
        <v>0</v>
      </c>
      <c r="F1903" s="3">
        <v>0</v>
      </c>
      <c r="G1903" s="25">
        <v>0</v>
      </c>
      <c r="H1903" s="3">
        <v>0</v>
      </c>
      <c r="I1903" s="3" t="s">
        <v>28</v>
      </c>
      <c r="J1903" s="3" t="s">
        <v>1894</v>
      </c>
      <c r="K1903">
        <f>IF(Data[[#This Row],[Estado]]="OPERATIVA",1,0)</f>
        <v>0</v>
      </c>
      <c r="L1903">
        <f>IF(Data[[#This Row],[Estado]]="DAÑADA",1,0)</f>
        <v>1</v>
      </c>
      <c r="M1903" t="s">
        <v>5647</v>
      </c>
      <c r="N1903" t="s">
        <v>5648</v>
      </c>
    </row>
    <row r="1904" spans="1:14" x14ac:dyDescent="0.25">
      <c r="A1904" t="s">
        <v>141</v>
      </c>
      <c r="B1904" t="s">
        <v>5649</v>
      </c>
      <c r="C1904" t="s">
        <v>1046</v>
      </c>
      <c r="D1904" s="9">
        <v>935</v>
      </c>
      <c r="E1904" s="11">
        <v>0</v>
      </c>
      <c r="F1904" s="3">
        <v>0</v>
      </c>
      <c r="G1904" s="25">
        <v>0</v>
      </c>
      <c r="H1904" s="3">
        <v>0</v>
      </c>
      <c r="I1904" s="3" t="s">
        <v>15</v>
      </c>
      <c r="J1904" s="3" t="s">
        <v>16</v>
      </c>
      <c r="K1904">
        <f>IF(Data[[#This Row],[Estado]]="OPERATIVA",1,0)</f>
        <v>1</v>
      </c>
      <c r="L1904">
        <f>IF(Data[[#This Row],[Estado]]="DAÑADA",1,0)</f>
        <v>0</v>
      </c>
      <c r="M1904" t="s">
        <v>5650</v>
      </c>
      <c r="N1904" t="s">
        <v>5651</v>
      </c>
    </row>
    <row r="1905" spans="1:14" x14ac:dyDescent="0.25">
      <c r="A1905" t="s">
        <v>1876</v>
      </c>
      <c r="B1905" t="s">
        <v>5652</v>
      </c>
      <c r="C1905" t="s">
        <v>20</v>
      </c>
      <c r="D1905" s="9">
        <v>50</v>
      </c>
      <c r="E1905" s="11">
        <v>0</v>
      </c>
      <c r="F1905" s="3">
        <v>0</v>
      </c>
      <c r="G1905" s="25">
        <v>0</v>
      </c>
      <c r="H1905" s="3">
        <v>0</v>
      </c>
      <c r="I1905" s="3" t="s">
        <v>28</v>
      </c>
      <c r="J1905" s="3" t="s">
        <v>16</v>
      </c>
      <c r="K1905">
        <f>IF(Data[[#This Row],[Estado]]="OPERATIVA",1,0)</f>
        <v>1</v>
      </c>
      <c r="L1905">
        <f>IF(Data[[#This Row],[Estado]]="DAÑADA",1,0)</f>
        <v>0</v>
      </c>
      <c r="M1905" t="s">
        <v>5653</v>
      </c>
      <c r="N1905" t="s">
        <v>5654</v>
      </c>
    </row>
    <row r="1906" spans="1:14" x14ac:dyDescent="0.25">
      <c r="A1906" t="s">
        <v>662</v>
      </c>
      <c r="B1906" t="s">
        <v>5655</v>
      </c>
      <c r="C1906" t="s">
        <v>20</v>
      </c>
      <c r="D1906" s="9">
        <v>120</v>
      </c>
      <c r="E1906" s="11">
        <v>0</v>
      </c>
      <c r="F1906" s="3">
        <v>0</v>
      </c>
      <c r="G1906" s="25">
        <v>0</v>
      </c>
      <c r="H1906" s="3">
        <v>0</v>
      </c>
      <c r="I1906" s="3" t="s">
        <v>28</v>
      </c>
      <c r="J1906" s="3" t="s">
        <v>16</v>
      </c>
      <c r="K1906">
        <f>IF(Data[[#This Row],[Estado]]="OPERATIVA",1,0)</f>
        <v>1</v>
      </c>
      <c r="L1906">
        <f>IF(Data[[#This Row],[Estado]]="DAÑADA",1,0)</f>
        <v>0</v>
      </c>
      <c r="M1906" t="s">
        <v>5656</v>
      </c>
      <c r="N1906" t="s">
        <v>5657</v>
      </c>
    </row>
    <row r="1907" spans="1:14" x14ac:dyDescent="0.25">
      <c r="A1907" t="s">
        <v>64</v>
      </c>
      <c r="B1907" t="s">
        <v>5658</v>
      </c>
      <c r="C1907" t="s">
        <v>20</v>
      </c>
      <c r="D1907" s="9">
        <v>1</v>
      </c>
      <c r="E1907" s="11">
        <v>0</v>
      </c>
      <c r="F1907" s="3">
        <v>0</v>
      </c>
      <c r="G1907" s="25">
        <v>0</v>
      </c>
      <c r="H1907" s="3">
        <v>0</v>
      </c>
      <c r="I1907" s="3" t="s">
        <v>28</v>
      </c>
      <c r="J1907" s="3" t="s">
        <v>16</v>
      </c>
      <c r="K1907">
        <f>IF(Data[[#This Row],[Estado]]="OPERATIVA",1,0)</f>
        <v>1</v>
      </c>
      <c r="L1907">
        <f>IF(Data[[#This Row],[Estado]]="DAÑADA",1,0)</f>
        <v>0</v>
      </c>
      <c r="M1907" t="s">
        <v>5659</v>
      </c>
      <c r="N1907" t="s">
        <v>5660</v>
      </c>
    </row>
    <row r="1908" spans="1:14" x14ac:dyDescent="0.25">
      <c r="A1908" t="s">
        <v>64</v>
      </c>
      <c r="B1908" t="s">
        <v>5661</v>
      </c>
      <c r="C1908" t="s">
        <v>20</v>
      </c>
      <c r="D1908" s="9">
        <v>250</v>
      </c>
      <c r="E1908" s="11">
        <v>0</v>
      </c>
      <c r="F1908" s="3">
        <v>0</v>
      </c>
      <c r="G1908" s="25">
        <v>0</v>
      </c>
      <c r="H1908" s="3">
        <v>0</v>
      </c>
      <c r="I1908" s="3" t="s">
        <v>28</v>
      </c>
      <c r="J1908" s="3" t="s">
        <v>16</v>
      </c>
      <c r="K1908">
        <f>IF(Data[[#This Row],[Estado]]="OPERATIVA",1,0)</f>
        <v>1</v>
      </c>
      <c r="L1908">
        <f>IF(Data[[#This Row],[Estado]]="DAÑADA",1,0)</f>
        <v>0</v>
      </c>
      <c r="M1908" t="s">
        <v>5662</v>
      </c>
      <c r="N1908" t="s">
        <v>5663</v>
      </c>
    </row>
    <row r="1909" spans="1:14" x14ac:dyDescent="0.25">
      <c r="A1909" t="s">
        <v>54</v>
      </c>
      <c r="B1909" t="s">
        <v>5664</v>
      </c>
      <c r="C1909" t="s">
        <v>20</v>
      </c>
      <c r="D1909" s="9">
        <v>200</v>
      </c>
      <c r="E1909" s="11">
        <v>0</v>
      </c>
      <c r="F1909" s="3">
        <v>0</v>
      </c>
      <c r="G1909" s="25">
        <v>0</v>
      </c>
      <c r="H1909" s="3">
        <v>0</v>
      </c>
      <c r="I1909" s="3" t="s">
        <v>28</v>
      </c>
      <c r="J1909" s="3" t="s">
        <v>16</v>
      </c>
      <c r="K1909">
        <f>IF(Data[[#This Row],[Estado]]="OPERATIVA",1,0)</f>
        <v>1</v>
      </c>
      <c r="L1909">
        <f>IF(Data[[#This Row],[Estado]]="DAÑADA",1,0)</f>
        <v>0</v>
      </c>
      <c r="M1909" t="s">
        <v>5665</v>
      </c>
      <c r="N1909" t="s">
        <v>5666</v>
      </c>
    </row>
    <row r="1910" spans="1:14" x14ac:dyDescent="0.25">
      <c r="A1910" t="s">
        <v>1876</v>
      </c>
      <c r="B1910" t="s">
        <v>5667</v>
      </c>
      <c r="C1910" t="s">
        <v>20</v>
      </c>
      <c r="D1910" s="9">
        <v>5</v>
      </c>
      <c r="E1910" s="11">
        <v>0</v>
      </c>
      <c r="F1910" s="3">
        <v>0</v>
      </c>
      <c r="G1910" s="25">
        <v>0</v>
      </c>
      <c r="H1910" s="3">
        <v>0</v>
      </c>
      <c r="I1910" s="3" t="s">
        <v>28</v>
      </c>
      <c r="J1910" s="3" t="s">
        <v>1894</v>
      </c>
      <c r="K1910">
        <f>IF(Data[[#This Row],[Estado]]="OPERATIVA",1,0)</f>
        <v>0</v>
      </c>
      <c r="L1910">
        <f>IF(Data[[#This Row],[Estado]]="DAÑADA",1,0)</f>
        <v>1</v>
      </c>
      <c r="M1910" t="s">
        <v>5668</v>
      </c>
      <c r="N1910" t="s">
        <v>5669</v>
      </c>
    </row>
    <row r="1911" spans="1:14" x14ac:dyDescent="0.25">
      <c r="A1911" t="s">
        <v>12</v>
      </c>
      <c r="B1911" t="s">
        <v>5670</v>
      </c>
      <c r="C1911" t="s">
        <v>20</v>
      </c>
      <c r="D1911" s="9">
        <v>650</v>
      </c>
      <c r="E1911" s="11">
        <v>0</v>
      </c>
      <c r="F1911" s="3">
        <v>0</v>
      </c>
      <c r="G1911" s="25">
        <v>0</v>
      </c>
      <c r="H1911" s="3">
        <v>0</v>
      </c>
      <c r="I1911" s="3" t="s">
        <v>28</v>
      </c>
      <c r="J1911" s="3" t="s">
        <v>16</v>
      </c>
      <c r="K1911">
        <f>IF(Data[[#This Row],[Estado]]="OPERATIVA",1,0)</f>
        <v>1</v>
      </c>
      <c r="L1911">
        <f>IF(Data[[#This Row],[Estado]]="DAÑADA",1,0)</f>
        <v>0</v>
      </c>
      <c r="M1911" t="s">
        <v>5671</v>
      </c>
      <c r="N1911" t="s">
        <v>5672</v>
      </c>
    </row>
    <row r="1912" spans="1:14" x14ac:dyDescent="0.25">
      <c r="A1912" t="s">
        <v>12</v>
      </c>
      <c r="B1912" t="s">
        <v>5673</v>
      </c>
      <c r="C1912" t="s">
        <v>20</v>
      </c>
      <c r="D1912" s="9">
        <v>1</v>
      </c>
      <c r="E1912" s="11">
        <v>0</v>
      </c>
      <c r="F1912" s="3">
        <v>0</v>
      </c>
      <c r="G1912" s="25">
        <v>0</v>
      </c>
      <c r="H1912" s="3">
        <v>0</v>
      </c>
      <c r="I1912" s="3" t="s">
        <v>15</v>
      </c>
      <c r="J1912" s="3" t="s">
        <v>16</v>
      </c>
      <c r="K1912">
        <f>IF(Data[[#This Row],[Estado]]="OPERATIVA",1,0)</f>
        <v>1</v>
      </c>
      <c r="L1912">
        <f>IF(Data[[#This Row],[Estado]]="DAÑADA",1,0)</f>
        <v>0</v>
      </c>
      <c r="M1912" t="s">
        <v>5674</v>
      </c>
      <c r="N1912" t="s">
        <v>5675</v>
      </c>
    </row>
    <row r="1913" spans="1:14" x14ac:dyDescent="0.25">
      <c r="A1913" t="s">
        <v>54</v>
      </c>
      <c r="B1913" t="s">
        <v>5676</v>
      </c>
      <c r="C1913" t="s">
        <v>20</v>
      </c>
      <c r="D1913" s="9">
        <v>1</v>
      </c>
      <c r="E1913" s="11">
        <v>0</v>
      </c>
      <c r="F1913" s="3">
        <v>0</v>
      </c>
      <c r="G1913" s="25">
        <v>0</v>
      </c>
      <c r="H1913" s="3">
        <v>0</v>
      </c>
      <c r="I1913" s="3" t="s">
        <v>28</v>
      </c>
      <c r="J1913" s="3" t="s">
        <v>16</v>
      </c>
      <c r="K1913">
        <f>IF(Data[[#This Row],[Estado]]="OPERATIVA",1,0)</f>
        <v>1</v>
      </c>
      <c r="L1913">
        <f>IF(Data[[#This Row],[Estado]]="DAÑADA",1,0)</f>
        <v>0</v>
      </c>
      <c r="M1913" t="s">
        <v>5677</v>
      </c>
      <c r="N1913" t="s">
        <v>5678</v>
      </c>
    </row>
    <row r="1914" spans="1:14" x14ac:dyDescent="0.25">
      <c r="A1914" t="s">
        <v>12</v>
      </c>
      <c r="B1914" t="s">
        <v>5679</v>
      </c>
      <c r="C1914" t="s">
        <v>2477</v>
      </c>
      <c r="D1914" s="9">
        <v>439</v>
      </c>
      <c r="E1914" s="11">
        <v>0</v>
      </c>
      <c r="F1914" s="3">
        <v>0</v>
      </c>
      <c r="G1914" s="25">
        <v>0</v>
      </c>
      <c r="H1914" s="3">
        <v>0</v>
      </c>
      <c r="I1914" s="3" t="s">
        <v>15</v>
      </c>
      <c r="J1914" s="3" t="s">
        <v>16</v>
      </c>
      <c r="K1914">
        <f>IF(Data[[#This Row],[Estado]]="OPERATIVA",1,0)</f>
        <v>1</v>
      </c>
      <c r="L1914">
        <f>IF(Data[[#This Row],[Estado]]="DAÑADA",1,0)</f>
        <v>0</v>
      </c>
      <c r="M1914" t="s">
        <v>5680</v>
      </c>
      <c r="N1914" t="s">
        <v>5681</v>
      </c>
    </row>
    <row r="1915" spans="1:14" x14ac:dyDescent="0.25">
      <c r="A1915" t="s">
        <v>54</v>
      </c>
      <c r="B1915" t="s">
        <v>5682</v>
      </c>
      <c r="C1915" t="s">
        <v>20</v>
      </c>
      <c r="D1915" s="9">
        <v>277</v>
      </c>
      <c r="E1915" s="11">
        <v>0</v>
      </c>
      <c r="F1915" s="3">
        <v>0</v>
      </c>
      <c r="G1915" s="25">
        <v>0</v>
      </c>
      <c r="H1915" s="3">
        <v>0</v>
      </c>
      <c r="I1915" s="3" t="s">
        <v>15</v>
      </c>
      <c r="J1915" s="3" t="s">
        <v>16</v>
      </c>
      <c r="K1915">
        <f>IF(Data[[#This Row],[Estado]]="OPERATIVA",1,0)</f>
        <v>1</v>
      </c>
      <c r="L1915">
        <f>IF(Data[[#This Row],[Estado]]="DAÑADA",1,0)</f>
        <v>0</v>
      </c>
      <c r="M1915" t="s">
        <v>5683</v>
      </c>
      <c r="N1915" t="s">
        <v>5684</v>
      </c>
    </row>
    <row r="1916" spans="1:14" x14ac:dyDescent="0.25">
      <c r="A1916" t="s">
        <v>54</v>
      </c>
      <c r="B1916" t="s">
        <v>5685</v>
      </c>
      <c r="C1916" t="s">
        <v>20</v>
      </c>
      <c r="D1916" s="9">
        <v>1231</v>
      </c>
      <c r="E1916" s="11">
        <v>0</v>
      </c>
      <c r="F1916" s="3">
        <v>0</v>
      </c>
      <c r="G1916" s="25">
        <v>0</v>
      </c>
      <c r="H1916" s="3">
        <v>0</v>
      </c>
      <c r="I1916" s="3" t="s">
        <v>28</v>
      </c>
      <c r="J1916" s="3" t="s">
        <v>16</v>
      </c>
      <c r="K1916">
        <f>IF(Data[[#This Row],[Estado]]="OPERATIVA",1,0)</f>
        <v>1</v>
      </c>
      <c r="L1916">
        <f>IF(Data[[#This Row],[Estado]]="DAÑADA",1,0)</f>
        <v>0</v>
      </c>
      <c r="M1916" t="s">
        <v>5686</v>
      </c>
      <c r="N1916" t="s">
        <v>5687</v>
      </c>
    </row>
    <row r="1917" spans="1:14" x14ac:dyDescent="0.25">
      <c r="A1917" t="s">
        <v>23</v>
      </c>
      <c r="B1917" t="s">
        <v>5688</v>
      </c>
      <c r="C1917" t="s">
        <v>1046</v>
      </c>
      <c r="D1917" s="9">
        <v>1681</v>
      </c>
      <c r="E1917" s="11">
        <v>0</v>
      </c>
      <c r="F1917" s="3">
        <v>0</v>
      </c>
      <c r="G1917" s="25">
        <v>0</v>
      </c>
      <c r="H1917" s="3">
        <v>0</v>
      </c>
      <c r="I1917" s="3" t="s">
        <v>15</v>
      </c>
      <c r="J1917" s="3" t="s">
        <v>16</v>
      </c>
      <c r="K1917">
        <f>IF(Data[[#This Row],[Estado]]="OPERATIVA",1,0)</f>
        <v>1</v>
      </c>
      <c r="L1917">
        <f>IF(Data[[#This Row],[Estado]]="DAÑADA",1,0)</f>
        <v>0</v>
      </c>
      <c r="M1917" t="s">
        <v>5689</v>
      </c>
      <c r="N1917" t="s">
        <v>5690</v>
      </c>
    </row>
    <row r="1918" spans="1:14" x14ac:dyDescent="0.25">
      <c r="A1918" t="s">
        <v>141</v>
      </c>
      <c r="B1918" t="s">
        <v>5691</v>
      </c>
      <c r="C1918" t="s">
        <v>1172</v>
      </c>
      <c r="D1918" s="9">
        <v>630</v>
      </c>
      <c r="E1918" s="11">
        <v>0</v>
      </c>
      <c r="F1918" s="3">
        <v>0</v>
      </c>
      <c r="G1918" s="25">
        <v>0</v>
      </c>
      <c r="H1918" s="3">
        <v>0</v>
      </c>
      <c r="I1918" s="3" t="s">
        <v>15</v>
      </c>
      <c r="J1918" s="3" t="s">
        <v>16</v>
      </c>
      <c r="K1918">
        <f>IF(Data[[#This Row],[Estado]]="OPERATIVA",1,0)</f>
        <v>1</v>
      </c>
      <c r="L1918">
        <f>IF(Data[[#This Row],[Estado]]="DAÑADA",1,0)</f>
        <v>0</v>
      </c>
      <c r="M1918" t="s">
        <v>5692</v>
      </c>
      <c r="N1918" t="s">
        <v>5693</v>
      </c>
    </row>
    <row r="1919" spans="1:14" x14ac:dyDescent="0.25">
      <c r="A1919" t="s">
        <v>171</v>
      </c>
      <c r="B1919" t="s">
        <v>5964</v>
      </c>
      <c r="C1919" t="s">
        <v>20</v>
      </c>
      <c r="D1919" s="9">
        <v>190</v>
      </c>
      <c r="E1919" s="11">
        <v>0</v>
      </c>
      <c r="F1919" s="3">
        <v>0</v>
      </c>
      <c r="G1919" s="25">
        <v>0</v>
      </c>
      <c r="H1919" s="3">
        <v>0</v>
      </c>
      <c r="I1919" s="3" t="s">
        <v>28</v>
      </c>
      <c r="J1919" s="3" t="s">
        <v>16</v>
      </c>
      <c r="K1919">
        <f>IF(Data[[#This Row],[Estado]]="OPERATIVA",1,0)</f>
        <v>1</v>
      </c>
      <c r="L1919">
        <f>IF(Data[[#This Row],[Estado]]="DAÑADA",1,0)</f>
        <v>0</v>
      </c>
      <c r="M1919" t="s">
        <v>5695</v>
      </c>
      <c r="N1919" t="s">
        <v>5965</v>
      </c>
    </row>
    <row r="1920" spans="1:14" x14ac:dyDescent="0.25">
      <c r="A1920" t="s">
        <v>171</v>
      </c>
      <c r="B1920" t="s">
        <v>171</v>
      </c>
      <c r="C1920" t="s">
        <v>20</v>
      </c>
      <c r="D1920" s="9">
        <v>29</v>
      </c>
      <c r="E1920" s="11">
        <v>0</v>
      </c>
      <c r="F1920" s="3">
        <v>0</v>
      </c>
      <c r="G1920" s="25">
        <v>0</v>
      </c>
      <c r="H1920" s="3">
        <v>0</v>
      </c>
      <c r="I1920" s="3" t="s">
        <v>28</v>
      </c>
      <c r="J1920" s="3" t="s">
        <v>16</v>
      </c>
      <c r="K1920">
        <f>IF(Data[[#This Row],[Estado]]="OPERATIVA",1,0)</f>
        <v>1</v>
      </c>
      <c r="L1920">
        <f>IF(Data[[#This Row],[Estado]]="DAÑADA",1,0)</f>
        <v>0</v>
      </c>
      <c r="M1920" t="s">
        <v>5698</v>
      </c>
      <c r="N1920" t="s">
        <v>5966</v>
      </c>
    </row>
    <row r="1921" spans="1:14" x14ac:dyDescent="0.25">
      <c r="A1921" t="s">
        <v>141</v>
      </c>
      <c r="B1921" t="s">
        <v>5700</v>
      </c>
      <c r="C1921" t="s">
        <v>20</v>
      </c>
      <c r="D1921" s="9">
        <v>402</v>
      </c>
      <c r="E1921" s="11">
        <v>0</v>
      </c>
      <c r="F1921" s="3">
        <v>0</v>
      </c>
      <c r="G1921" s="25">
        <v>0</v>
      </c>
      <c r="H1921" s="3">
        <v>0</v>
      </c>
      <c r="I1921" s="3" t="s">
        <v>28</v>
      </c>
      <c r="J1921" s="3" t="s">
        <v>16</v>
      </c>
      <c r="K1921">
        <f>IF(Data[[#This Row],[Estado]]="OPERATIVA",1,0)</f>
        <v>1</v>
      </c>
      <c r="L1921">
        <f>IF(Data[[#This Row],[Estado]]="DAÑADA",1,0)</f>
        <v>0</v>
      </c>
      <c r="M1921" t="s">
        <v>5701</v>
      </c>
      <c r="N1921" t="s">
        <v>5702</v>
      </c>
    </row>
  </sheetData>
  <conditionalFormatting sqref="J1:J1048576">
    <cfRule type="cellIs" dxfId="1" priority="17" operator="equal">
      <formula>"DAÑADA"</formula>
    </cfRule>
    <cfRule type="cellIs" dxfId="0" priority="18" operator="equal">
      <formula>"OPERATIVA"</formula>
    </cfRule>
  </conditionalFormatting>
  <conditionalFormatting sqref="H1:H1048576">
    <cfRule type="dataBar" priority="13">
      <dataBar showValue="0">
        <cfvo type="min"/>
        <cfvo type="max"/>
        <color theme="7" tint="-0.249977111117893"/>
      </dataBar>
      <extLst>
        <ext xmlns:x14="http://schemas.microsoft.com/office/spreadsheetml/2009/9/main" uri="{B025F937-C7B1-47D3-B67F-A62EFF666E3E}">
          <x14:id>{1E1F019C-D6C3-41EA-8DE4-ED439208BEBC}</x14:id>
        </ext>
      </extLst>
    </cfRule>
  </conditionalFormatting>
  <conditionalFormatting sqref="F1:F1048576">
    <cfRule type="iconSet" priority="8">
      <iconSet iconSet="3Arrows" showValue="0">
        <cfvo type="percent" val="0"/>
        <cfvo type="num" val="0" gte="0"/>
        <cfvo type="num" val="3" gte="0"/>
      </iconSet>
    </cfRule>
  </conditionalFormatting>
  <pageMargins left="0.7" right="0.7" top="0.75" bottom="0.75" header="0.3" footer="0.3"/>
  <pageSetup orientation="portrait" horizontalDpi="300" verticalDpi="0" copies="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E1F019C-D6C3-41EA-8DE4-ED439208BEBC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m:sqref>H1:H1048576</xm:sqref>
        </x14:conditionalFormatting>
        <x14:conditionalFormatting xmlns:xm="http://schemas.microsoft.com/office/excel/2006/main">
          <x14:cfRule type="iconSet" priority="1" id="{2E648918-C215-43E2-A089-6726AF725F72}">
            <x14:iconSet iconSet="3Sta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tars" iconId="0"/>
              <x14:cfIcon iconSet="3Stars" iconId="0"/>
              <x14:cfIcon iconSet="3Stars" iconId="2"/>
            </x14:iconSet>
          </x14:cfRule>
          <xm:sqref>G1:G1048576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tabSelected="1" workbookViewId="0">
      <selection activeCell="G3" sqref="G3"/>
    </sheetView>
  </sheetViews>
  <sheetFormatPr baseColWidth="10" defaultColWidth="11.42578125" defaultRowHeight="15" x14ac:dyDescent="0.25"/>
  <cols>
    <col min="1" max="1" width="9" style="2" customWidth="1"/>
    <col min="2" max="2" width="14.7109375" style="2" customWidth="1"/>
    <col min="3" max="3" width="11.140625" style="2" customWidth="1"/>
    <col min="4" max="4" width="18.42578125" style="2" customWidth="1"/>
    <col min="5" max="5" width="15.42578125" style="2" customWidth="1"/>
    <col min="6" max="6" width="13.42578125" style="2" customWidth="1"/>
    <col min="7" max="7" width="11.140625" style="2" customWidth="1"/>
    <col min="8" max="8" width="12" style="2" customWidth="1"/>
    <col min="9" max="9" width="13.42578125" style="2" customWidth="1"/>
    <col min="10" max="16384" width="11.42578125" style="2"/>
  </cols>
  <sheetData>
    <row r="2" spans="2:11" ht="21" customHeight="1" x14ac:dyDescent="0.25">
      <c r="B2" s="14" t="s">
        <v>5967</v>
      </c>
      <c r="C2" s="15" t="s">
        <v>5968</v>
      </c>
      <c r="D2" s="15" t="s">
        <v>5969</v>
      </c>
      <c r="E2" s="15" t="s">
        <v>5970</v>
      </c>
      <c r="F2" s="15" t="s">
        <v>5971</v>
      </c>
      <c r="G2" s="15" t="s">
        <v>16</v>
      </c>
      <c r="H2" s="15" t="s">
        <v>1894</v>
      </c>
      <c r="I2" s="3"/>
    </row>
    <row r="3" spans="2:11" ht="26.25" customHeight="1" x14ac:dyDescent="0.25">
      <c r="B3" s="16" t="e" cm="1">
        <f t="array" aca="1" ref="B3:B30" ca="1">_xlfn._xlws.SORT(_xlfn.UNIQUE(Data[Modelo]))</f>
        <v>#NAME?</v>
      </c>
      <c r="C3" s="17">
        <f ca="1">COUNTIF(Data[Modelo],'Cleaning-Laptops'!B3)</f>
        <v>0</v>
      </c>
      <c r="D3" s="18" t="e">
        <f ca="1">_xlfn.MAXIFS(Data[Precio],Data[Modelo],B3)</f>
        <v>#NAME?</v>
      </c>
      <c r="E3" s="19" t="e">
        <f ca="1">AVERAGEIF(Data[Modelo],B3,Data[Precio])</f>
        <v>#DIV/0!</v>
      </c>
      <c r="F3" s="19" t="e" cm="1">
        <f t="array" aca="1" ref="F3" ca="1">MEDIAN(IF(Data[Modelo]=B3,Data[Precio]))</f>
        <v>#NAME?</v>
      </c>
      <c r="G3" s="20">
        <f ca="1">SUMIF(Data[Modelo],B3,Data[OPERATIVA])</f>
        <v>0</v>
      </c>
      <c r="H3" s="17">
        <f ca="1">SUMIF(Data[Modelo],B3,Data[DAÑADA])</f>
        <v>0</v>
      </c>
      <c r="I3" s="5"/>
      <c r="K3" s="30"/>
    </row>
    <row r="4" spans="2:11" x14ac:dyDescent="0.25">
      <c r="B4" s="16" t="e">
        <f ca="1"/>
        <v>#NAME?</v>
      </c>
      <c r="C4" s="17">
        <f ca="1">COUNTIF(Data[Modelo],'Cleaning-Laptops'!B4)</f>
        <v>0</v>
      </c>
      <c r="D4" s="18" t="e">
        <f ca="1">_xlfn.MAXIFS(Data[Precio],Data[Modelo],B4)</f>
        <v>#NAME?</v>
      </c>
      <c r="E4" s="19" t="e">
        <f ca="1">AVERAGEIF(Data[Modelo],B4,Data[Precio])</f>
        <v>#DIV/0!</v>
      </c>
      <c r="F4" s="19" t="e" cm="1">
        <f t="array" aca="1" ref="F4" ca="1">MEDIAN(IF(Data[Modelo]=B4,Data[Precio]))</f>
        <v>#NAME?</v>
      </c>
      <c r="G4" s="20">
        <f ca="1">SUMIF(Data[Modelo],B4,Data[OPERATIVA])</f>
        <v>0</v>
      </c>
      <c r="H4" s="17">
        <f ca="1">SUMIF(Data[Modelo],B4,Data[DAÑADA])</f>
        <v>0</v>
      </c>
      <c r="I4" s="5"/>
    </row>
    <row r="5" spans="2:11" x14ac:dyDescent="0.25">
      <c r="B5" s="16" t="e">
        <f ca="1"/>
        <v>#NAME?</v>
      </c>
      <c r="C5" s="17">
        <f ca="1">COUNTIF(Data[Modelo],'Cleaning-Laptops'!B5)</f>
        <v>0</v>
      </c>
      <c r="D5" s="18" t="e">
        <f ca="1">_xlfn.MAXIFS(Data[Precio],Data[Modelo],B5)</f>
        <v>#NAME?</v>
      </c>
      <c r="E5" s="19" t="e">
        <f ca="1">AVERAGEIF(Data[Modelo],B5,Data[Precio])</f>
        <v>#DIV/0!</v>
      </c>
      <c r="F5" s="19" t="e" cm="1">
        <f t="array" aca="1" ref="F5" ca="1">MEDIAN(IF(Data[Modelo]=B5,Data[Precio]))</f>
        <v>#NAME?</v>
      </c>
      <c r="G5" s="20">
        <f ca="1">SUMIF(Data[Modelo],B5,Data[OPERATIVA])</f>
        <v>0</v>
      </c>
      <c r="H5" s="17">
        <f ca="1">SUMIF(Data[Modelo],B5,Data[DAÑADA])</f>
        <v>0</v>
      </c>
      <c r="I5" s="5"/>
    </row>
    <row r="6" spans="2:11" x14ac:dyDescent="0.25">
      <c r="B6" s="16" t="e">
        <f ca="1"/>
        <v>#NAME?</v>
      </c>
      <c r="C6" s="17">
        <f ca="1">COUNTIF(Data[Modelo],'Cleaning-Laptops'!B6)</f>
        <v>0</v>
      </c>
      <c r="D6" s="18" t="e">
        <f ca="1">_xlfn.MAXIFS(Data[Precio],Data[Modelo],B6)</f>
        <v>#NAME?</v>
      </c>
      <c r="E6" s="19" t="e">
        <f ca="1">AVERAGEIF(Data[Modelo],B6,Data[Precio])</f>
        <v>#DIV/0!</v>
      </c>
      <c r="F6" s="19" t="e" cm="1">
        <f t="array" aca="1" ref="F6" ca="1">MEDIAN(IF(Data[Modelo]=B6,Data[Precio]))</f>
        <v>#NAME?</v>
      </c>
      <c r="G6" s="20">
        <f ca="1">SUMIF(Data[Modelo],B6,Data[OPERATIVA])</f>
        <v>0</v>
      </c>
      <c r="H6" s="17">
        <f ca="1">SUMIF(Data[Modelo],B6,Data[DAÑADA])</f>
        <v>0</v>
      </c>
      <c r="I6" s="5"/>
    </row>
    <row r="7" spans="2:11" x14ac:dyDescent="0.25">
      <c r="B7" s="16" t="e">
        <f ca="1"/>
        <v>#NAME?</v>
      </c>
      <c r="C7" s="17">
        <f ca="1">COUNTIF(Data[Modelo],'Cleaning-Laptops'!B7)</f>
        <v>0</v>
      </c>
      <c r="D7" s="18" t="e">
        <f ca="1">_xlfn.MAXIFS(Data[Precio],Data[Modelo],B7)</f>
        <v>#NAME?</v>
      </c>
      <c r="E7" s="19" t="e">
        <f ca="1">AVERAGEIF(Data[Modelo],B7,Data[Precio])</f>
        <v>#DIV/0!</v>
      </c>
      <c r="F7" s="19" t="e" cm="1">
        <f t="array" aca="1" ref="F7" ca="1">MEDIAN(IF(Data[Modelo]=B7,Data[Precio]))</f>
        <v>#NAME?</v>
      </c>
      <c r="G7" s="20">
        <f ca="1">SUMIF(Data[Modelo],B7,Data[OPERATIVA])</f>
        <v>0</v>
      </c>
      <c r="H7" s="17">
        <f ca="1">SUMIF(Data[Modelo],B7,Data[DAÑADA])</f>
        <v>0</v>
      </c>
      <c r="I7" s="5"/>
    </row>
    <row r="8" spans="2:11" x14ac:dyDescent="0.25">
      <c r="B8" s="16" t="e">
        <f ca="1"/>
        <v>#NAME?</v>
      </c>
      <c r="C8" s="17">
        <f ca="1">COUNTIF(Data[Modelo],'Cleaning-Laptops'!B8)</f>
        <v>0</v>
      </c>
      <c r="D8" s="18" t="e">
        <f ca="1">_xlfn.MAXIFS(Data[Precio],Data[Modelo],B8)</f>
        <v>#NAME?</v>
      </c>
      <c r="E8" s="19" t="e">
        <f ca="1">AVERAGEIF(Data[Modelo],B8,Data[Precio])</f>
        <v>#DIV/0!</v>
      </c>
      <c r="F8" s="19" t="e" cm="1">
        <f t="array" aca="1" ref="F8" ca="1">MEDIAN(IF(Data[Modelo]=B8,Data[Precio]))</f>
        <v>#NAME?</v>
      </c>
      <c r="G8" s="20">
        <f ca="1">SUMIF(Data[Modelo],B8,Data[OPERATIVA])</f>
        <v>0</v>
      </c>
      <c r="H8" s="17">
        <f ca="1">SUMIF(Data[Modelo],B8,Data[DAÑADA])</f>
        <v>0</v>
      </c>
      <c r="I8" s="5"/>
    </row>
    <row r="9" spans="2:11" x14ac:dyDescent="0.25">
      <c r="B9" s="16" t="e">
        <f ca="1"/>
        <v>#NAME?</v>
      </c>
      <c r="C9" s="17">
        <f ca="1">COUNTIF(Data[Modelo],'Cleaning-Laptops'!B9)</f>
        <v>0</v>
      </c>
      <c r="D9" s="18" t="e">
        <f ca="1">_xlfn.MAXIFS(Data[Precio],Data[Modelo],B9)</f>
        <v>#NAME?</v>
      </c>
      <c r="E9" s="19" t="e">
        <f ca="1">AVERAGEIF(Data[Modelo],B9,Data[Precio])</f>
        <v>#DIV/0!</v>
      </c>
      <c r="F9" s="19" t="e" cm="1">
        <f t="array" aca="1" ref="F9" ca="1">MEDIAN(IF(Data[Modelo]=B9,Data[Precio]))</f>
        <v>#NAME?</v>
      </c>
      <c r="G9" s="20">
        <f ca="1">SUMIF(Data[Modelo],B9,Data[OPERATIVA])</f>
        <v>0</v>
      </c>
      <c r="H9" s="17">
        <f ca="1">SUMIF(Data[Modelo],B9,Data[DAÑADA])</f>
        <v>0</v>
      </c>
      <c r="I9" s="5"/>
    </row>
    <row r="10" spans="2:11" x14ac:dyDescent="0.25">
      <c r="B10" s="16" t="e">
        <f ca="1"/>
        <v>#NAME?</v>
      </c>
      <c r="C10" s="17">
        <f ca="1">COUNTIF(Data[Modelo],'Cleaning-Laptops'!B10)</f>
        <v>0</v>
      </c>
      <c r="D10" s="18" t="e">
        <f ca="1">_xlfn.MAXIFS(Data[Precio],Data[Modelo],B10)</f>
        <v>#NAME?</v>
      </c>
      <c r="E10" s="19" t="e">
        <f ca="1">AVERAGEIF(Data[Modelo],B10,Data[Precio])</f>
        <v>#DIV/0!</v>
      </c>
      <c r="F10" s="19" t="e" cm="1">
        <f t="array" aca="1" ref="F10" ca="1">MEDIAN(IF(Data[Modelo]=B10,Data[Precio]))</f>
        <v>#NAME?</v>
      </c>
      <c r="G10" s="20">
        <f ca="1">SUMIF(Data[Modelo],B10,Data[OPERATIVA])</f>
        <v>0</v>
      </c>
      <c r="H10" s="17">
        <f ca="1">SUMIF(Data[Modelo],B10,Data[DAÑADA])</f>
        <v>0</v>
      </c>
      <c r="I10" s="5"/>
    </row>
    <row r="11" spans="2:11" x14ac:dyDescent="0.25">
      <c r="B11" s="16" t="e">
        <f ca="1"/>
        <v>#NAME?</v>
      </c>
      <c r="C11" s="17">
        <f ca="1">COUNTIF(Data[Modelo],'Cleaning-Laptops'!B11)</f>
        <v>0</v>
      </c>
      <c r="D11" s="18" t="e">
        <f ca="1">_xlfn.MAXIFS(Data[Precio],Data[Modelo],B11)</f>
        <v>#NAME?</v>
      </c>
      <c r="E11" s="19" t="e">
        <f ca="1">AVERAGEIF(Data[Modelo],B11,Data[Precio])</f>
        <v>#DIV/0!</v>
      </c>
      <c r="F11" s="19" t="e" cm="1">
        <f t="array" aca="1" ref="F11" ca="1">MEDIAN(IF(Data[Modelo]=B11,Data[Precio]))</f>
        <v>#NAME?</v>
      </c>
      <c r="G11" s="20">
        <f ca="1">SUMIF(Data[Modelo],B11,Data[OPERATIVA])</f>
        <v>0</v>
      </c>
      <c r="H11" s="17">
        <f ca="1">SUMIF(Data[Modelo],B11,Data[DAÑADA])</f>
        <v>0</v>
      </c>
      <c r="I11" s="5"/>
    </row>
    <row r="12" spans="2:11" x14ac:dyDescent="0.25">
      <c r="B12" s="16" t="e">
        <f ca="1"/>
        <v>#NAME?</v>
      </c>
      <c r="C12" s="17">
        <f ca="1">COUNTIF(Data[Modelo],'Cleaning-Laptops'!B12)</f>
        <v>0</v>
      </c>
      <c r="D12" s="18" t="e">
        <f ca="1">_xlfn.MAXIFS(Data[Precio],Data[Modelo],B12)</f>
        <v>#NAME?</v>
      </c>
      <c r="E12" s="19" t="e">
        <f ca="1">AVERAGEIF(Data[Modelo],B12,Data[Precio])</f>
        <v>#DIV/0!</v>
      </c>
      <c r="F12" s="19" t="e" cm="1">
        <f t="array" aca="1" ref="F12" ca="1">MEDIAN(IF(Data[Modelo]=B12,Data[Precio]))</f>
        <v>#NAME?</v>
      </c>
      <c r="G12" s="20">
        <f ca="1">SUMIF(Data[Modelo],B12,Data[OPERATIVA])</f>
        <v>0</v>
      </c>
      <c r="H12" s="17">
        <f ca="1">SUMIF(Data[Modelo],B12,Data[DAÑADA])</f>
        <v>0</v>
      </c>
      <c r="I12" s="5"/>
    </row>
    <row r="13" spans="2:11" x14ac:dyDescent="0.25">
      <c r="B13" s="16" t="e">
        <f ca="1"/>
        <v>#NAME?</v>
      </c>
      <c r="C13" s="17">
        <f ca="1">COUNTIF(Data[Modelo],'Cleaning-Laptops'!B13)</f>
        <v>0</v>
      </c>
      <c r="D13" s="18" t="e">
        <f ca="1">_xlfn.MAXIFS(Data[Precio],Data[Modelo],B13)</f>
        <v>#NAME?</v>
      </c>
      <c r="E13" s="19" t="e">
        <f ca="1">AVERAGEIF(Data[Modelo],B13,Data[Precio])</f>
        <v>#DIV/0!</v>
      </c>
      <c r="F13" s="19" t="e" cm="1">
        <f t="array" aca="1" ref="F13" ca="1">MEDIAN(IF(Data[Modelo]=B13,Data[Precio]))</f>
        <v>#NAME?</v>
      </c>
      <c r="G13" s="20">
        <f ca="1">SUMIF(Data[Modelo],B13,Data[OPERATIVA])</f>
        <v>0</v>
      </c>
      <c r="H13" s="17">
        <f ca="1">SUMIF(Data[Modelo],B13,Data[DAÑADA])</f>
        <v>0</v>
      </c>
      <c r="I13" s="5"/>
    </row>
    <row r="14" spans="2:11" x14ac:dyDescent="0.25">
      <c r="B14" s="16" t="e">
        <f ca="1"/>
        <v>#NAME?</v>
      </c>
      <c r="C14" s="17">
        <f ca="1">COUNTIF(Data[Modelo],'Cleaning-Laptops'!B14)</f>
        <v>0</v>
      </c>
      <c r="D14" s="18" t="e">
        <f ca="1">_xlfn.MAXIFS(Data[Precio],Data[Modelo],B14)</f>
        <v>#NAME?</v>
      </c>
      <c r="E14" s="19" t="e">
        <f ca="1">AVERAGEIF(Data[Modelo],B14,Data[Precio])</f>
        <v>#DIV/0!</v>
      </c>
      <c r="F14" s="19" t="e" cm="1">
        <f t="array" aca="1" ref="F14" ca="1">MEDIAN(IF(Data[Modelo]=B14,Data[Precio]))</f>
        <v>#NAME?</v>
      </c>
      <c r="G14" s="20">
        <f ca="1">SUMIF(Data[Modelo],B14,Data[OPERATIVA])</f>
        <v>0</v>
      </c>
      <c r="H14" s="17">
        <f ca="1">SUMIF(Data[Modelo],B14,Data[DAÑADA])</f>
        <v>0</v>
      </c>
      <c r="I14" s="5"/>
    </row>
    <row r="15" spans="2:11" x14ac:dyDescent="0.25">
      <c r="B15" s="16" t="e">
        <f ca="1"/>
        <v>#NAME?</v>
      </c>
      <c r="C15" s="17">
        <f ca="1">COUNTIF(Data[Modelo],'Cleaning-Laptops'!B15)</f>
        <v>0</v>
      </c>
      <c r="D15" s="18" t="e">
        <f ca="1">_xlfn.MAXIFS(Data[Precio],Data[Modelo],B15)</f>
        <v>#NAME?</v>
      </c>
      <c r="E15" s="19" t="e">
        <f ca="1">AVERAGEIF(Data[Modelo],B15,Data[Precio])</f>
        <v>#DIV/0!</v>
      </c>
      <c r="F15" s="19" t="e" cm="1">
        <f t="array" aca="1" ref="F15" ca="1">MEDIAN(IF(Data[Modelo]=B15,Data[Precio]))</f>
        <v>#NAME?</v>
      </c>
      <c r="G15" s="20">
        <f ca="1">SUMIF(Data[Modelo],B15,Data[OPERATIVA])</f>
        <v>0</v>
      </c>
      <c r="H15" s="17">
        <f ca="1">SUMIF(Data[Modelo],B15,Data[DAÑADA])</f>
        <v>0</v>
      </c>
      <c r="I15" s="5"/>
    </row>
    <row r="16" spans="2:11" x14ac:dyDescent="0.25">
      <c r="B16" s="16" t="e">
        <f ca="1"/>
        <v>#NAME?</v>
      </c>
      <c r="C16" s="17">
        <f ca="1">COUNTIF(Data[Modelo],'Cleaning-Laptops'!B16)</f>
        <v>0</v>
      </c>
      <c r="D16" s="18" t="e">
        <f ca="1">_xlfn.MAXIFS(Data[Precio],Data[Modelo],B16)</f>
        <v>#NAME?</v>
      </c>
      <c r="E16" s="19" t="e">
        <f ca="1">AVERAGEIF(Data[Modelo],B16,Data[Precio])</f>
        <v>#DIV/0!</v>
      </c>
      <c r="F16" s="19" t="e" cm="1">
        <f t="array" aca="1" ref="F16" ca="1">MEDIAN(IF(Data[Modelo]=B16,Data[Precio]))</f>
        <v>#NAME?</v>
      </c>
      <c r="G16" s="20">
        <f ca="1">SUMIF(Data[Modelo],B16,Data[OPERATIVA])</f>
        <v>0</v>
      </c>
      <c r="H16" s="17">
        <f ca="1">SUMIF(Data[Modelo],B16,Data[DAÑADA])</f>
        <v>0</v>
      </c>
      <c r="I16" s="5"/>
    </row>
    <row r="17" spans="2:9" x14ac:dyDescent="0.25">
      <c r="B17" s="16" t="e">
        <f ca="1"/>
        <v>#NAME?</v>
      </c>
      <c r="C17" s="17">
        <f ca="1">COUNTIF(Data[Modelo],'Cleaning-Laptops'!B17)</f>
        <v>0</v>
      </c>
      <c r="D17" s="18" t="e">
        <f ca="1">_xlfn.MAXIFS(Data[Precio],Data[Modelo],B17)</f>
        <v>#NAME?</v>
      </c>
      <c r="E17" s="19" t="e">
        <f ca="1">AVERAGEIF(Data[Modelo],B17,Data[Precio])</f>
        <v>#DIV/0!</v>
      </c>
      <c r="F17" s="19" t="e" cm="1">
        <f t="array" aca="1" ref="F17" ca="1">MEDIAN(IF(Data[Modelo]=B17,Data[Precio]))</f>
        <v>#NAME?</v>
      </c>
      <c r="G17" s="20">
        <f ca="1">SUMIF(Data[Modelo],B17,Data[OPERATIVA])</f>
        <v>0</v>
      </c>
      <c r="H17" s="17">
        <f ca="1">SUMIF(Data[Modelo],B17,Data[DAÑADA])</f>
        <v>0</v>
      </c>
      <c r="I17" s="5"/>
    </row>
    <row r="18" spans="2:9" x14ac:dyDescent="0.25">
      <c r="B18" s="16" t="e">
        <f ca="1"/>
        <v>#NAME?</v>
      </c>
      <c r="C18" s="17">
        <f ca="1">COUNTIF(Data[Modelo],'Cleaning-Laptops'!B18)</f>
        <v>0</v>
      </c>
      <c r="D18" s="18" t="e">
        <f ca="1">_xlfn.MAXIFS(Data[Precio],Data[Modelo],B18)</f>
        <v>#NAME?</v>
      </c>
      <c r="E18" s="19" t="e">
        <f ca="1">AVERAGEIF(Data[Modelo],B18,Data[Precio])</f>
        <v>#DIV/0!</v>
      </c>
      <c r="F18" s="19" t="e" cm="1">
        <f t="array" aca="1" ref="F18" ca="1">MEDIAN(IF(Data[Modelo]=B18,Data[Precio]))</f>
        <v>#NAME?</v>
      </c>
      <c r="G18" s="20">
        <f ca="1">SUMIF(Data[Modelo],B18,Data[OPERATIVA])</f>
        <v>0</v>
      </c>
      <c r="H18" s="17">
        <f ca="1">SUMIF(Data[Modelo],B18,Data[DAÑADA])</f>
        <v>0</v>
      </c>
      <c r="I18" s="5"/>
    </row>
    <row r="19" spans="2:9" x14ac:dyDescent="0.25">
      <c r="B19" s="16" t="e">
        <f ca="1"/>
        <v>#NAME?</v>
      </c>
      <c r="C19" s="17">
        <f ca="1">COUNTIF(Data[Modelo],'Cleaning-Laptops'!B19)</f>
        <v>0</v>
      </c>
      <c r="D19" s="18" t="e">
        <f ca="1">_xlfn.MAXIFS(Data[Precio],Data[Modelo],B19)</f>
        <v>#NAME?</v>
      </c>
      <c r="E19" s="19" t="e">
        <f ca="1">AVERAGEIF(Data[Modelo],B19,Data[Precio])</f>
        <v>#DIV/0!</v>
      </c>
      <c r="F19" s="19" t="e" cm="1">
        <f t="array" aca="1" ref="F19" ca="1">MEDIAN(IF(Data[Modelo]=B19,Data[Precio]))</f>
        <v>#NAME?</v>
      </c>
      <c r="G19" s="20">
        <f ca="1">SUMIF(Data[Modelo],B19,Data[OPERATIVA])</f>
        <v>0</v>
      </c>
      <c r="H19" s="17">
        <f ca="1">SUMIF(Data[Modelo],B19,Data[DAÑADA])</f>
        <v>0</v>
      </c>
      <c r="I19" s="5"/>
    </row>
    <row r="20" spans="2:9" x14ac:dyDescent="0.25">
      <c r="B20" s="16" t="e">
        <f ca="1"/>
        <v>#NAME?</v>
      </c>
      <c r="C20" s="17">
        <f ca="1">COUNTIF(Data[Modelo],'Cleaning-Laptops'!B20)</f>
        <v>0</v>
      </c>
      <c r="D20" s="18" t="e">
        <f ca="1">_xlfn.MAXIFS(Data[Precio],Data[Modelo],B20)</f>
        <v>#NAME?</v>
      </c>
      <c r="E20" s="19" t="e">
        <f ca="1">AVERAGEIF(Data[Modelo],B20,Data[Precio])</f>
        <v>#DIV/0!</v>
      </c>
      <c r="F20" s="19" t="e" cm="1">
        <f t="array" aca="1" ref="F20" ca="1">MEDIAN(IF(Data[Modelo]=B20,Data[Precio]))</f>
        <v>#NAME?</v>
      </c>
      <c r="G20" s="20">
        <f ca="1">SUMIF(Data[Modelo],B20,Data[OPERATIVA])</f>
        <v>0</v>
      </c>
      <c r="H20" s="17">
        <f ca="1">SUMIF(Data[Modelo],B20,Data[DAÑADA])</f>
        <v>0</v>
      </c>
      <c r="I20" s="5"/>
    </row>
    <row r="21" spans="2:9" x14ac:dyDescent="0.25">
      <c r="B21" s="16" t="e">
        <f ca="1"/>
        <v>#NAME?</v>
      </c>
      <c r="C21" s="17">
        <f ca="1">COUNTIF(Data[Modelo],'Cleaning-Laptops'!B21)</f>
        <v>0</v>
      </c>
      <c r="D21" s="18" t="e">
        <f ca="1">_xlfn.MAXIFS(Data[Precio],Data[Modelo],B21)</f>
        <v>#NAME?</v>
      </c>
      <c r="E21" s="19" t="e">
        <f ca="1">AVERAGEIF(Data[Modelo],B21,Data[Precio])</f>
        <v>#DIV/0!</v>
      </c>
      <c r="F21" s="19" t="e" cm="1">
        <f t="array" aca="1" ref="F21" ca="1">MEDIAN(IF(Data[Modelo]=B21,Data[Precio]))</f>
        <v>#NAME?</v>
      </c>
      <c r="G21" s="20">
        <f ca="1">SUMIF(Data[Modelo],B21,Data[OPERATIVA])</f>
        <v>0</v>
      </c>
      <c r="H21" s="17">
        <f ca="1">SUMIF(Data[Modelo],B21,Data[DAÑADA])</f>
        <v>0</v>
      </c>
      <c r="I21" s="5"/>
    </row>
    <row r="22" spans="2:9" x14ac:dyDescent="0.25">
      <c r="B22" s="16" t="e">
        <f ca="1"/>
        <v>#NAME?</v>
      </c>
      <c r="C22" s="17">
        <f ca="1">COUNTIF(Data[Modelo],'Cleaning-Laptops'!B22)</f>
        <v>0</v>
      </c>
      <c r="D22" s="18" t="e">
        <f ca="1">_xlfn.MAXIFS(Data[Precio],Data[Modelo],B22)</f>
        <v>#NAME?</v>
      </c>
      <c r="E22" s="19" t="e">
        <f ca="1">AVERAGEIF(Data[Modelo],B22,Data[Precio])</f>
        <v>#DIV/0!</v>
      </c>
      <c r="F22" s="19" t="e" cm="1">
        <f t="array" aca="1" ref="F22" ca="1">MEDIAN(IF(Data[Modelo]=B22,Data[Precio]))</f>
        <v>#NAME?</v>
      </c>
      <c r="G22" s="20">
        <f ca="1">SUMIF(Data[Modelo],B22,Data[OPERATIVA])</f>
        <v>0</v>
      </c>
      <c r="H22" s="17">
        <f ca="1">SUMIF(Data[Modelo],B22,Data[DAÑADA])</f>
        <v>0</v>
      </c>
      <c r="I22" s="5"/>
    </row>
    <row r="23" spans="2:9" x14ac:dyDescent="0.25">
      <c r="B23" s="16" t="e">
        <f ca="1"/>
        <v>#NAME?</v>
      </c>
      <c r="C23" s="17">
        <f ca="1">COUNTIF(Data[Modelo],'Cleaning-Laptops'!B23)</f>
        <v>0</v>
      </c>
      <c r="D23" s="18" t="e">
        <f ca="1">_xlfn.MAXIFS(Data[Precio],Data[Modelo],B23)</f>
        <v>#NAME?</v>
      </c>
      <c r="E23" s="19" t="e">
        <f ca="1">AVERAGEIF(Data[Modelo],B23,Data[Precio])</f>
        <v>#DIV/0!</v>
      </c>
      <c r="F23" s="19" t="e" cm="1">
        <f t="array" aca="1" ref="F23" ca="1">MEDIAN(IF(Data[Modelo]=B23,Data[Precio]))</f>
        <v>#NAME?</v>
      </c>
      <c r="G23" s="20">
        <f ca="1">SUMIF(Data[Modelo],B23,Data[OPERATIVA])</f>
        <v>0</v>
      </c>
      <c r="H23" s="17">
        <f ca="1">SUMIF(Data[Modelo],B23,Data[DAÑADA])</f>
        <v>0</v>
      </c>
      <c r="I23" s="5"/>
    </row>
    <row r="24" spans="2:9" x14ac:dyDescent="0.25">
      <c r="B24" s="16" t="e">
        <f ca="1"/>
        <v>#NAME?</v>
      </c>
      <c r="C24" s="17">
        <f ca="1">COUNTIF(Data[Modelo],'Cleaning-Laptops'!B24)</f>
        <v>0</v>
      </c>
      <c r="D24" s="18" t="e">
        <f ca="1">_xlfn.MAXIFS(Data[Precio],Data[Modelo],B24)</f>
        <v>#NAME?</v>
      </c>
      <c r="E24" s="19" t="e">
        <f ca="1">AVERAGEIF(Data[Modelo],B24,Data[Precio])</f>
        <v>#DIV/0!</v>
      </c>
      <c r="F24" s="19" t="e" cm="1">
        <f t="array" aca="1" ref="F24" ca="1">MEDIAN(IF(Data[Modelo]=B24,Data[Precio]))</f>
        <v>#NAME?</v>
      </c>
      <c r="G24" s="20">
        <f ca="1">SUMIF(Data[Modelo],B24,Data[OPERATIVA])</f>
        <v>0</v>
      </c>
      <c r="H24" s="17">
        <f ca="1">SUMIF(Data[Modelo],B24,Data[DAÑADA])</f>
        <v>0</v>
      </c>
      <c r="I24" s="5"/>
    </row>
    <row r="25" spans="2:9" x14ac:dyDescent="0.25">
      <c r="B25" s="16" t="e">
        <f ca="1"/>
        <v>#NAME?</v>
      </c>
      <c r="C25" s="17">
        <f ca="1">COUNTIF(Data[Modelo],'Cleaning-Laptops'!B25)</f>
        <v>0</v>
      </c>
      <c r="D25" s="18" t="e">
        <f ca="1">_xlfn.MAXIFS(Data[Precio],Data[Modelo],B25)</f>
        <v>#NAME?</v>
      </c>
      <c r="E25" s="19" t="e">
        <f ca="1">AVERAGEIF(Data[Modelo],B25,Data[Precio])</f>
        <v>#DIV/0!</v>
      </c>
      <c r="F25" s="19" t="e" cm="1">
        <f t="array" aca="1" ref="F25" ca="1">MEDIAN(IF(Data[Modelo]=B25,Data[Precio]))</f>
        <v>#NAME?</v>
      </c>
      <c r="G25" s="20">
        <f ca="1">SUMIF(Data[Modelo],B25,Data[OPERATIVA])</f>
        <v>0</v>
      </c>
      <c r="H25" s="17">
        <f ca="1">SUMIF(Data[Modelo],B25,Data[DAÑADA])</f>
        <v>0</v>
      </c>
      <c r="I25" s="5"/>
    </row>
    <row r="26" spans="2:9" x14ac:dyDescent="0.25">
      <c r="B26" s="16" t="e">
        <f ca="1"/>
        <v>#NAME?</v>
      </c>
      <c r="C26" s="17">
        <f ca="1">COUNTIF(Data[Modelo],'Cleaning-Laptops'!B26)</f>
        <v>0</v>
      </c>
      <c r="D26" s="18" t="e">
        <f ca="1">_xlfn.MAXIFS(Data[Precio],Data[Modelo],B26)</f>
        <v>#NAME?</v>
      </c>
      <c r="E26" s="19" t="e">
        <f ca="1">AVERAGEIF(Data[Modelo],B26,Data[Precio])</f>
        <v>#DIV/0!</v>
      </c>
      <c r="F26" s="19" t="e" cm="1">
        <f t="array" aca="1" ref="F26" ca="1">MEDIAN(IF(Data[Modelo]=B26,Data[Precio]))</f>
        <v>#NAME?</v>
      </c>
      <c r="G26" s="20">
        <f ca="1">SUMIF(Data[Modelo],B26,Data[OPERATIVA])</f>
        <v>0</v>
      </c>
      <c r="H26" s="17">
        <f ca="1">SUMIF(Data[Modelo],B26,Data[DAÑADA])</f>
        <v>0</v>
      </c>
      <c r="I26" s="5"/>
    </row>
    <row r="27" spans="2:9" x14ac:dyDescent="0.25">
      <c r="B27" s="16" t="e">
        <f ca="1"/>
        <v>#NAME?</v>
      </c>
      <c r="C27" s="17">
        <f ca="1">COUNTIF(Data[Modelo],'Cleaning-Laptops'!B27)</f>
        <v>0</v>
      </c>
      <c r="D27" s="18" t="e">
        <f ca="1">_xlfn.MAXIFS(Data[Precio],Data[Modelo],B27)</f>
        <v>#NAME?</v>
      </c>
      <c r="E27" s="19" t="e">
        <f ca="1">AVERAGEIF(Data[Modelo],B27,Data[Precio])</f>
        <v>#DIV/0!</v>
      </c>
      <c r="F27" s="19" t="e" cm="1">
        <f t="array" aca="1" ref="F27" ca="1">MEDIAN(IF(Data[Modelo]=B27,Data[Precio]))</f>
        <v>#NAME?</v>
      </c>
      <c r="G27" s="20">
        <f ca="1">SUMIF(Data[Modelo],B27,Data[OPERATIVA])</f>
        <v>0</v>
      </c>
      <c r="H27" s="17">
        <f ca="1">SUMIF(Data[Modelo],B27,Data[DAÑADA])</f>
        <v>0</v>
      </c>
      <c r="I27" s="5"/>
    </row>
    <row r="28" spans="2:9" x14ac:dyDescent="0.25">
      <c r="B28" s="16" t="e">
        <f ca="1"/>
        <v>#NAME?</v>
      </c>
      <c r="C28" s="17">
        <f ca="1">COUNTIF(Data[Modelo],'Cleaning-Laptops'!B28)</f>
        <v>0</v>
      </c>
      <c r="D28" s="18" t="e">
        <f ca="1">_xlfn.MAXIFS(Data[Precio],Data[Modelo],B28)</f>
        <v>#NAME?</v>
      </c>
      <c r="E28" s="19" t="e">
        <f ca="1">AVERAGEIF(Data[Modelo],B28,Data[Precio])</f>
        <v>#DIV/0!</v>
      </c>
      <c r="F28" s="19" t="e" cm="1">
        <f t="array" aca="1" ref="F28" ca="1">MEDIAN(IF(Data[Modelo]=B28,Data[Precio]))</f>
        <v>#NAME?</v>
      </c>
      <c r="G28" s="20">
        <f ca="1">SUMIF(Data[Modelo],B28,Data[OPERATIVA])</f>
        <v>0</v>
      </c>
      <c r="H28" s="17">
        <f ca="1">SUMIF(Data[Modelo],B28,Data[DAÑADA])</f>
        <v>0</v>
      </c>
      <c r="I28" s="5"/>
    </row>
    <row r="29" spans="2:9" x14ac:dyDescent="0.25">
      <c r="B29" s="16" t="e">
        <f ca="1"/>
        <v>#NAME?</v>
      </c>
      <c r="C29" s="17">
        <f ca="1">COUNTIF(Data[Modelo],'Cleaning-Laptops'!B29)</f>
        <v>0</v>
      </c>
      <c r="D29" s="18" t="e">
        <f ca="1">_xlfn.MAXIFS(Data[Precio],Data[Modelo],B29)</f>
        <v>#NAME?</v>
      </c>
      <c r="E29" s="19" t="e">
        <f ca="1">AVERAGEIF(Data[Modelo],B29,Data[Precio])</f>
        <v>#DIV/0!</v>
      </c>
      <c r="F29" s="19" t="e" cm="1">
        <f t="array" aca="1" ref="F29" ca="1">MEDIAN(IF(Data[Modelo]=B29,Data[Precio]))</f>
        <v>#NAME?</v>
      </c>
      <c r="G29" s="20">
        <f ca="1">SUMIF(Data[Modelo],B29,Data[OPERATIVA])</f>
        <v>0</v>
      </c>
      <c r="H29" s="17">
        <f ca="1">SUMIF(Data[Modelo],B29,Data[DAÑADA])</f>
        <v>0</v>
      </c>
      <c r="I29" s="5"/>
    </row>
    <row r="30" spans="2:9" x14ac:dyDescent="0.25">
      <c r="B30" s="16" t="e">
        <f ca="1"/>
        <v>#NAME?</v>
      </c>
      <c r="C30" s="17">
        <f ca="1">COUNTIF(Data[Modelo],'Cleaning-Laptops'!B30)</f>
        <v>0</v>
      </c>
      <c r="D30" s="18" t="e">
        <f ca="1">_xlfn.MAXIFS(Data[Precio],Data[Modelo],B30)</f>
        <v>#NAME?</v>
      </c>
      <c r="E30" s="19" t="e">
        <f ca="1">AVERAGEIF(Data[Modelo],B30,Data[Precio])</f>
        <v>#DIV/0!</v>
      </c>
      <c r="F30" s="19" t="e" cm="1">
        <f t="array" aca="1" ref="F30" ca="1">MEDIAN(IF(Data[Modelo]=B30,Data[Precio]))</f>
        <v>#NAME?</v>
      </c>
      <c r="G30" s="20">
        <f ca="1">SUMIF(Data[Modelo],B30,Data[OPERATIVA])</f>
        <v>0</v>
      </c>
      <c r="H30" s="17">
        <f ca="1">SUMIF(Data[Modelo],B30,Data[DAÑADA])</f>
        <v>0</v>
      </c>
      <c r="I30" s="5"/>
    </row>
    <row r="31" spans="2:9" x14ac:dyDescent="0.25">
      <c r="C31" s="4"/>
      <c r="D31" s="6"/>
      <c r="E31" s="5"/>
      <c r="F31" s="5"/>
      <c r="I31" s="5"/>
    </row>
    <row r="33" ht="16.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8"/>
  <sheetViews>
    <sheetView workbookViewId="0">
      <selection activeCell="G27" sqref="G27"/>
    </sheetView>
  </sheetViews>
  <sheetFormatPr baseColWidth="10" defaultColWidth="9.140625" defaultRowHeight="15" x14ac:dyDescent="0.25"/>
  <cols>
    <col min="2" max="2" width="29.28515625" customWidth="1"/>
    <col min="3" max="3" width="14.7109375" customWidth="1"/>
    <col min="4" max="4" width="12.140625" customWidth="1"/>
  </cols>
  <sheetData>
    <row r="2" spans="2:4" x14ac:dyDescent="0.25">
      <c r="B2" s="27" t="s">
        <v>5974</v>
      </c>
      <c r="C2" s="27" t="s">
        <v>5975</v>
      </c>
      <c r="D2" s="3"/>
    </row>
    <row r="3" spans="2:4" x14ac:dyDescent="0.25">
      <c r="B3" s="26" t="e" cm="1">
        <f t="array" aca="1" ref="B3:B38" ca="1">_xlfn.UNIQUE(Data[Vendedor])</f>
        <v>#NAME?</v>
      </c>
      <c r="C3" s="26">
        <f ca="1">SUMIF(Data[Vendedor],B3,Data[Ventas])</f>
        <v>0</v>
      </c>
    </row>
    <row r="4" spans="2:4" x14ac:dyDescent="0.25">
      <c r="B4" s="26" t="e">
        <f ca="1"/>
        <v>#NAME?</v>
      </c>
      <c r="C4" s="26">
        <f ca="1">SUMIF(Data[Vendedor],B4,Data[Ventas])</f>
        <v>0</v>
      </c>
    </row>
    <row r="5" spans="2:4" x14ac:dyDescent="0.25">
      <c r="B5" s="26" t="e">
        <f ca="1"/>
        <v>#NAME?</v>
      </c>
      <c r="C5" s="26">
        <f ca="1">SUMIF(Data[Vendedor],B5,Data[Ventas])</f>
        <v>0</v>
      </c>
    </row>
    <row r="6" spans="2:4" x14ac:dyDescent="0.25">
      <c r="B6" s="26" t="e">
        <f ca="1"/>
        <v>#NAME?</v>
      </c>
      <c r="C6" s="26">
        <f ca="1">SUMIF(Data[Vendedor],B6,Data[Ventas])</f>
        <v>0</v>
      </c>
    </row>
    <row r="7" spans="2:4" x14ac:dyDescent="0.25">
      <c r="B7" s="26" t="e">
        <f ca="1"/>
        <v>#NAME?</v>
      </c>
      <c r="C7" s="26">
        <f ca="1">SUMIF(Data[Vendedor],B7,Data[Ventas])</f>
        <v>0</v>
      </c>
    </row>
    <row r="8" spans="2:4" x14ac:dyDescent="0.25">
      <c r="B8" s="26" t="e">
        <f ca="1"/>
        <v>#NAME?</v>
      </c>
      <c r="C8" s="26">
        <f ca="1">SUMIF(Data[Vendedor],B8,Data[Ventas])</f>
        <v>0</v>
      </c>
    </row>
    <row r="9" spans="2:4" x14ac:dyDescent="0.25">
      <c r="B9" s="26" t="e">
        <f ca="1"/>
        <v>#NAME?</v>
      </c>
      <c r="C9" s="26">
        <f ca="1">SUMIF(Data[Vendedor],B9,Data[Ventas])</f>
        <v>0</v>
      </c>
    </row>
    <row r="10" spans="2:4" x14ac:dyDescent="0.25">
      <c r="B10" s="26" t="e">
        <f ca="1"/>
        <v>#NAME?</v>
      </c>
      <c r="C10" s="26">
        <f ca="1">SUMIF(Data[Vendedor],B10,Data[Ventas])</f>
        <v>0</v>
      </c>
    </row>
    <row r="11" spans="2:4" x14ac:dyDescent="0.25">
      <c r="B11" s="26" t="e">
        <f ca="1"/>
        <v>#NAME?</v>
      </c>
      <c r="C11" s="26">
        <f ca="1">SUMIF(Data[Vendedor],B11,Data[Ventas])</f>
        <v>0</v>
      </c>
    </row>
    <row r="12" spans="2:4" x14ac:dyDescent="0.25">
      <c r="B12" s="26" t="e">
        <f ca="1"/>
        <v>#NAME?</v>
      </c>
      <c r="C12" s="26">
        <f ca="1">SUMIF(Data[Vendedor],B12,Data[Ventas])</f>
        <v>0</v>
      </c>
    </row>
    <row r="13" spans="2:4" x14ac:dyDescent="0.25">
      <c r="B13" s="26" t="e">
        <f ca="1"/>
        <v>#NAME?</v>
      </c>
      <c r="C13" s="26">
        <f ca="1">SUMIF(Data[Vendedor],B13,Data[Ventas])</f>
        <v>0</v>
      </c>
    </row>
    <row r="14" spans="2:4" x14ac:dyDescent="0.25">
      <c r="B14" s="26" t="e">
        <f ca="1"/>
        <v>#NAME?</v>
      </c>
      <c r="C14" s="26">
        <f ca="1">SUMIF(Data[Vendedor],B14,Data[Ventas])</f>
        <v>0</v>
      </c>
    </row>
    <row r="15" spans="2:4" x14ac:dyDescent="0.25">
      <c r="B15" s="26" t="e">
        <f ca="1"/>
        <v>#NAME?</v>
      </c>
      <c r="C15" s="26">
        <f ca="1">SUMIF(Data[Vendedor],B15,Data[Ventas])</f>
        <v>0</v>
      </c>
    </row>
    <row r="16" spans="2:4" x14ac:dyDescent="0.25">
      <c r="B16" s="26" t="e">
        <f ca="1"/>
        <v>#NAME?</v>
      </c>
      <c r="C16" s="26">
        <f ca="1">SUMIF(Data[Vendedor],B16,Data[Ventas])</f>
        <v>0</v>
      </c>
    </row>
    <row r="17" spans="2:4" x14ac:dyDescent="0.25">
      <c r="B17" s="26" t="e">
        <f ca="1"/>
        <v>#NAME?</v>
      </c>
      <c r="C17" s="26">
        <f ca="1">SUMIF(Data[Vendedor],B17,Data[Ventas])</f>
        <v>0</v>
      </c>
      <c r="D17" s="3"/>
    </row>
    <row r="18" spans="2:4" x14ac:dyDescent="0.25">
      <c r="B18" s="26" t="e">
        <f ca="1"/>
        <v>#NAME?</v>
      </c>
      <c r="C18" s="26">
        <f ca="1">SUMIF(Data[Vendedor],B18,Data[Ventas])</f>
        <v>0</v>
      </c>
    </row>
    <row r="19" spans="2:4" x14ac:dyDescent="0.25">
      <c r="B19" s="26" t="e">
        <f ca="1"/>
        <v>#NAME?</v>
      </c>
      <c r="C19" s="26">
        <f ca="1">SUMIF(Data[Vendedor],B19,Data[Ventas])</f>
        <v>0</v>
      </c>
    </row>
    <row r="20" spans="2:4" x14ac:dyDescent="0.25">
      <c r="B20" s="26" t="e">
        <f ca="1"/>
        <v>#NAME?</v>
      </c>
      <c r="C20" s="26">
        <f ca="1">SUMIF(Data[Vendedor],B20,Data[Ventas])</f>
        <v>0</v>
      </c>
    </row>
    <row r="21" spans="2:4" x14ac:dyDescent="0.25">
      <c r="B21" s="26" t="e">
        <f ca="1"/>
        <v>#NAME?</v>
      </c>
      <c r="C21" s="26">
        <f ca="1">SUMIF(Data[Vendedor],B21,Data[Ventas])</f>
        <v>0</v>
      </c>
    </row>
    <row r="22" spans="2:4" x14ac:dyDescent="0.25">
      <c r="B22" s="26" t="e">
        <f ca="1"/>
        <v>#NAME?</v>
      </c>
      <c r="C22" s="26">
        <f ca="1">SUMIF(Data[Vendedor],B22,Data[Ventas])</f>
        <v>0</v>
      </c>
    </row>
    <row r="23" spans="2:4" x14ac:dyDescent="0.25">
      <c r="B23" s="26" t="e">
        <f ca="1"/>
        <v>#NAME?</v>
      </c>
      <c r="C23" s="26">
        <f ca="1">SUMIF(Data[Vendedor],B23,Data[Ventas])</f>
        <v>0</v>
      </c>
    </row>
    <row r="24" spans="2:4" x14ac:dyDescent="0.25">
      <c r="B24" s="26" t="e">
        <f ca="1"/>
        <v>#NAME?</v>
      </c>
      <c r="C24" s="26">
        <f ca="1">SUMIF(Data[Vendedor],B24,Data[Ventas])</f>
        <v>0</v>
      </c>
    </row>
    <row r="25" spans="2:4" x14ac:dyDescent="0.25">
      <c r="B25" s="26" t="e">
        <f ca="1"/>
        <v>#NAME?</v>
      </c>
      <c r="C25" s="26">
        <f ca="1">SUMIF(Data[Vendedor],B25,Data[Ventas])</f>
        <v>0</v>
      </c>
    </row>
    <row r="26" spans="2:4" x14ac:dyDescent="0.25">
      <c r="B26" s="26" t="e">
        <f ca="1"/>
        <v>#NAME?</v>
      </c>
      <c r="C26" s="26">
        <f ca="1">SUMIF(Data[Vendedor],B26,Data[Ventas])</f>
        <v>0</v>
      </c>
    </row>
    <row r="27" spans="2:4" x14ac:dyDescent="0.25">
      <c r="B27" s="26" t="e">
        <f ca="1"/>
        <v>#NAME?</v>
      </c>
      <c r="C27" s="26">
        <f ca="1">SUMIF(Data[Vendedor],B27,Data[Ventas])</f>
        <v>0</v>
      </c>
    </row>
    <row r="28" spans="2:4" x14ac:dyDescent="0.25">
      <c r="B28" s="26" t="e">
        <f ca="1"/>
        <v>#NAME?</v>
      </c>
      <c r="C28" s="26">
        <f ca="1">SUMIF(Data[Vendedor],B28,Data[Ventas])</f>
        <v>0</v>
      </c>
    </row>
    <row r="29" spans="2:4" x14ac:dyDescent="0.25">
      <c r="B29" s="26" t="e">
        <f ca="1"/>
        <v>#NAME?</v>
      </c>
      <c r="C29" s="26">
        <f ca="1">SUMIF(Data[Vendedor],B29,Data[Ventas])</f>
        <v>0</v>
      </c>
    </row>
    <row r="30" spans="2:4" x14ac:dyDescent="0.25">
      <c r="B30" s="26" t="e">
        <f ca="1"/>
        <v>#NAME?</v>
      </c>
      <c r="C30" s="26">
        <f ca="1">SUMIF(Data[Vendedor],B30,Data[Ventas])</f>
        <v>0</v>
      </c>
    </row>
    <row r="31" spans="2:4" x14ac:dyDescent="0.25">
      <c r="B31" s="26" t="e">
        <f ca="1"/>
        <v>#NAME?</v>
      </c>
      <c r="C31" s="26">
        <f ca="1">SUMIF(Data[Vendedor],B31,Data[Ventas])</f>
        <v>0</v>
      </c>
    </row>
    <row r="32" spans="2:4" x14ac:dyDescent="0.25">
      <c r="B32" s="26" t="e">
        <f ca="1"/>
        <v>#NAME?</v>
      </c>
      <c r="C32" s="26">
        <f ca="1">SUMIF(Data[Vendedor],B32,Data[Ventas])</f>
        <v>0</v>
      </c>
    </row>
    <row r="33" spans="2:3" x14ac:dyDescent="0.25">
      <c r="B33" s="26" t="e">
        <f ca="1"/>
        <v>#NAME?</v>
      </c>
      <c r="C33" s="26">
        <f ca="1">SUMIF(Data[Vendedor],B33,Data[Ventas])</f>
        <v>0</v>
      </c>
    </row>
    <row r="34" spans="2:3" x14ac:dyDescent="0.25">
      <c r="B34" s="26" t="e">
        <f ca="1"/>
        <v>#NAME?</v>
      </c>
      <c r="C34" s="26">
        <f ca="1">SUMIF(Data[Vendedor],B34,Data[Ventas])</f>
        <v>0</v>
      </c>
    </row>
    <row r="35" spans="2:3" x14ac:dyDescent="0.25">
      <c r="B35" s="26" t="e">
        <f ca="1"/>
        <v>#NAME?</v>
      </c>
      <c r="C35" s="26">
        <f ca="1">SUMIF(Data[Vendedor],B35,Data[Ventas])</f>
        <v>0</v>
      </c>
    </row>
    <row r="36" spans="2:3" x14ac:dyDescent="0.25">
      <c r="B36" s="26" t="e">
        <f ca="1"/>
        <v>#NAME?</v>
      </c>
      <c r="C36" s="26">
        <f ca="1">SUMIF(Data[Vendedor],B36,Data[Ventas])</f>
        <v>0</v>
      </c>
    </row>
    <row r="37" spans="2:3" x14ac:dyDescent="0.25">
      <c r="B37" s="26" t="e">
        <f ca="1"/>
        <v>#NAME?</v>
      </c>
      <c r="C37" s="26">
        <f ca="1">SUMIF(Data[Vendedor],B37,Data[Ventas])</f>
        <v>0</v>
      </c>
    </row>
    <row r="38" spans="2:3" x14ac:dyDescent="0.25">
      <c r="B38" s="26" t="e">
        <f ca="1"/>
        <v>#NAME?</v>
      </c>
      <c r="C38" s="26">
        <f ca="1">SUMIF(Data[Vendedor],B38,Data[Ventas])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13.140625" customWidth="1"/>
    <col min="2" max="2" width="9.140625" bestFit="1" customWidth="1"/>
    <col min="3" max="3" width="15.140625" style="9" customWidth="1"/>
    <col min="4" max="4" width="12.7109375" customWidth="1"/>
    <col min="5" max="5" width="11.85546875" customWidth="1"/>
    <col min="6" max="6" width="13.42578125" customWidth="1"/>
    <col min="7" max="7" width="12" customWidth="1"/>
  </cols>
  <sheetData>
    <row r="1" spans="1:7" ht="18.75" customHeight="1" x14ac:dyDescent="0.25">
      <c r="A1" s="21" t="s">
        <v>5967</v>
      </c>
      <c r="B1" s="21" t="s">
        <v>5968</v>
      </c>
      <c r="C1" s="22" t="s">
        <v>5972</v>
      </c>
      <c r="D1" s="21" t="s">
        <v>5973</v>
      </c>
      <c r="E1" s="21" t="s">
        <v>5971</v>
      </c>
      <c r="F1" s="21" t="s">
        <v>16</v>
      </c>
      <c r="G1" s="21" t="s">
        <v>1894</v>
      </c>
    </row>
    <row r="2" spans="1:7" x14ac:dyDescent="0.25">
      <c r="A2" t="s">
        <v>141</v>
      </c>
      <c r="B2">
        <v>150</v>
      </c>
      <c r="C2" s="9">
        <v>6442</v>
      </c>
      <c r="D2" s="9">
        <v>585.00666666666666</v>
      </c>
      <c r="E2" s="9">
        <v>235</v>
      </c>
      <c r="F2">
        <v>136</v>
      </c>
      <c r="G2">
        <v>14</v>
      </c>
    </row>
    <row r="3" spans="1:7" x14ac:dyDescent="0.25">
      <c r="A3" t="s">
        <v>37</v>
      </c>
      <c r="B3">
        <v>2</v>
      </c>
      <c r="C3" s="9">
        <v>1849</v>
      </c>
      <c r="D3" s="9">
        <v>926.5</v>
      </c>
      <c r="E3" s="9">
        <v>926.5</v>
      </c>
      <c r="F3">
        <v>2</v>
      </c>
      <c r="G3">
        <v>0</v>
      </c>
    </row>
    <row r="4" spans="1:7" x14ac:dyDescent="0.25">
      <c r="A4" t="s">
        <v>171</v>
      </c>
      <c r="B4">
        <v>136</v>
      </c>
      <c r="C4" s="9">
        <v>6639</v>
      </c>
      <c r="D4" s="9">
        <v>649.96323529411768</v>
      </c>
      <c r="E4" s="9">
        <v>350</v>
      </c>
      <c r="F4">
        <v>131</v>
      </c>
      <c r="G4">
        <v>5</v>
      </c>
    </row>
    <row r="5" spans="1:7" x14ac:dyDescent="0.25">
      <c r="A5" t="s">
        <v>64</v>
      </c>
      <c r="B5">
        <v>182</v>
      </c>
      <c r="C5" s="9">
        <v>3706</v>
      </c>
      <c r="D5" s="9">
        <v>612.23626373626371</v>
      </c>
      <c r="E5" s="9">
        <v>485.5</v>
      </c>
      <c r="F5">
        <v>175</v>
      </c>
      <c r="G5">
        <v>7</v>
      </c>
    </row>
    <row r="6" spans="1:7" x14ac:dyDescent="0.25">
      <c r="A6" t="s">
        <v>286</v>
      </c>
      <c r="B6">
        <v>11</v>
      </c>
      <c r="C6" s="9">
        <v>503</v>
      </c>
      <c r="D6" s="9">
        <v>378.27272727272725</v>
      </c>
      <c r="E6" s="9">
        <v>416</v>
      </c>
      <c r="F6">
        <v>11</v>
      </c>
      <c r="G6">
        <v>0</v>
      </c>
    </row>
    <row r="7" spans="1:7" x14ac:dyDescent="0.25">
      <c r="A7" t="s">
        <v>1785</v>
      </c>
      <c r="B7">
        <v>23</v>
      </c>
      <c r="C7" s="9">
        <v>184</v>
      </c>
      <c r="D7" s="9">
        <v>51.391304347826086</v>
      </c>
      <c r="E7" s="9">
        <v>30</v>
      </c>
      <c r="F7">
        <v>11</v>
      </c>
      <c r="G7">
        <v>12</v>
      </c>
    </row>
    <row r="8" spans="1:7" x14ac:dyDescent="0.25">
      <c r="A8" t="s">
        <v>12</v>
      </c>
      <c r="B8">
        <v>308</v>
      </c>
      <c r="C8" s="9">
        <v>3159</v>
      </c>
      <c r="D8" s="9">
        <v>482.98376623376623</v>
      </c>
      <c r="E8" s="9">
        <v>359</v>
      </c>
      <c r="F8">
        <v>294</v>
      </c>
      <c r="G8">
        <v>14</v>
      </c>
    </row>
    <row r="9" spans="1:7" x14ac:dyDescent="0.25">
      <c r="A9" t="s">
        <v>5449</v>
      </c>
      <c r="B9">
        <v>1</v>
      </c>
      <c r="C9" s="9">
        <v>40</v>
      </c>
      <c r="D9" s="9">
        <v>40</v>
      </c>
      <c r="E9" s="9">
        <v>40</v>
      </c>
      <c r="F9">
        <v>0</v>
      </c>
      <c r="G9">
        <v>1</v>
      </c>
    </row>
    <row r="10" spans="1:7" x14ac:dyDescent="0.25">
      <c r="A10" t="s">
        <v>3030</v>
      </c>
      <c r="B10">
        <v>1</v>
      </c>
      <c r="C10" s="9">
        <v>200</v>
      </c>
      <c r="D10" s="9">
        <v>200</v>
      </c>
      <c r="E10" s="9">
        <v>200</v>
      </c>
      <c r="F10">
        <v>1</v>
      </c>
      <c r="G10">
        <v>0</v>
      </c>
    </row>
    <row r="11" spans="1:7" x14ac:dyDescent="0.25">
      <c r="A11" t="s">
        <v>266</v>
      </c>
      <c r="B11">
        <v>17</v>
      </c>
      <c r="C11" s="9">
        <v>530</v>
      </c>
      <c r="D11" s="9">
        <v>255.47058823529412</v>
      </c>
      <c r="E11" s="9">
        <v>299</v>
      </c>
      <c r="F11">
        <v>13</v>
      </c>
      <c r="G11">
        <v>4</v>
      </c>
    </row>
    <row r="12" spans="1:7" x14ac:dyDescent="0.25">
      <c r="A12" t="s">
        <v>54</v>
      </c>
      <c r="B12">
        <v>382</v>
      </c>
      <c r="C12" s="9">
        <v>3717</v>
      </c>
      <c r="D12" s="9">
        <v>463.93979057591622</v>
      </c>
      <c r="E12" s="9">
        <v>350</v>
      </c>
      <c r="F12">
        <v>340</v>
      </c>
      <c r="G12">
        <v>42</v>
      </c>
    </row>
    <row r="13" spans="1:7" x14ac:dyDescent="0.25">
      <c r="A13" t="s">
        <v>4732</v>
      </c>
      <c r="B13">
        <v>1</v>
      </c>
      <c r="C13" s="9">
        <v>1259</v>
      </c>
      <c r="D13" s="9">
        <v>1259</v>
      </c>
      <c r="E13" s="9">
        <v>1259</v>
      </c>
      <c r="F13">
        <v>1</v>
      </c>
      <c r="G13">
        <v>0</v>
      </c>
    </row>
    <row r="14" spans="1:7" x14ac:dyDescent="0.25">
      <c r="A14" t="s">
        <v>1553</v>
      </c>
      <c r="B14">
        <v>2</v>
      </c>
      <c r="C14" s="9">
        <v>596</v>
      </c>
      <c r="D14" s="9">
        <v>546.5</v>
      </c>
      <c r="E14" s="9">
        <v>546.5</v>
      </c>
      <c r="F14">
        <v>2</v>
      </c>
      <c r="G14">
        <v>0</v>
      </c>
    </row>
    <row r="15" spans="1:7" x14ac:dyDescent="0.25">
      <c r="A15" t="s">
        <v>541</v>
      </c>
      <c r="B15">
        <v>5</v>
      </c>
      <c r="C15" s="9">
        <v>360</v>
      </c>
      <c r="D15" s="9">
        <v>350</v>
      </c>
      <c r="E15" s="9">
        <v>360</v>
      </c>
      <c r="F15">
        <v>5</v>
      </c>
      <c r="G15">
        <v>0</v>
      </c>
    </row>
    <row r="16" spans="1:7" x14ac:dyDescent="0.25">
      <c r="A16" t="s">
        <v>23</v>
      </c>
      <c r="B16">
        <v>443</v>
      </c>
      <c r="C16" s="9">
        <v>5589</v>
      </c>
      <c r="D16" s="9">
        <v>599.42663656884872</v>
      </c>
      <c r="E16" s="9">
        <v>449</v>
      </c>
      <c r="F16">
        <v>426</v>
      </c>
      <c r="G16">
        <v>17</v>
      </c>
    </row>
    <row r="17" spans="1:7" x14ac:dyDescent="0.25">
      <c r="A17" t="s">
        <v>4152</v>
      </c>
      <c r="B17">
        <v>3</v>
      </c>
      <c r="C17" s="9">
        <v>350</v>
      </c>
      <c r="D17" s="9">
        <v>141.66666666666666</v>
      </c>
      <c r="E17" s="9">
        <v>40</v>
      </c>
      <c r="F17">
        <v>3</v>
      </c>
      <c r="G17">
        <v>0</v>
      </c>
    </row>
    <row r="18" spans="1:7" x14ac:dyDescent="0.25">
      <c r="A18" t="s">
        <v>2151</v>
      </c>
      <c r="B18">
        <v>5</v>
      </c>
      <c r="C18" s="9">
        <v>1233</v>
      </c>
      <c r="D18" s="9">
        <v>941.6</v>
      </c>
      <c r="E18" s="9">
        <v>949</v>
      </c>
      <c r="F18">
        <v>5</v>
      </c>
      <c r="G18">
        <v>0</v>
      </c>
    </row>
    <row r="19" spans="1:7" x14ac:dyDescent="0.25">
      <c r="A19" t="s">
        <v>81</v>
      </c>
      <c r="B19">
        <v>61</v>
      </c>
      <c r="C19" s="9">
        <v>4359</v>
      </c>
      <c r="D19" s="9">
        <v>1230.1147540983607</v>
      </c>
      <c r="E19" s="9">
        <v>1252</v>
      </c>
      <c r="F19">
        <v>59</v>
      </c>
      <c r="G19">
        <v>2</v>
      </c>
    </row>
    <row r="20" spans="1:7" x14ac:dyDescent="0.25">
      <c r="A20" t="s">
        <v>222</v>
      </c>
      <c r="B20">
        <v>2</v>
      </c>
      <c r="C20" s="9">
        <v>590</v>
      </c>
      <c r="D20" s="9">
        <v>462.5</v>
      </c>
      <c r="E20" s="9">
        <v>462.5</v>
      </c>
      <c r="F20">
        <v>2</v>
      </c>
      <c r="G20">
        <v>0</v>
      </c>
    </row>
    <row r="21" spans="1:7" x14ac:dyDescent="0.25">
      <c r="A21" t="s">
        <v>2818</v>
      </c>
      <c r="B21">
        <v>4</v>
      </c>
      <c r="C21" s="9">
        <v>1267</v>
      </c>
      <c r="D21" s="9">
        <v>669</v>
      </c>
      <c r="E21" s="9">
        <v>703.5</v>
      </c>
      <c r="F21">
        <v>4</v>
      </c>
      <c r="G21">
        <v>0</v>
      </c>
    </row>
    <row r="22" spans="1:7" x14ac:dyDescent="0.25">
      <c r="A22" t="s">
        <v>1485</v>
      </c>
      <c r="B22">
        <v>17</v>
      </c>
      <c r="C22" s="9">
        <v>927</v>
      </c>
      <c r="D22" s="9">
        <v>272.94117647058823</v>
      </c>
      <c r="E22" s="9">
        <v>120</v>
      </c>
      <c r="F22">
        <v>14</v>
      </c>
      <c r="G22">
        <v>3</v>
      </c>
    </row>
    <row r="23" spans="1:7" x14ac:dyDescent="0.25">
      <c r="A23" t="s">
        <v>2009</v>
      </c>
      <c r="B23">
        <v>20</v>
      </c>
      <c r="C23" s="9">
        <v>260</v>
      </c>
      <c r="D23" s="9">
        <v>39.950000000000003</v>
      </c>
      <c r="E23" s="9">
        <v>22.5</v>
      </c>
      <c r="F23">
        <v>9</v>
      </c>
      <c r="G23">
        <v>11</v>
      </c>
    </row>
    <row r="24" spans="1:7" x14ac:dyDescent="0.25">
      <c r="A24" t="s">
        <v>1960</v>
      </c>
      <c r="B24">
        <v>18</v>
      </c>
      <c r="C24" s="9">
        <v>600</v>
      </c>
      <c r="D24" s="9">
        <v>99.388888888888886</v>
      </c>
      <c r="E24" s="9">
        <v>45</v>
      </c>
      <c r="F24">
        <v>14</v>
      </c>
      <c r="G24">
        <v>4</v>
      </c>
    </row>
    <row r="25" spans="1:7" x14ac:dyDescent="0.25">
      <c r="A25" t="s">
        <v>1886</v>
      </c>
      <c r="B25">
        <v>43</v>
      </c>
      <c r="C25" s="9">
        <v>460</v>
      </c>
      <c r="D25" s="9">
        <v>90.348837209302332</v>
      </c>
      <c r="E25" s="9">
        <v>55</v>
      </c>
      <c r="F25">
        <v>19</v>
      </c>
      <c r="G25">
        <v>24</v>
      </c>
    </row>
    <row r="26" spans="1:7" x14ac:dyDescent="0.25">
      <c r="A26" t="s">
        <v>3342</v>
      </c>
      <c r="B26">
        <v>1</v>
      </c>
      <c r="C26" s="9">
        <v>40</v>
      </c>
      <c r="D26" s="9">
        <v>40</v>
      </c>
      <c r="E26" s="9">
        <v>40</v>
      </c>
      <c r="F26">
        <v>0</v>
      </c>
      <c r="G26">
        <v>1</v>
      </c>
    </row>
    <row r="27" spans="1:7" x14ac:dyDescent="0.25">
      <c r="A27" t="s">
        <v>2367</v>
      </c>
      <c r="B27">
        <v>1</v>
      </c>
      <c r="C27" s="9">
        <v>60</v>
      </c>
      <c r="D27" s="9">
        <v>60</v>
      </c>
      <c r="E27" s="9">
        <v>60</v>
      </c>
      <c r="F27">
        <v>1</v>
      </c>
      <c r="G27">
        <v>0</v>
      </c>
    </row>
    <row r="28" spans="1:7" x14ac:dyDescent="0.25">
      <c r="A28" t="s">
        <v>1876</v>
      </c>
      <c r="B28">
        <v>13</v>
      </c>
      <c r="C28" s="9">
        <v>650</v>
      </c>
      <c r="D28" s="9">
        <v>135.92307692307693</v>
      </c>
      <c r="E28" s="9">
        <v>50</v>
      </c>
      <c r="F28">
        <v>10</v>
      </c>
      <c r="G28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" bestFit="1" customWidth="1"/>
    <col min="2" max="2" width="18" customWidth="1"/>
  </cols>
  <sheetData>
    <row r="1" spans="1:2" x14ac:dyDescent="0.25">
      <c r="A1" t="s">
        <v>5974</v>
      </c>
      <c r="B1" t="s">
        <v>5975</v>
      </c>
    </row>
    <row r="2" spans="1:2" x14ac:dyDescent="0.25">
      <c r="A2" t="s">
        <v>99</v>
      </c>
      <c r="B2">
        <v>99</v>
      </c>
    </row>
    <row r="3" spans="1:2" x14ac:dyDescent="0.25">
      <c r="A3" t="s">
        <v>69</v>
      </c>
      <c r="B3">
        <v>91</v>
      </c>
    </row>
    <row r="4" spans="1:2" x14ac:dyDescent="0.25">
      <c r="A4" t="s">
        <v>14</v>
      </c>
      <c r="B4">
        <v>60</v>
      </c>
    </row>
    <row r="5" spans="1:2" x14ac:dyDescent="0.25">
      <c r="A5" t="s">
        <v>1172</v>
      </c>
      <c r="B5">
        <v>4</v>
      </c>
    </row>
    <row r="6" spans="1:2" x14ac:dyDescent="0.25">
      <c r="A6" t="s">
        <v>34</v>
      </c>
      <c r="B6">
        <v>3</v>
      </c>
    </row>
    <row r="7" spans="1:2" x14ac:dyDescent="0.25">
      <c r="A7" t="s">
        <v>836</v>
      </c>
      <c r="B7">
        <v>3</v>
      </c>
    </row>
    <row r="8" spans="1:2" x14ac:dyDescent="0.25">
      <c r="A8" t="s">
        <v>48</v>
      </c>
      <c r="B8">
        <v>2</v>
      </c>
    </row>
    <row r="9" spans="1:2" x14ac:dyDescent="0.25">
      <c r="A9" t="s">
        <v>72</v>
      </c>
      <c r="B9">
        <v>2</v>
      </c>
    </row>
    <row r="10" spans="1:2" x14ac:dyDescent="0.25">
      <c r="A10" t="s">
        <v>159</v>
      </c>
      <c r="B10">
        <v>2</v>
      </c>
    </row>
    <row r="11" spans="1:2" x14ac:dyDescent="0.25">
      <c r="A11" t="s">
        <v>506</v>
      </c>
      <c r="B11">
        <v>1</v>
      </c>
    </row>
    <row r="12" spans="1:2" x14ac:dyDescent="0.25">
      <c r="A12" t="s">
        <v>706</v>
      </c>
      <c r="B12">
        <v>1</v>
      </c>
    </row>
    <row r="13" spans="1:2" x14ac:dyDescent="0.25">
      <c r="A13" t="s">
        <v>92</v>
      </c>
      <c r="B13">
        <v>0</v>
      </c>
    </row>
    <row r="14" spans="1:2" x14ac:dyDescent="0.25">
      <c r="A14" t="s">
        <v>143</v>
      </c>
      <c r="B14">
        <v>0</v>
      </c>
    </row>
    <row r="15" spans="1:2" x14ac:dyDescent="0.25">
      <c r="A15" t="s">
        <v>268</v>
      </c>
      <c r="B15">
        <v>0</v>
      </c>
    </row>
    <row r="16" spans="1:2" x14ac:dyDescent="0.25">
      <c r="A16" t="s">
        <v>291</v>
      </c>
      <c r="B16">
        <v>0</v>
      </c>
    </row>
    <row r="17" spans="1:2" x14ac:dyDescent="0.25">
      <c r="A17" t="s">
        <v>337</v>
      </c>
      <c r="B17">
        <v>0</v>
      </c>
    </row>
    <row r="18" spans="1:2" x14ac:dyDescent="0.25">
      <c r="A18" t="s">
        <v>347</v>
      </c>
      <c r="B18">
        <v>0</v>
      </c>
    </row>
    <row r="19" spans="1:2" x14ac:dyDescent="0.25">
      <c r="A19" t="s">
        <v>354</v>
      </c>
      <c r="B19">
        <v>0</v>
      </c>
    </row>
    <row r="20" spans="1:2" x14ac:dyDescent="0.25">
      <c r="A20" t="s">
        <v>602</v>
      </c>
      <c r="B20">
        <v>0</v>
      </c>
    </row>
    <row r="21" spans="1:2" x14ac:dyDescent="0.25">
      <c r="A21" t="s">
        <v>684</v>
      </c>
      <c r="B21">
        <v>0</v>
      </c>
    </row>
    <row r="22" spans="1:2" x14ac:dyDescent="0.25">
      <c r="A22" t="s">
        <v>876</v>
      </c>
      <c r="B22">
        <v>0</v>
      </c>
    </row>
    <row r="23" spans="1:2" x14ac:dyDescent="0.25">
      <c r="A23" t="s">
        <v>1046</v>
      </c>
      <c r="B23">
        <v>0</v>
      </c>
    </row>
    <row r="24" spans="1:2" x14ac:dyDescent="0.25">
      <c r="A24" t="s">
        <v>1217</v>
      </c>
      <c r="B24">
        <v>0</v>
      </c>
    </row>
    <row r="25" spans="1:2" x14ac:dyDescent="0.25">
      <c r="A25" t="s">
        <v>1328</v>
      </c>
      <c r="B25">
        <v>0</v>
      </c>
    </row>
    <row r="26" spans="1:2" x14ac:dyDescent="0.25">
      <c r="A26" t="s">
        <v>1349</v>
      </c>
      <c r="B26">
        <v>0</v>
      </c>
    </row>
    <row r="27" spans="1:2" x14ac:dyDescent="0.25">
      <c r="A27" t="s">
        <v>1606</v>
      </c>
      <c r="B27">
        <v>0</v>
      </c>
    </row>
    <row r="28" spans="1:2" x14ac:dyDescent="0.25">
      <c r="A28" t="s">
        <v>2142</v>
      </c>
      <c r="B28">
        <v>0</v>
      </c>
    </row>
    <row r="29" spans="1:2" x14ac:dyDescent="0.25">
      <c r="A29" t="s">
        <v>2231</v>
      </c>
      <c r="B29">
        <v>0</v>
      </c>
    </row>
    <row r="30" spans="1:2" x14ac:dyDescent="0.25">
      <c r="A30" t="s">
        <v>2250</v>
      </c>
      <c r="B30">
        <v>0</v>
      </c>
    </row>
    <row r="31" spans="1:2" x14ac:dyDescent="0.25">
      <c r="A31" t="s">
        <v>2477</v>
      </c>
      <c r="B31">
        <v>0</v>
      </c>
    </row>
    <row r="32" spans="1:2" x14ac:dyDescent="0.25">
      <c r="A32" t="s">
        <v>2778</v>
      </c>
      <c r="B32">
        <v>0</v>
      </c>
    </row>
    <row r="33" spans="1:2" x14ac:dyDescent="0.25">
      <c r="A33" t="s">
        <v>3628</v>
      </c>
      <c r="B33">
        <v>0</v>
      </c>
    </row>
    <row r="34" spans="1:2" x14ac:dyDescent="0.25">
      <c r="A34" t="s">
        <v>3836</v>
      </c>
      <c r="B34">
        <v>0</v>
      </c>
    </row>
    <row r="35" spans="1:2" x14ac:dyDescent="0.25">
      <c r="A35" t="s">
        <v>5206</v>
      </c>
      <c r="B35">
        <v>0</v>
      </c>
    </row>
    <row r="36" spans="1:2" x14ac:dyDescent="0.25">
      <c r="A36" t="s">
        <v>5410</v>
      </c>
      <c r="B36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G33" sqref="G33"/>
    </sheetView>
  </sheetViews>
  <sheetFormatPr baseColWidth="10" defaultColWidth="9.140625" defaultRowHeight="15" x14ac:dyDescent="0.25"/>
  <cols>
    <col min="1" max="1" width="24.7109375" customWidth="1"/>
    <col min="2" max="2" width="13.5703125" bestFit="1" customWidth="1"/>
    <col min="3" max="3" width="16.85546875" bestFit="1" customWidth="1"/>
    <col min="4" max="4" width="12.5703125" bestFit="1" customWidth="1"/>
    <col min="5" max="5" width="17.5703125" bestFit="1" customWidth="1"/>
    <col min="6" max="6" width="20.140625" bestFit="1" customWidth="1"/>
    <col min="7" max="7" width="16.85546875" customWidth="1"/>
    <col min="8" max="8" width="19.28515625" customWidth="1"/>
    <col min="9" max="9" width="12.5703125" bestFit="1" customWidth="1"/>
    <col min="10" max="10" width="20.140625" bestFit="1" customWidth="1"/>
    <col min="11" max="11" width="12.28515625" bestFit="1" customWidth="1"/>
    <col min="12" max="12" width="12.28515625" customWidth="1"/>
    <col min="13" max="13" width="12.5703125" bestFit="1" customWidth="1"/>
    <col min="14" max="14" width="12.28515625" bestFit="1" customWidth="1"/>
    <col min="16" max="18" width="16.85546875" bestFit="1" customWidth="1"/>
    <col min="19" max="23" width="2" bestFit="1" customWidth="1"/>
    <col min="24" max="29" width="3" bestFit="1" customWidth="1"/>
    <col min="30" max="35" width="4.140625" bestFit="1" customWidth="1"/>
    <col min="36" max="36" width="12.5703125" bestFit="1" customWidth="1"/>
    <col min="37" max="37" width="10.28515625" bestFit="1" customWidth="1"/>
    <col min="39" max="39" width="5.85546875" bestFit="1" customWidth="1"/>
    <col min="40" max="40" width="8.85546875" bestFit="1" customWidth="1"/>
    <col min="41" max="41" width="6.85546875" bestFit="1" customWidth="1"/>
    <col min="42" max="42" width="5.42578125" bestFit="1" customWidth="1"/>
    <col min="43" max="43" width="3.7109375" bestFit="1" customWidth="1"/>
    <col min="44" max="44" width="12.5703125" bestFit="1" customWidth="1"/>
  </cols>
  <sheetData>
    <row r="1" spans="1:14" ht="30" x14ac:dyDescent="0.25">
      <c r="A1" s="28" t="s">
        <v>5974</v>
      </c>
      <c r="B1" t="s">
        <v>5976</v>
      </c>
      <c r="D1" s="28" t="s">
        <v>5967</v>
      </c>
      <c r="E1" t="s">
        <v>5977</v>
      </c>
      <c r="F1" t="s">
        <v>5978</v>
      </c>
      <c r="G1" s="12" t="s">
        <v>5979</v>
      </c>
      <c r="I1" s="28" t="s">
        <v>5967</v>
      </c>
      <c r="J1" t="s">
        <v>5980</v>
      </c>
      <c r="K1" t="s">
        <v>5981</v>
      </c>
      <c r="M1" s="28" t="s">
        <v>5967</v>
      </c>
      <c r="N1" t="s">
        <v>5982</v>
      </c>
    </row>
    <row r="2" spans="1:14" x14ac:dyDescent="0.25">
      <c r="A2" t="s">
        <v>706</v>
      </c>
      <c r="B2" s="29">
        <v>1</v>
      </c>
      <c r="D2" t="s">
        <v>23</v>
      </c>
      <c r="E2" s="29">
        <v>443</v>
      </c>
      <c r="F2" s="29">
        <v>426</v>
      </c>
      <c r="G2" s="29">
        <v>17</v>
      </c>
      <c r="H2" s="29"/>
      <c r="I2" t="s">
        <v>171</v>
      </c>
      <c r="J2" s="9">
        <v>6639</v>
      </c>
      <c r="K2" s="9">
        <v>649.96323529411768</v>
      </c>
      <c r="L2" s="9"/>
      <c r="M2" t="s">
        <v>4732</v>
      </c>
      <c r="N2" s="9">
        <v>1259</v>
      </c>
    </row>
    <row r="3" spans="1:14" x14ac:dyDescent="0.25">
      <c r="A3" t="s">
        <v>506</v>
      </c>
      <c r="B3" s="29">
        <v>1</v>
      </c>
      <c r="D3" t="s">
        <v>54</v>
      </c>
      <c r="E3" s="29">
        <v>382</v>
      </c>
      <c r="F3" s="29">
        <v>340</v>
      </c>
      <c r="G3" s="29">
        <v>42</v>
      </c>
      <c r="H3" s="29"/>
      <c r="I3" t="s">
        <v>141</v>
      </c>
      <c r="J3" s="9">
        <v>6442</v>
      </c>
      <c r="K3" s="9">
        <v>585.00666666666666</v>
      </c>
      <c r="L3" s="9"/>
      <c r="M3" t="s">
        <v>81</v>
      </c>
      <c r="N3" s="9">
        <v>1230.1147540983607</v>
      </c>
    </row>
    <row r="4" spans="1:14" x14ac:dyDescent="0.25">
      <c r="A4" t="s">
        <v>48</v>
      </c>
      <c r="B4" s="29">
        <v>2</v>
      </c>
      <c r="D4" t="s">
        <v>12</v>
      </c>
      <c r="E4" s="29">
        <v>308</v>
      </c>
      <c r="F4" s="29">
        <v>294</v>
      </c>
      <c r="G4" s="29">
        <v>14</v>
      </c>
      <c r="H4" s="29"/>
      <c r="I4" t="s">
        <v>23</v>
      </c>
      <c r="J4" s="9">
        <v>5589</v>
      </c>
      <c r="K4" s="9">
        <v>599.42663656884872</v>
      </c>
      <c r="L4" s="9"/>
      <c r="M4" t="s">
        <v>2151</v>
      </c>
      <c r="N4" s="9">
        <v>941.6</v>
      </c>
    </row>
    <row r="5" spans="1:14" x14ac:dyDescent="0.25">
      <c r="A5" t="s">
        <v>72</v>
      </c>
      <c r="B5" s="29">
        <v>2</v>
      </c>
      <c r="D5" t="s">
        <v>64</v>
      </c>
      <c r="E5" s="29">
        <v>182</v>
      </c>
      <c r="F5" s="29">
        <v>175</v>
      </c>
      <c r="G5" s="29">
        <v>7</v>
      </c>
      <c r="H5" s="29"/>
      <c r="I5" t="s">
        <v>81</v>
      </c>
      <c r="J5" s="9">
        <v>4359</v>
      </c>
      <c r="K5" s="9">
        <v>1230.1147540983607</v>
      </c>
      <c r="L5" s="9"/>
      <c r="M5" t="s">
        <v>37</v>
      </c>
      <c r="N5" s="9">
        <v>926.5</v>
      </c>
    </row>
    <row r="6" spans="1:14" x14ac:dyDescent="0.25">
      <c r="A6" t="s">
        <v>159</v>
      </c>
      <c r="B6" s="29">
        <v>2</v>
      </c>
      <c r="D6" t="s">
        <v>141</v>
      </c>
      <c r="E6" s="29">
        <v>150</v>
      </c>
      <c r="F6" s="29">
        <v>136</v>
      </c>
      <c r="G6" s="29">
        <v>14</v>
      </c>
      <c r="H6" s="29"/>
      <c r="I6" t="s">
        <v>54</v>
      </c>
      <c r="J6" s="9">
        <v>3717</v>
      </c>
      <c r="K6" s="9">
        <v>463.93979057591622</v>
      </c>
      <c r="L6" s="9"/>
      <c r="M6" t="s">
        <v>2818</v>
      </c>
      <c r="N6" s="9">
        <v>669</v>
      </c>
    </row>
    <row r="7" spans="1:14" x14ac:dyDescent="0.25">
      <c r="A7" t="s">
        <v>34</v>
      </c>
      <c r="B7" s="29">
        <v>3</v>
      </c>
      <c r="D7" t="s">
        <v>171</v>
      </c>
      <c r="E7" s="29">
        <v>136</v>
      </c>
      <c r="F7" s="29">
        <v>131</v>
      </c>
      <c r="G7" s="29">
        <v>5</v>
      </c>
      <c r="H7" s="29"/>
      <c r="I7" t="s">
        <v>64</v>
      </c>
      <c r="J7" s="9">
        <v>3706</v>
      </c>
      <c r="K7" s="9">
        <v>612.23626373626371</v>
      </c>
      <c r="L7" s="9"/>
      <c r="M7" t="s">
        <v>171</v>
      </c>
      <c r="N7" s="9">
        <v>649.96323529411768</v>
      </c>
    </row>
    <row r="8" spans="1:14" x14ac:dyDescent="0.25">
      <c r="A8" t="s">
        <v>836</v>
      </c>
      <c r="B8" s="29">
        <v>3</v>
      </c>
      <c r="D8" t="s">
        <v>81</v>
      </c>
      <c r="E8" s="29">
        <v>61</v>
      </c>
      <c r="F8" s="29">
        <v>59</v>
      </c>
      <c r="G8" s="29">
        <v>2</v>
      </c>
      <c r="H8" s="29"/>
      <c r="I8" t="s">
        <v>12</v>
      </c>
      <c r="J8" s="9">
        <v>3159</v>
      </c>
      <c r="K8" s="9">
        <v>482.98376623376623</v>
      </c>
      <c r="L8" s="9"/>
      <c r="M8" t="s">
        <v>64</v>
      </c>
      <c r="N8" s="9">
        <v>612.23626373626371</v>
      </c>
    </row>
    <row r="9" spans="1:14" x14ac:dyDescent="0.25">
      <c r="A9" t="s">
        <v>1172</v>
      </c>
      <c r="B9" s="29">
        <v>4</v>
      </c>
      <c r="D9" t="s">
        <v>1886</v>
      </c>
      <c r="E9" s="29">
        <v>43</v>
      </c>
      <c r="F9" s="29">
        <v>19</v>
      </c>
      <c r="G9" s="29">
        <v>24</v>
      </c>
      <c r="H9" s="29"/>
      <c r="I9" t="s">
        <v>37</v>
      </c>
      <c r="J9" s="9">
        <v>1849</v>
      </c>
      <c r="K9" s="9">
        <v>926.5</v>
      </c>
      <c r="L9" s="9"/>
      <c r="M9" t="s">
        <v>23</v>
      </c>
      <c r="N9" s="9">
        <v>599.42663656884872</v>
      </c>
    </row>
    <row r="10" spans="1:14" x14ac:dyDescent="0.25">
      <c r="A10" t="s">
        <v>14</v>
      </c>
      <c r="B10" s="29">
        <v>60</v>
      </c>
      <c r="D10" t="s">
        <v>1785</v>
      </c>
      <c r="E10" s="29">
        <v>23</v>
      </c>
      <c r="F10" s="29">
        <v>11</v>
      </c>
      <c r="G10" s="29">
        <v>12</v>
      </c>
      <c r="H10" s="29"/>
      <c r="I10" t="s">
        <v>2818</v>
      </c>
      <c r="J10" s="9">
        <v>1267</v>
      </c>
      <c r="K10" s="9">
        <v>669</v>
      </c>
      <c r="L10" s="9"/>
      <c r="M10" t="s">
        <v>141</v>
      </c>
      <c r="N10" s="9">
        <v>585.00666666666666</v>
      </c>
    </row>
    <row r="11" spans="1:14" x14ac:dyDescent="0.25">
      <c r="A11" t="s">
        <v>69</v>
      </c>
      <c r="B11" s="29">
        <v>91</v>
      </c>
      <c r="D11" t="s">
        <v>2009</v>
      </c>
      <c r="E11" s="29">
        <v>20</v>
      </c>
      <c r="F11" s="29">
        <v>9</v>
      </c>
      <c r="G11" s="29">
        <v>11</v>
      </c>
      <c r="H11" s="29"/>
      <c r="I11" t="s">
        <v>4732</v>
      </c>
      <c r="J11" s="9">
        <v>1259</v>
      </c>
      <c r="K11" s="9">
        <v>1259</v>
      </c>
      <c r="L11" s="9"/>
      <c r="M11" t="s">
        <v>1553</v>
      </c>
      <c r="N11" s="9">
        <v>546.5</v>
      </c>
    </row>
    <row r="12" spans="1:14" x14ac:dyDescent="0.25">
      <c r="A12" t="s">
        <v>99</v>
      </c>
      <c r="B12" s="29">
        <v>99</v>
      </c>
      <c r="D12" t="s">
        <v>1960</v>
      </c>
      <c r="E12" s="29">
        <v>18</v>
      </c>
      <c r="F12" s="29">
        <v>14</v>
      </c>
      <c r="G12" s="29">
        <v>4</v>
      </c>
      <c r="H12" s="29"/>
      <c r="I12" t="s">
        <v>2151</v>
      </c>
      <c r="J12" s="9">
        <v>1233</v>
      </c>
      <c r="K12" s="9">
        <v>941.6</v>
      </c>
      <c r="L12" s="9"/>
      <c r="M12" t="s">
        <v>12</v>
      </c>
      <c r="N12" s="9">
        <v>482.98376623376623</v>
      </c>
    </row>
    <row r="13" spans="1:14" x14ac:dyDescent="0.25">
      <c r="A13" t="s">
        <v>5983</v>
      </c>
      <c r="B13" s="29">
        <v>268</v>
      </c>
      <c r="D13" t="s">
        <v>5983</v>
      </c>
      <c r="E13" s="29">
        <v>1766</v>
      </c>
      <c r="F13" s="29">
        <v>1614</v>
      </c>
      <c r="G13" s="29">
        <v>152</v>
      </c>
      <c r="H13" s="29"/>
      <c r="I13" t="s">
        <v>5983</v>
      </c>
      <c r="J13" s="9">
        <v>39219</v>
      </c>
      <c r="K13" s="9">
        <v>8419.7711131739397</v>
      </c>
      <c r="L13" s="9"/>
      <c r="M13" t="s">
        <v>5983</v>
      </c>
      <c r="N13" s="9">
        <v>8502.3313225980237</v>
      </c>
    </row>
    <row r="16" spans="1:14" x14ac:dyDescent="0.25">
      <c r="A16" s="28" t="s">
        <v>5967</v>
      </c>
      <c r="B16" t="s">
        <v>5984</v>
      </c>
      <c r="C16" t="s">
        <v>5985</v>
      </c>
    </row>
    <row r="17" spans="1:6" x14ac:dyDescent="0.25">
      <c r="A17" t="s">
        <v>23</v>
      </c>
      <c r="B17" s="29">
        <v>426</v>
      </c>
      <c r="C17" s="29">
        <v>17</v>
      </c>
      <c r="E17" t="s">
        <v>5986</v>
      </c>
      <c r="F17" s="33">
        <f>LOOKUP(Dashboard!C47,Data!A17:A26,Data!B17:B26)</f>
        <v>19</v>
      </c>
    </row>
    <row r="18" spans="1:6" x14ac:dyDescent="0.25">
      <c r="A18" t="s">
        <v>54</v>
      </c>
      <c r="B18" s="29">
        <v>340</v>
      </c>
      <c r="C18" s="29">
        <v>42</v>
      </c>
      <c r="E18" t="s">
        <v>5987</v>
      </c>
      <c r="F18" s="34">
        <f>LOOKUP(Dashboard!C47,Data!A17:A26,Data!C17:C26)</f>
        <v>24</v>
      </c>
    </row>
    <row r="19" spans="1:6" x14ac:dyDescent="0.25">
      <c r="A19" t="s">
        <v>12</v>
      </c>
      <c r="B19" s="29">
        <v>294</v>
      </c>
      <c r="C19" s="29">
        <v>14</v>
      </c>
    </row>
    <row r="20" spans="1:6" x14ac:dyDescent="0.25">
      <c r="A20" t="s">
        <v>64</v>
      </c>
      <c r="B20" s="29">
        <v>175</v>
      </c>
      <c r="C20" s="29">
        <v>7</v>
      </c>
    </row>
    <row r="21" spans="1:6" x14ac:dyDescent="0.25">
      <c r="A21" t="s">
        <v>141</v>
      </c>
      <c r="B21" s="29">
        <v>136</v>
      </c>
      <c r="C21" s="29">
        <v>14</v>
      </c>
    </row>
    <row r="22" spans="1:6" x14ac:dyDescent="0.25">
      <c r="A22" t="s">
        <v>171</v>
      </c>
      <c r="B22" s="29">
        <v>131</v>
      </c>
      <c r="C22" s="29">
        <v>5</v>
      </c>
    </row>
    <row r="23" spans="1:6" x14ac:dyDescent="0.25">
      <c r="A23" t="s">
        <v>81</v>
      </c>
      <c r="B23" s="29">
        <v>59</v>
      </c>
      <c r="C23" s="29">
        <v>2</v>
      </c>
    </row>
    <row r="24" spans="1:6" x14ac:dyDescent="0.25">
      <c r="A24" t="s">
        <v>1886</v>
      </c>
      <c r="B24" s="29">
        <v>19</v>
      </c>
      <c r="C24" s="29">
        <v>24</v>
      </c>
    </row>
    <row r="25" spans="1:6" x14ac:dyDescent="0.25">
      <c r="A25" t="s">
        <v>1960</v>
      </c>
      <c r="B25" s="29">
        <v>14</v>
      </c>
      <c r="C25" s="29">
        <v>4</v>
      </c>
    </row>
    <row r="26" spans="1:6" x14ac:dyDescent="0.25">
      <c r="A26" t="s">
        <v>1485</v>
      </c>
      <c r="B26" s="29">
        <v>14</v>
      </c>
      <c r="C26" s="29">
        <v>3</v>
      </c>
    </row>
    <row r="27" spans="1:6" x14ac:dyDescent="0.25">
      <c r="A27" t="s">
        <v>5983</v>
      </c>
      <c r="B27" s="29">
        <v>1608</v>
      </c>
      <c r="C27" s="29">
        <v>132</v>
      </c>
    </row>
  </sheetData>
  <dataValidations count="1">
    <dataValidation type="list" allowBlank="1" showInputMessage="1" showErrorMessage="1" sqref="J17">
      <formula1>$A$17:$A$26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48"/>
  <sheetViews>
    <sheetView topLeftCell="B1" workbookViewId="0">
      <selection activeCell="M59" sqref="M59"/>
    </sheetView>
  </sheetViews>
  <sheetFormatPr baseColWidth="10" defaultColWidth="9.140625" defaultRowHeight="15" x14ac:dyDescent="0.25"/>
  <cols>
    <col min="1" max="16384" width="9.140625" style="31"/>
  </cols>
  <sheetData>
    <row r="2" spans="3:8" ht="15" customHeight="1" x14ac:dyDescent="0.25">
      <c r="C2" s="32"/>
      <c r="D2" s="32"/>
      <c r="E2" s="32"/>
      <c r="F2" s="32"/>
      <c r="G2" s="32"/>
      <c r="H2" s="32"/>
    </row>
    <row r="3" spans="3:8" ht="15" customHeight="1" x14ac:dyDescent="0.25">
      <c r="C3" s="32"/>
      <c r="D3" s="32"/>
      <c r="E3" s="32"/>
      <c r="F3" s="32"/>
      <c r="G3" s="32"/>
      <c r="H3" s="32"/>
    </row>
    <row r="4" spans="3:8" ht="15" customHeight="1" x14ac:dyDescent="0.25">
      <c r="C4" s="32"/>
      <c r="D4" s="32"/>
      <c r="E4" s="32"/>
      <c r="F4" s="32"/>
      <c r="G4" s="32"/>
      <c r="H4" s="32"/>
    </row>
    <row r="47" spans="3:10" x14ac:dyDescent="0.25">
      <c r="C47" s="35" t="s">
        <v>1886</v>
      </c>
      <c r="D47" s="35"/>
      <c r="E47" s="35"/>
      <c r="F47" s="35"/>
      <c r="G47" s="35"/>
      <c r="H47" s="35"/>
      <c r="I47" s="35"/>
      <c r="J47" s="35"/>
    </row>
    <row r="48" spans="3:10" x14ac:dyDescent="0.25">
      <c r="C48" s="35"/>
      <c r="D48" s="35"/>
      <c r="E48" s="35"/>
      <c r="F48" s="35"/>
      <c r="G48" s="35"/>
      <c r="H48" s="35"/>
      <c r="I48" s="35"/>
      <c r="J48" s="35"/>
    </row>
  </sheetData>
  <mergeCells count="1">
    <mergeCell ref="C47:J48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Data!$A$17:$A$26</xm:f>
          </x14:formula1>
          <xm:sqref>C47:J48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laptops</vt:lpstr>
      <vt:lpstr>Table Process</vt:lpstr>
      <vt:lpstr>Cleaning-Laptops</vt:lpstr>
      <vt:lpstr>Cleaning-Seller</vt:lpstr>
      <vt:lpstr>Data Analyst Laptops</vt:lpstr>
      <vt:lpstr>Data Analyst Sellers</vt:lpstr>
      <vt:lpstr>Data</vt:lpstr>
      <vt:lpstr>Dashboard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TLD-USER7</cp:lastModifiedBy>
  <cp:revision/>
  <dcterms:created xsi:type="dcterms:W3CDTF">2025-05-17T19:26:08Z</dcterms:created>
  <dcterms:modified xsi:type="dcterms:W3CDTF">2025-05-18T18:20:58Z</dcterms:modified>
  <cp:category/>
  <cp:contentStatus/>
</cp:coreProperties>
</file>