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Rspace\MIT_AE\Exam\"/>
    </mc:Choice>
  </mc:AlternateContent>
  <bookViews>
    <workbookView xWindow="0" yWindow="0" windowWidth="19200" windowHeight="10695" activeTab="1"/>
  </bookViews>
  <sheets>
    <sheet name="Linearity Report 1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olver_adj" localSheetId="1" hidden="1">Sheet1!$C$19:$F$29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Sheet1!$C$19:$F$29</definedName>
    <definedName name="solver_lhs10" localSheetId="1" hidden="1">Sheet1!$G$19:$G$29</definedName>
    <definedName name="solver_lhs2" localSheetId="1" hidden="1">Sheet1!$C$31:$D$31</definedName>
    <definedName name="solver_lhs3" localSheetId="1" hidden="1">Sheet1!$C$32:$F$32</definedName>
    <definedName name="solver_lhs4" localSheetId="1" hidden="1">Sheet1!$D$33</definedName>
    <definedName name="solver_lhs5" localSheetId="1" hidden="1">Sheet1!$E$31:$F$31</definedName>
    <definedName name="solver_lhs6" localSheetId="1" hidden="1">Sheet1!$F$38</definedName>
    <definedName name="solver_lhs7" localSheetId="1" hidden="1">Sheet1!$F$39</definedName>
    <definedName name="solver_lhs8" localSheetId="1" hidden="1">Sheet1!$F$42</definedName>
    <definedName name="solver_lhs9" localSheetId="1" hidden="1">Sheet1!$F$44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10</definedName>
    <definedName name="solver_nwt" localSheetId="1" hidden="1">1</definedName>
    <definedName name="solver_opt" localSheetId="1" hidden="1">Sheet1!$C$34</definedName>
    <definedName name="solver_pre" localSheetId="1" hidden="1">0.000001</definedName>
    <definedName name="solver_rbv" localSheetId="1" hidden="1">2</definedName>
    <definedName name="solver_rel1" localSheetId="1" hidden="1">5</definedName>
    <definedName name="solver_rel10" localSheetId="1" hidden="1">1</definedName>
    <definedName name="solver_rel2" localSheetId="1" hidden="1">3</definedName>
    <definedName name="solver_rel3" localSheetId="1" hidden="1">1</definedName>
    <definedName name="solver_rel4" localSheetId="1" hidden="1">2</definedName>
    <definedName name="solver_rel5" localSheetId="1" hidden="1">2</definedName>
    <definedName name="solver_rel6" localSheetId="1" hidden="1">2</definedName>
    <definedName name="solver_rel7" localSheetId="1" hidden="1">2</definedName>
    <definedName name="solver_rel8" localSheetId="1" hidden="1">2</definedName>
    <definedName name="solver_rel9" localSheetId="1" hidden="1">2</definedName>
    <definedName name="solver_rhs1" localSheetId="1" hidden="1">binary</definedName>
    <definedName name="solver_rhs10" localSheetId="1" hidden="1">Sheet1!$H$19:$H$29</definedName>
    <definedName name="solver_rhs2" localSheetId="1" hidden="1">2</definedName>
    <definedName name="solver_rhs3" localSheetId="1" hidden="1">1</definedName>
    <definedName name="solver_rhs4" localSheetId="1" hidden="1">5</definedName>
    <definedName name="solver_rhs5" localSheetId="1" hidden="1">2</definedName>
    <definedName name="solver_rhs6" localSheetId="1" hidden="1">Sheet1!$H$38</definedName>
    <definedName name="solver_rhs7" localSheetId="1" hidden="1">Sheet1!$H$39</definedName>
    <definedName name="solver_rhs8" localSheetId="1" hidden="1">Sheet1!$H$42</definedName>
    <definedName name="solver_rhs9" localSheetId="1" hidden="1">Sheet1!$H$44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H6" i="1"/>
  <c r="H7" i="1"/>
  <c r="H8" i="1"/>
  <c r="H9" i="1"/>
  <c r="H10" i="1"/>
  <c r="H11" i="1"/>
  <c r="H12" i="1"/>
  <c r="H13" i="1"/>
  <c r="H14" i="1"/>
  <c r="H15" i="1"/>
  <c r="H5" i="1"/>
  <c r="F44" i="1" s="1"/>
  <c r="C34" i="1" l="1"/>
  <c r="H2" i="1"/>
  <c r="D31" i="1"/>
  <c r="E31" i="1"/>
  <c r="F31" i="1"/>
  <c r="C31" i="1"/>
  <c r="D32" i="1"/>
  <c r="E32" i="1"/>
  <c r="F32" i="1"/>
  <c r="C32" i="1"/>
  <c r="F43" i="1"/>
  <c r="G20" i="1"/>
  <c r="G21" i="1"/>
  <c r="G22" i="1"/>
  <c r="G23" i="1"/>
  <c r="G24" i="1"/>
  <c r="G25" i="1"/>
  <c r="G26" i="1"/>
  <c r="G27" i="1"/>
  <c r="G28" i="1"/>
  <c r="G29" i="1"/>
  <c r="G19" i="1"/>
  <c r="F39" i="1"/>
  <c r="F38" i="1"/>
  <c r="F42" i="1"/>
  <c r="F41" i="1"/>
  <c r="D33" i="1" l="1"/>
</calcChain>
</file>

<file path=xl/sharedStrings.xml><?xml version="1.0" encoding="utf-8"?>
<sst xmlns="http://schemas.openxmlformats.org/spreadsheetml/2006/main" count="304" uniqueCount="189">
  <si>
    <t>Fall 2015</t>
  </si>
  <si>
    <t>Spring 2016</t>
  </si>
  <si>
    <t>Fall 2016</t>
  </si>
  <si>
    <t>Spring 2017</t>
  </si>
  <si>
    <t>Opt 101</t>
  </si>
  <si>
    <t>N/A</t>
  </si>
  <si>
    <t>Stat 101</t>
  </si>
  <si>
    <t>Opt 201</t>
  </si>
  <si>
    <t>Stat 201</t>
  </si>
  <si>
    <t>Opt E1</t>
  </si>
  <si>
    <t>Opt E2</t>
  </si>
  <si>
    <t>Opt E3</t>
  </si>
  <si>
    <t>Stat E1</t>
  </si>
  <si>
    <t>Stat E2</t>
  </si>
  <si>
    <t>Stat E3</t>
  </si>
  <si>
    <t>Thesis</t>
  </si>
  <si>
    <t>Th</t>
  </si>
  <si>
    <t>Course Data</t>
  </si>
  <si>
    <t>Decisions</t>
  </si>
  <si>
    <t>Objective</t>
  </si>
  <si>
    <t>Constraints</t>
  </si>
  <si>
    <t>Must do Opt 201 and Stat 201. </t>
  </si>
  <si>
    <t>Each course only once</t>
  </si>
  <si>
    <t>Must take Thesis course</t>
  </si>
  <si>
    <t>Not Opt 201 and Stat 201 at same time.</t>
  </si>
  <si>
    <t>Must do 2 courses per semester</t>
  </si>
  <si>
    <t>Must do Opt 101 and Stat 101 in first year</t>
  </si>
  <si>
    <t>LHS</t>
  </si>
  <si>
    <t>RHS</t>
  </si>
  <si>
    <t>"="</t>
  </si>
  <si>
    <t>Total</t>
  </si>
  <si>
    <t>&lt;=</t>
  </si>
  <si>
    <t>Max Allowed</t>
  </si>
  <si>
    <t>Max allowed</t>
  </si>
  <si>
    <t>Microsoft Excel 15.0 Linearity Report</t>
  </si>
  <si>
    <t>Worksheet: [Exam_Q4_Optimal_Course Scheduling.xlsx]Sheet1</t>
  </si>
  <si>
    <t>Report Created: 8/19/2015 6:40:17 AM</t>
  </si>
  <si>
    <t>Objective Cell (Max)</t>
  </si>
  <si>
    <t>Cell</t>
  </si>
  <si>
    <t>Name</t>
  </si>
  <si>
    <t>Original Value</t>
  </si>
  <si>
    <t>Final Value</t>
  </si>
  <si>
    <t>Linear Function</t>
  </si>
  <si>
    <t>Variable Cells</t>
  </si>
  <si>
    <t>Occurs Linearly</t>
  </si>
  <si>
    <t>Cell Value</t>
  </si>
  <si>
    <t>Formula</t>
  </si>
  <si>
    <t>$C$31</t>
  </si>
  <si>
    <t>Objective Fall 2015</t>
  </si>
  <si>
    <t>Yes</t>
  </si>
  <si>
    <t>$C$19</t>
  </si>
  <si>
    <t>Opt 101 Fall 2015</t>
  </si>
  <si>
    <t>$D$19</t>
  </si>
  <si>
    <t>Opt 101 Spring 2016</t>
  </si>
  <si>
    <t>$E$19</t>
  </si>
  <si>
    <t>Opt 101 Fall 2016</t>
  </si>
  <si>
    <t>$F$19</t>
  </si>
  <si>
    <t>Opt 101 Spring 2017</t>
  </si>
  <si>
    <t>$C$20</t>
  </si>
  <si>
    <t>Stat 101 Fall 2015</t>
  </si>
  <si>
    <t>$D$20</t>
  </si>
  <si>
    <t>Stat 101 Spring 2016</t>
  </si>
  <si>
    <t>$E$20</t>
  </si>
  <si>
    <t>Stat 101 Fall 2016</t>
  </si>
  <si>
    <t>$F$20</t>
  </si>
  <si>
    <t>Stat 101 Spring 2017</t>
  </si>
  <si>
    <t>$C$21</t>
  </si>
  <si>
    <t>Opt 201 Fall 2015</t>
  </si>
  <si>
    <t>$D$21</t>
  </si>
  <si>
    <t>Opt 201 Spring 2016</t>
  </si>
  <si>
    <t>$E$21</t>
  </si>
  <si>
    <t>Opt 201 Fall 2016</t>
  </si>
  <si>
    <t>$F$21</t>
  </si>
  <si>
    <t>Opt 201 Spring 2017</t>
  </si>
  <si>
    <t>$C$22</t>
  </si>
  <si>
    <t>Stat 201 Fall 2015</t>
  </si>
  <si>
    <t>No</t>
  </si>
  <si>
    <t>$D$22</t>
  </si>
  <si>
    <t>Stat 201 Spring 2016</t>
  </si>
  <si>
    <t>$E$22</t>
  </si>
  <si>
    <t>Stat 201 Fall 2016</t>
  </si>
  <si>
    <t>$F$22</t>
  </si>
  <si>
    <t>Stat 201 Spring 2017</t>
  </si>
  <si>
    <t>$C$23</t>
  </si>
  <si>
    <t>Opt E1 Fall 2015</t>
  </si>
  <si>
    <t>$D$23</t>
  </si>
  <si>
    <t>Opt E1 Spring 2016</t>
  </si>
  <si>
    <t>$E$23</t>
  </si>
  <si>
    <t>Opt E1 Fall 2016</t>
  </si>
  <si>
    <t>$F$23</t>
  </si>
  <si>
    <t>Opt E1 Spring 2017</t>
  </si>
  <si>
    <t>$C$24</t>
  </si>
  <si>
    <t>Opt E2 Fall 2015</t>
  </si>
  <si>
    <t>$D$24</t>
  </si>
  <si>
    <t>Opt E2 Spring 2016</t>
  </si>
  <si>
    <t>$E$24</t>
  </si>
  <si>
    <t>Opt E2 Fall 2016</t>
  </si>
  <si>
    <t>$F$24</t>
  </si>
  <si>
    <t>Opt E2 Spring 2017</t>
  </si>
  <si>
    <t>$C$25</t>
  </si>
  <si>
    <t>Opt E3 Fall 2015</t>
  </si>
  <si>
    <t>$D$25</t>
  </si>
  <si>
    <t>Opt E3 Spring 2016</t>
  </si>
  <si>
    <t>$E$25</t>
  </si>
  <si>
    <t>Opt E3 Fall 2016</t>
  </si>
  <si>
    <t>$F$25</t>
  </si>
  <si>
    <t>Opt E3 Spring 2017</t>
  </si>
  <si>
    <t>$C$26</t>
  </si>
  <si>
    <t>Stat E1 Fall 2015</t>
  </si>
  <si>
    <t>$D$26</t>
  </si>
  <si>
    <t>Stat E1 Spring 2016</t>
  </si>
  <si>
    <t>$E$26</t>
  </si>
  <si>
    <t>Stat E1 Fall 2016</t>
  </si>
  <si>
    <t>$F$26</t>
  </si>
  <si>
    <t>Stat E1 Spring 2017</t>
  </si>
  <si>
    <t>$C$27</t>
  </si>
  <si>
    <t>Stat E2 Fall 2015</t>
  </si>
  <si>
    <t>$D$27</t>
  </si>
  <si>
    <t>Stat E2 Spring 2016</t>
  </si>
  <si>
    <t>$E$27</t>
  </si>
  <si>
    <t>Stat E2 Fall 2016</t>
  </si>
  <si>
    <t>$F$27</t>
  </si>
  <si>
    <t>Stat E2 Spring 2017</t>
  </si>
  <si>
    <t>$C$28</t>
  </si>
  <si>
    <t>Stat E3 Fall 2015</t>
  </si>
  <si>
    <t>$D$28</t>
  </si>
  <si>
    <t>Stat E3 Spring 2016</t>
  </si>
  <si>
    <t>$E$28</t>
  </si>
  <si>
    <t>Stat E3 Fall 2016</t>
  </si>
  <si>
    <t>$F$28</t>
  </si>
  <si>
    <t>Stat E3 Spring 2017</t>
  </si>
  <si>
    <t>$C$29</t>
  </si>
  <si>
    <t>Thesis Fall 2015</t>
  </si>
  <si>
    <t>$D$29</t>
  </si>
  <si>
    <t>Thesis Spring 2016</t>
  </si>
  <si>
    <t>$E$29</t>
  </si>
  <si>
    <t>Thesis Fall 2016</t>
  </si>
  <si>
    <t>$F$29</t>
  </si>
  <si>
    <t>Thesis Spring 2017</t>
  </si>
  <si>
    <t>$F$35</t>
  </si>
  <si>
    <t>Must do Opt 101 and Stat 101 in first year LHS</t>
  </si>
  <si>
    <t>$F$35=$H$35</t>
  </si>
  <si>
    <t>$F$36</t>
  </si>
  <si>
    <t>Must do Opt 201 and Stat 201.  LHS</t>
  </si>
  <si>
    <t>$F$36=$H$36</t>
  </si>
  <si>
    <t>$F$38</t>
  </si>
  <si>
    <t>Must do 2 courses per semester Total</t>
  </si>
  <si>
    <t>$F$38=$H$38</t>
  </si>
  <si>
    <t>$F$39</t>
  </si>
  <si>
    <t>Must take Thesis course Total</t>
  </si>
  <si>
    <t>$F$39=$H$39</t>
  </si>
  <si>
    <t>$F$40</t>
  </si>
  <si>
    <t>Not Opt 201 and Stat 201 at same time. Total</t>
  </si>
  <si>
    <t>$F$40=$H$40</t>
  </si>
  <si>
    <t>$G$19</t>
  </si>
  <si>
    <t>Opt 101 Total</t>
  </si>
  <si>
    <t>$G$19&lt;=$H$19</t>
  </si>
  <si>
    <t>$G$20</t>
  </si>
  <si>
    <t>Stat 101 Total</t>
  </si>
  <si>
    <t>$G$20&lt;=$H$20</t>
  </si>
  <si>
    <t>$G$21</t>
  </si>
  <si>
    <t>Opt 201 Total</t>
  </si>
  <si>
    <t>$G$21&lt;=$H$21</t>
  </si>
  <si>
    <t>$G$22</t>
  </si>
  <si>
    <t>Stat 201 Total</t>
  </si>
  <si>
    <t>$G$22&lt;=$H$22</t>
  </si>
  <si>
    <t>$G$23</t>
  </si>
  <si>
    <t>Opt E1 Total</t>
  </si>
  <si>
    <t>$G$23&lt;=$H$23</t>
  </si>
  <si>
    <t>$G$24</t>
  </si>
  <si>
    <t>Opt E2 Total</t>
  </si>
  <si>
    <t>$G$24&lt;=$H$24</t>
  </si>
  <si>
    <t>$G$25</t>
  </si>
  <si>
    <t>Opt E3 Total</t>
  </si>
  <si>
    <t>$G$25&lt;=$H$25</t>
  </si>
  <si>
    <t>$G$26</t>
  </si>
  <si>
    <t>Stat E1 Total</t>
  </si>
  <si>
    <t>$G$26&lt;=$H$26</t>
  </si>
  <si>
    <t>$G$27</t>
  </si>
  <si>
    <t>Stat E2 Total</t>
  </si>
  <si>
    <t>$G$27&lt;=$H$27</t>
  </si>
  <si>
    <t>$G$28</t>
  </si>
  <si>
    <t>Stat E3 Total</t>
  </si>
  <si>
    <t>$G$28&lt;=$H$28</t>
  </si>
  <si>
    <t>$G$29</t>
  </si>
  <si>
    <t>Thesis Total</t>
  </si>
  <si>
    <t>$G$29&lt;=$H$29</t>
  </si>
  <si>
    <t>Courses</t>
  </si>
  <si>
    <t>Can only take courses when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</si>
</sst>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3C3C3C"/>
      <name val="Verdana"/>
      <family val="2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0" xfId="0" applyBorder="1"/>
    <xf numFmtId="0" fontId="2" fillId="2" borderId="0" xfId="0" applyFont="1" applyFill="1" applyBorder="1" applyAlignment="1">
      <alignment vertical="top" wrapText="1" indent="1"/>
    </xf>
    <xf numFmtId="0" fontId="2" fillId="2" borderId="11" xfId="0" applyFont="1" applyFill="1" applyBorder="1" applyAlignment="1">
      <alignment vertical="top" wrapText="1" indent="1"/>
    </xf>
    <xf numFmtId="0" fontId="2" fillId="2" borderId="12" xfId="0" applyFont="1" applyFill="1" applyBorder="1" applyAlignment="1">
      <alignment vertical="top" wrapText="1" indent="1"/>
    </xf>
    <xf numFmtId="0" fontId="2" fillId="2" borderId="13" xfId="0" applyFont="1" applyFill="1" applyBorder="1" applyAlignment="1">
      <alignment vertical="top" wrapText="1" indent="1"/>
    </xf>
    <xf numFmtId="0" fontId="2" fillId="2" borderId="14" xfId="0" applyFont="1" applyFill="1" applyBorder="1" applyAlignment="1">
      <alignment vertical="top" wrapText="1" indent="1"/>
    </xf>
    <xf numFmtId="0" fontId="2" fillId="2" borderId="15" xfId="0" applyFont="1" applyFill="1" applyBorder="1" applyAlignment="1">
      <alignment vertical="top" wrapText="1" inden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7" xfId="0" applyFill="1" applyBorder="1" applyAlignment="1"/>
    <xf numFmtId="0" fontId="5" fillId="0" borderId="16" xfId="0" applyFont="1" applyFill="1" applyBorder="1" applyAlignment="1">
      <alignment horizontal="center"/>
    </xf>
    <xf numFmtId="0" fontId="0" fillId="0" borderId="18" xfId="0" applyFill="1" applyBorder="1" applyAlignment="1"/>
    <xf numFmtId="0" fontId="0" fillId="0" borderId="17" xfId="0" applyNumberFormat="1" applyFill="1" applyBorder="1" applyAlignment="1"/>
    <xf numFmtId="0" fontId="0" fillId="0" borderId="18" xfId="0" applyNumberFormat="1" applyFill="1" applyBorder="1" applyAlignment="1"/>
    <xf numFmtId="0" fontId="1" fillId="0" borderId="18" xfId="0" applyFont="1" applyFill="1" applyBorder="1" applyAlignment="1"/>
    <xf numFmtId="0" fontId="2" fillId="0" borderId="0" xfId="0" applyFont="1" applyFill="1" applyBorder="1" applyAlignment="1">
      <alignment vertical="top" wrapText="1" inden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9" tint="0.3999450666829432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topLeftCell="A55" workbookViewId="0">
      <selection activeCell="F25" sqref="C25:F28"/>
    </sheetView>
  </sheetViews>
  <sheetFormatPr defaultRowHeight="15" x14ac:dyDescent="0.25"/>
  <cols>
    <col min="1" max="1" width="2.28515625" customWidth="1"/>
    <col min="2" max="2" width="6.28515625" bestFit="1" customWidth="1"/>
    <col min="3" max="3" width="41.28515625" bestFit="1" customWidth="1"/>
    <col min="4" max="5" width="13.7109375" bestFit="1" customWidth="1"/>
    <col min="6" max="6" width="14.7109375" customWidth="1"/>
  </cols>
  <sheetData>
    <row r="1" spans="1:6" x14ac:dyDescent="0.25">
      <c r="A1" s="25" t="s">
        <v>34</v>
      </c>
    </row>
    <row r="2" spans="1:6" x14ac:dyDescent="0.25">
      <c r="A2" s="25" t="s">
        <v>35</v>
      </c>
    </row>
    <row r="3" spans="1:6" x14ac:dyDescent="0.25">
      <c r="A3" s="25" t="s">
        <v>36</v>
      </c>
    </row>
    <row r="6" spans="1:6" ht="15.75" thickBot="1" x14ac:dyDescent="0.3">
      <c r="A6" t="s">
        <v>37</v>
      </c>
    </row>
    <row r="7" spans="1:6" ht="15.75" thickBot="1" x14ac:dyDescent="0.3">
      <c r="B7" s="27" t="s">
        <v>38</v>
      </c>
      <c r="C7" s="27" t="s">
        <v>39</v>
      </c>
      <c r="D7" s="27" t="s">
        <v>40</v>
      </c>
      <c r="E7" s="27" t="s">
        <v>41</v>
      </c>
      <c r="F7" s="27" t="s">
        <v>42</v>
      </c>
    </row>
    <row r="8" spans="1:6" ht="15.75" thickBot="1" x14ac:dyDescent="0.3">
      <c r="B8" s="26" t="s">
        <v>47</v>
      </c>
      <c r="C8" s="26" t="s">
        <v>48</v>
      </c>
      <c r="D8" s="29">
        <v>0</v>
      </c>
      <c r="E8" s="29">
        <v>0</v>
      </c>
      <c r="F8" s="26" t="s">
        <v>49</v>
      </c>
    </row>
    <row r="11" spans="1:6" ht="15.75" thickBot="1" x14ac:dyDescent="0.3">
      <c r="A11" t="s">
        <v>43</v>
      </c>
    </row>
    <row r="12" spans="1:6" ht="15.75" thickBot="1" x14ac:dyDescent="0.3">
      <c r="B12" s="27" t="s">
        <v>38</v>
      </c>
      <c r="C12" s="27" t="s">
        <v>39</v>
      </c>
      <c r="D12" s="27" t="s">
        <v>40</v>
      </c>
      <c r="E12" s="27" t="s">
        <v>41</v>
      </c>
      <c r="F12" s="27" t="s">
        <v>44</v>
      </c>
    </row>
    <row r="13" spans="1:6" x14ac:dyDescent="0.25">
      <c r="B13" s="28" t="s">
        <v>50</v>
      </c>
      <c r="C13" s="28" t="s">
        <v>51</v>
      </c>
      <c r="D13" s="30">
        <v>0</v>
      </c>
      <c r="E13" s="30">
        <v>0</v>
      </c>
      <c r="F13" s="28" t="s">
        <v>49</v>
      </c>
    </row>
    <row r="14" spans="1:6" x14ac:dyDescent="0.25">
      <c r="B14" s="28" t="s">
        <v>52</v>
      </c>
      <c r="C14" s="28" t="s">
        <v>53</v>
      </c>
      <c r="D14" s="30">
        <v>0</v>
      </c>
      <c r="E14" s="30">
        <v>0</v>
      </c>
      <c r="F14" s="28" t="s">
        <v>49</v>
      </c>
    </row>
    <row r="15" spans="1:6" x14ac:dyDescent="0.25">
      <c r="B15" s="28" t="s">
        <v>54</v>
      </c>
      <c r="C15" s="28" t="s">
        <v>55</v>
      </c>
      <c r="D15" s="30">
        <v>0</v>
      </c>
      <c r="E15" s="30">
        <v>0</v>
      </c>
      <c r="F15" s="28" t="s">
        <v>49</v>
      </c>
    </row>
    <row r="16" spans="1:6" x14ac:dyDescent="0.25">
      <c r="B16" s="28" t="s">
        <v>56</v>
      </c>
      <c r="C16" s="28" t="s">
        <v>57</v>
      </c>
      <c r="D16" s="30">
        <v>0</v>
      </c>
      <c r="E16" s="30">
        <v>0</v>
      </c>
      <c r="F16" s="28" t="s">
        <v>49</v>
      </c>
    </row>
    <row r="17" spans="2:6" x14ac:dyDescent="0.25">
      <c r="B17" s="28" t="s">
        <v>58</v>
      </c>
      <c r="C17" s="28" t="s">
        <v>59</v>
      </c>
      <c r="D17" s="30">
        <v>0</v>
      </c>
      <c r="E17" s="30">
        <v>0</v>
      </c>
      <c r="F17" s="28" t="s">
        <v>49</v>
      </c>
    </row>
    <row r="18" spans="2:6" x14ac:dyDescent="0.25">
      <c r="B18" s="28" t="s">
        <v>60</v>
      </c>
      <c r="C18" s="28" t="s">
        <v>61</v>
      </c>
      <c r="D18" s="30">
        <v>0</v>
      </c>
      <c r="E18" s="30">
        <v>0</v>
      </c>
      <c r="F18" s="28" t="s">
        <v>49</v>
      </c>
    </row>
    <row r="19" spans="2:6" x14ac:dyDescent="0.25">
      <c r="B19" s="28" t="s">
        <v>62</v>
      </c>
      <c r="C19" s="28" t="s">
        <v>63</v>
      </c>
      <c r="D19" s="30">
        <v>0</v>
      </c>
      <c r="E19" s="30">
        <v>0</v>
      </c>
      <c r="F19" s="28" t="s">
        <v>49</v>
      </c>
    </row>
    <row r="20" spans="2:6" x14ac:dyDescent="0.25">
      <c r="B20" s="28" t="s">
        <v>64</v>
      </c>
      <c r="C20" s="28" t="s">
        <v>65</v>
      </c>
      <c r="D20" s="30">
        <v>0</v>
      </c>
      <c r="E20" s="30">
        <v>0</v>
      </c>
      <c r="F20" s="28" t="s">
        <v>49</v>
      </c>
    </row>
    <row r="21" spans="2:6" x14ac:dyDescent="0.25">
      <c r="B21" s="28" t="s">
        <v>66</v>
      </c>
      <c r="C21" s="28" t="s">
        <v>67</v>
      </c>
      <c r="D21" s="30">
        <v>0</v>
      </c>
      <c r="E21" s="30">
        <v>0</v>
      </c>
      <c r="F21" s="28" t="s">
        <v>49</v>
      </c>
    </row>
    <row r="22" spans="2:6" x14ac:dyDescent="0.25">
      <c r="B22" s="28" t="s">
        <v>68</v>
      </c>
      <c r="C22" s="28" t="s">
        <v>69</v>
      </c>
      <c r="D22" s="30">
        <v>0</v>
      </c>
      <c r="E22" s="30">
        <v>0</v>
      </c>
      <c r="F22" s="28" t="s">
        <v>49</v>
      </c>
    </row>
    <row r="23" spans="2:6" x14ac:dyDescent="0.25">
      <c r="B23" s="28" t="s">
        <v>70</v>
      </c>
      <c r="C23" s="28" t="s">
        <v>71</v>
      </c>
      <c r="D23" s="30">
        <v>0</v>
      </c>
      <c r="E23" s="30">
        <v>0</v>
      </c>
      <c r="F23" s="28" t="s">
        <v>49</v>
      </c>
    </row>
    <row r="24" spans="2:6" x14ac:dyDescent="0.25">
      <c r="B24" s="28" t="s">
        <v>72</v>
      </c>
      <c r="C24" s="28" t="s">
        <v>73</v>
      </c>
      <c r="D24" s="30">
        <v>0</v>
      </c>
      <c r="E24" s="30">
        <v>0</v>
      </c>
      <c r="F24" s="28" t="s">
        <v>49</v>
      </c>
    </row>
    <row r="25" spans="2:6" x14ac:dyDescent="0.25">
      <c r="B25" s="28" t="s">
        <v>74</v>
      </c>
      <c r="C25" s="28" t="s">
        <v>75</v>
      </c>
      <c r="D25" s="30">
        <v>0</v>
      </c>
      <c r="E25" s="30">
        <v>0</v>
      </c>
      <c r="F25" s="31" t="s">
        <v>76</v>
      </c>
    </row>
    <row r="26" spans="2:6" x14ac:dyDescent="0.25">
      <c r="B26" s="28" t="s">
        <v>77</v>
      </c>
      <c r="C26" s="28" t="s">
        <v>78</v>
      </c>
      <c r="D26" s="30">
        <v>0</v>
      </c>
      <c r="E26" s="30">
        <v>0</v>
      </c>
      <c r="F26" s="31" t="s">
        <v>76</v>
      </c>
    </row>
    <row r="27" spans="2:6" x14ac:dyDescent="0.25">
      <c r="B27" s="28" t="s">
        <v>79</v>
      </c>
      <c r="C27" s="28" t="s">
        <v>80</v>
      </c>
      <c r="D27" s="30">
        <v>0</v>
      </c>
      <c r="E27" s="30">
        <v>0</v>
      </c>
      <c r="F27" s="31" t="s">
        <v>76</v>
      </c>
    </row>
    <row r="28" spans="2:6" x14ac:dyDescent="0.25">
      <c r="B28" s="28" t="s">
        <v>81</v>
      </c>
      <c r="C28" s="28" t="s">
        <v>82</v>
      </c>
      <c r="D28" s="30">
        <v>0</v>
      </c>
      <c r="E28" s="30">
        <v>0</v>
      </c>
      <c r="F28" s="31" t="s">
        <v>76</v>
      </c>
    </row>
    <row r="29" spans="2:6" x14ac:dyDescent="0.25">
      <c r="B29" s="28" t="s">
        <v>83</v>
      </c>
      <c r="C29" s="28" t="s">
        <v>84</v>
      </c>
      <c r="D29" s="30">
        <v>0</v>
      </c>
      <c r="E29" s="30">
        <v>0</v>
      </c>
      <c r="F29" s="28" t="s">
        <v>49</v>
      </c>
    </row>
    <row r="30" spans="2:6" x14ac:dyDescent="0.25">
      <c r="B30" s="28" t="s">
        <v>85</v>
      </c>
      <c r="C30" s="28" t="s">
        <v>86</v>
      </c>
      <c r="D30" s="30">
        <v>0</v>
      </c>
      <c r="E30" s="30">
        <v>0</v>
      </c>
      <c r="F30" s="28" t="s">
        <v>49</v>
      </c>
    </row>
    <row r="31" spans="2:6" x14ac:dyDescent="0.25">
      <c r="B31" s="28" t="s">
        <v>87</v>
      </c>
      <c r="C31" s="28" t="s">
        <v>88</v>
      </c>
      <c r="D31" s="30">
        <v>0</v>
      </c>
      <c r="E31" s="30">
        <v>0</v>
      </c>
      <c r="F31" s="28" t="s">
        <v>49</v>
      </c>
    </row>
    <row r="32" spans="2:6" x14ac:dyDescent="0.25">
      <c r="B32" s="28" t="s">
        <v>89</v>
      </c>
      <c r="C32" s="28" t="s">
        <v>90</v>
      </c>
      <c r="D32" s="30">
        <v>0</v>
      </c>
      <c r="E32" s="30">
        <v>0</v>
      </c>
      <c r="F32" s="28" t="s">
        <v>49</v>
      </c>
    </row>
    <row r="33" spans="2:6" x14ac:dyDescent="0.25">
      <c r="B33" s="28" t="s">
        <v>91</v>
      </c>
      <c r="C33" s="28" t="s">
        <v>92</v>
      </c>
      <c r="D33" s="30">
        <v>0</v>
      </c>
      <c r="E33" s="30">
        <v>0</v>
      </c>
      <c r="F33" s="28" t="s">
        <v>49</v>
      </c>
    </row>
    <row r="34" spans="2:6" x14ac:dyDescent="0.25">
      <c r="B34" s="28" t="s">
        <v>93</v>
      </c>
      <c r="C34" s="28" t="s">
        <v>94</v>
      </c>
      <c r="D34" s="30">
        <v>0</v>
      </c>
      <c r="E34" s="30">
        <v>0</v>
      </c>
      <c r="F34" s="28" t="s">
        <v>49</v>
      </c>
    </row>
    <row r="35" spans="2:6" x14ac:dyDescent="0.25">
      <c r="B35" s="28" t="s">
        <v>95</v>
      </c>
      <c r="C35" s="28" t="s">
        <v>96</v>
      </c>
      <c r="D35" s="30">
        <v>0</v>
      </c>
      <c r="E35" s="30">
        <v>0</v>
      </c>
      <c r="F35" s="28" t="s">
        <v>49</v>
      </c>
    </row>
    <row r="36" spans="2:6" x14ac:dyDescent="0.25">
      <c r="B36" s="28" t="s">
        <v>97</v>
      </c>
      <c r="C36" s="28" t="s">
        <v>98</v>
      </c>
      <c r="D36" s="30">
        <v>0</v>
      </c>
      <c r="E36" s="30">
        <v>0</v>
      </c>
      <c r="F36" s="28" t="s">
        <v>49</v>
      </c>
    </row>
    <row r="37" spans="2:6" x14ac:dyDescent="0.25">
      <c r="B37" s="28" t="s">
        <v>99</v>
      </c>
      <c r="C37" s="28" t="s">
        <v>100</v>
      </c>
      <c r="D37" s="30">
        <v>0</v>
      </c>
      <c r="E37" s="30">
        <v>0</v>
      </c>
      <c r="F37" s="28" t="s">
        <v>49</v>
      </c>
    </row>
    <row r="38" spans="2:6" x14ac:dyDescent="0.25">
      <c r="B38" s="28" t="s">
        <v>101</v>
      </c>
      <c r="C38" s="28" t="s">
        <v>102</v>
      </c>
      <c r="D38" s="30">
        <v>0</v>
      </c>
      <c r="E38" s="30">
        <v>0</v>
      </c>
      <c r="F38" s="28" t="s">
        <v>49</v>
      </c>
    </row>
    <row r="39" spans="2:6" x14ac:dyDescent="0.25">
      <c r="B39" s="28" t="s">
        <v>103</v>
      </c>
      <c r="C39" s="28" t="s">
        <v>104</v>
      </c>
      <c r="D39" s="30">
        <v>0</v>
      </c>
      <c r="E39" s="30">
        <v>0</v>
      </c>
      <c r="F39" s="28" t="s">
        <v>49</v>
      </c>
    </row>
    <row r="40" spans="2:6" x14ac:dyDescent="0.25">
      <c r="B40" s="28" t="s">
        <v>105</v>
      </c>
      <c r="C40" s="28" t="s">
        <v>106</v>
      </c>
      <c r="D40" s="30">
        <v>0</v>
      </c>
      <c r="E40" s="30">
        <v>0</v>
      </c>
      <c r="F40" s="28" t="s">
        <v>49</v>
      </c>
    </row>
    <row r="41" spans="2:6" x14ac:dyDescent="0.25">
      <c r="B41" s="28" t="s">
        <v>107</v>
      </c>
      <c r="C41" s="28" t="s">
        <v>108</v>
      </c>
      <c r="D41" s="30">
        <v>0</v>
      </c>
      <c r="E41" s="30">
        <v>0</v>
      </c>
      <c r="F41" s="28" t="s">
        <v>49</v>
      </c>
    </row>
    <row r="42" spans="2:6" x14ac:dyDescent="0.25">
      <c r="B42" s="28" t="s">
        <v>109</v>
      </c>
      <c r="C42" s="28" t="s">
        <v>110</v>
      </c>
      <c r="D42" s="30">
        <v>0</v>
      </c>
      <c r="E42" s="30">
        <v>0</v>
      </c>
      <c r="F42" s="28" t="s">
        <v>49</v>
      </c>
    </row>
    <row r="43" spans="2:6" x14ac:dyDescent="0.25">
      <c r="B43" s="28" t="s">
        <v>111</v>
      </c>
      <c r="C43" s="28" t="s">
        <v>112</v>
      </c>
      <c r="D43" s="30">
        <v>0</v>
      </c>
      <c r="E43" s="30">
        <v>0</v>
      </c>
      <c r="F43" s="28" t="s">
        <v>49</v>
      </c>
    </row>
    <row r="44" spans="2:6" x14ac:dyDescent="0.25">
      <c r="B44" s="28" t="s">
        <v>113</v>
      </c>
      <c r="C44" s="28" t="s">
        <v>114</v>
      </c>
      <c r="D44" s="30">
        <v>0</v>
      </c>
      <c r="E44" s="30">
        <v>0</v>
      </c>
      <c r="F44" s="28" t="s">
        <v>49</v>
      </c>
    </row>
    <row r="45" spans="2:6" x14ac:dyDescent="0.25">
      <c r="B45" s="28" t="s">
        <v>115</v>
      </c>
      <c r="C45" s="28" t="s">
        <v>116</v>
      </c>
      <c r="D45" s="30">
        <v>0</v>
      </c>
      <c r="E45" s="30">
        <v>0</v>
      </c>
      <c r="F45" s="28" t="s">
        <v>49</v>
      </c>
    </row>
    <row r="46" spans="2:6" x14ac:dyDescent="0.25">
      <c r="B46" s="28" t="s">
        <v>117</v>
      </c>
      <c r="C46" s="28" t="s">
        <v>118</v>
      </c>
      <c r="D46" s="30">
        <v>0</v>
      </c>
      <c r="E46" s="30">
        <v>0</v>
      </c>
      <c r="F46" s="28" t="s">
        <v>49</v>
      </c>
    </row>
    <row r="47" spans="2:6" x14ac:dyDescent="0.25">
      <c r="B47" s="28" t="s">
        <v>119</v>
      </c>
      <c r="C47" s="28" t="s">
        <v>120</v>
      </c>
      <c r="D47" s="30">
        <v>0</v>
      </c>
      <c r="E47" s="30">
        <v>0</v>
      </c>
      <c r="F47" s="28" t="s">
        <v>49</v>
      </c>
    </row>
    <row r="48" spans="2:6" x14ac:dyDescent="0.25">
      <c r="B48" s="28" t="s">
        <v>121</v>
      </c>
      <c r="C48" s="28" t="s">
        <v>122</v>
      </c>
      <c r="D48" s="30">
        <v>0</v>
      </c>
      <c r="E48" s="30">
        <v>0</v>
      </c>
      <c r="F48" s="28" t="s">
        <v>49</v>
      </c>
    </row>
    <row r="49" spans="1:6" x14ac:dyDescent="0.25">
      <c r="B49" s="28" t="s">
        <v>123</v>
      </c>
      <c r="C49" s="28" t="s">
        <v>124</v>
      </c>
      <c r="D49" s="30">
        <v>0</v>
      </c>
      <c r="E49" s="30">
        <v>0</v>
      </c>
      <c r="F49" s="28" t="s">
        <v>49</v>
      </c>
    </row>
    <row r="50" spans="1:6" x14ac:dyDescent="0.25">
      <c r="B50" s="28" t="s">
        <v>125</v>
      </c>
      <c r="C50" s="28" t="s">
        <v>126</v>
      </c>
      <c r="D50" s="30">
        <v>0</v>
      </c>
      <c r="E50" s="30">
        <v>0</v>
      </c>
      <c r="F50" s="28" t="s">
        <v>49</v>
      </c>
    </row>
    <row r="51" spans="1:6" x14ac:dyDescent="0.25">
      <c r="B51" s="28" t="s">
        <v>127</v>
      </c>
      <c r="C51" s="28" t="s">
        <v>128</v>
      </c>
      <c r="D51" s="30">
        <v>0</v>
      </c>
      <c r="E51" s="30">
        <v>0</v>
      </c>
      <c r="F51" s="28" t="s">
        <v>49</v>
      </c>
    </row>
    <row r="52" spans="1:6" x14ac:dyDescent="0.25">
      <c r="B52" s="28" t="s">
        <v>129</v>
      </c>
      <c r="C52" s="28" t="s">
        <v>130</v>
      </c>
      <c r="D52" s="30">
        <v>0</v>
      </c>
      <c r="E52" s="30">
        <v>0</v>
      </c>
      <c r="F52" s="28" t="s">
        <v>49</v>
      </c>
    </row>
    <row r="53" spans="1:6" x14ac:dyDescent="0.25">
      <c r="B53" s="28" t="s">
        <v>131</v>
      </c>
      <c r="C53" s="28" t="s">
        <v>132</v>
      </c>
      <c r="D53" s="30">
        <v>0</v>
      </c>
      <c r="E53" s="30">
        <v>0</v>
      </c>
      <c r="F53" s="28" t="s">
        <v>49</v>
      </c>
    </row>
    <row r="54" spans="1:6" x14ac:dyDescent="0.25">
      <c r="B54" s="28" t="s">
        <v>133</v>
      </c>
      <c r="C54" s="28" t="s">
        <v>134</v>
      </c>
      <c r="D54" s="30">
        <v>0</v>
      </c>
      <c r="E54" s="30">
        <v>0</v>
      </c>
      <c r="F54" s="28" t="s">
        <v>49</v>
      </c>
    </row>
    <row r="55" spans="1:6" x14ac:dyDescent="0.25">
      <c r="B55" s="28" t="s">
        <v>135</v>
      </c>
      <c r="C55" s="28" t="s">
        <v>136</v>
      </c>
      <c r="D55" s="30">
        <v>0</v>
      </c>
      <c r="E55" s="30">
        <v>0</v>
      </c>
      <c r="F55" s="28" t="s">
        <v>49</v>
      </c>
    </row>
    <row r="56" spans="1:6" ht="15.75" thickBot="1" x14ac:dyDescent="0.3">
      <c r="B56" s="26" t="s">
        <v>137</v>
      </c>
      <c r="C56" s="26" t="s">
        <v>138</v>
      </c>
      <c r="D56" s="29">
        <v>0</v>
      </c>
      <c r="E56" s="29">
        <v>0</v>
      </c>
      <c r="F56" s="26" t="s">
        <v>49</v>
      </c>
    </row>
    <row r="59" spans="1:6" ht="15.75" thickBot="1" x14ac:dyDescent="0.3">
      <c r="A59" t="s">
        <v>20</v>
      </c>
    </row>
    <row r="60" spans="1:6" ht="15.75" thickBot="1" x14ac:dyDescent="0.3">
      <c r="B60" s="27" t="s">
        <v>38</v>
      </c>
      <c r="C60" s="27" t="s">
        <v>39</v>
      </c>
      <c r="D60" s="27" t="s">
        <v>45</v>
      </c>
      <c r="E60" s="27" t="s">
        <v>46</v>
      </c>
      <c r="F60" s="27" t="s">
        <v>42</v>
      </c>
    </row>
    <row r="61" spans="1:6" x14ac:dyDescent="0.25">
      <c r="B61" s="28" t="s">
        <v>139</v>
      </c>
      <c r="C61" s="28" t="s">
        <v>140</v>
      </c>
      <c r="D61" s="30">
        <v>0</v>
      </c>
      <c r="E61" s="28" t="s">
        <v>141</v>
      </c>
      <c r="F61" s="28" t="s">
        <v>49</v>
      </c>
    </row>
    <row r="62" spans="1:6" x14ac:dyDescent="0.25">
      <c r="B62" s="28" t="s">
        <v>142</v>
      </c>
      <c r="C62" s="28" t="s">
        <v>143</v>
      </c>
      <c r="D62" s="30">
        <v>0</v>
      </c>
      <c r="E62" s="28" t="s">
        <v>144</v>
      </c>
      <c r="F62" s="28" t="s">
        <v>49</v>
      </c>
    </row>
    <row r="63" spans="1:6" x14ac:dyDescent="0.25">
      <c r="B63" s="28" t="s">
        <v>145</v>
      </c>
      <c r="C63" s="28" t="s">
        <v>146</v>
      </c>
      <c r="D63" s="30">
        <v>0</v>
      </c>
      <c r="E63" s="28" t="s">
        <v>147</v>
      </c>
      <c r="F63" s="28" t="s">
        <v>49</v>
      </c>
    </row>
    <row r="64" spans="1:6" x14ac:dyDescent="0.25">
      <c r="B64" s="28" t="s">
        <v>148</v>
      </c>
      <c r="C64" s="28" t="s">
        <v>149</v>
      </c>
      <c r="D64" s="30">
        <v>0</v>
      </c>
      <c r="E64" s="28" t="s">
        <v>150</v>
      </c>
      <c r="F64" s="28" t="s">
        <v>49</v>
      </c>
    </row>
    <row r="65" spans="2:6" x14ac:dyDescent="0.25">
      <c r="B65" s="28" t="s">
        <v>151</v>
      </c>
      <c r="C65" s="28" t="s">
        <v>152</v>
      </c>
      <c r="D65" s="30">
        <v>0</v>
      </c>
      <c r="E65" s="28" t="s">
        <v>153</v>
      </c>
      <c r="F65" s="31" t="s">
        <v>76</v>
      </c>
    </row>
    <row r="66" spans="2:6" x14ac:dyDescent="0.25">
      <c r="B66" s="28" t="s">
        <v>154</v>
      </c>
      <c r="C66" s="28" t="s">
        <v>155</v>
      </c>
      <c r="D66" s="30">
        <v>0</v>
      </c>
      <c r="E66" s="28" t="s">
        <v>156</v>
      </c>
      <c r="F66" s="28" t="s">
        <v>49</v>
      </c>
    </row>
    <row r="67" spans="2:6" x14ac:dyDescent="0.25">
      <c r="B67" s="28" t="s">
        <v>157</v>
      </c>
      <c r="C67" s="28" t="s">
        <v>158</v>
      </c>
      <c r="D67" s="30">
        <v>0</v>
      </c>
      <c r="E67" s="28" t="s">
        <v>159</v>
      </c>
      <c r="F67" s="28" t="s">
        <v>49</v>
      </c>
    </row>
    <row r="68" spans="2:6" x14ac:dyDescent="0.25">
      <c r="B68" s="28" t="s">
        <v>160</v>
      </c>
      <c r="C68" s="28" t="s">
        <v>161</v>
      </c>
      <c r="D68" s="30">
        <v>0</v>
      </c>
      <c r="E68" s="28" t="s">
        <v>162</v>
      </c>
      <c r="F68" s="28" t="s">
        <v>49</v>
      </c>
    </row>
    <row r="69" spans="2:6" x14ac:dyDescent="0.25">
      <c r="B69" s="28" t="s">
        <v>163</v>
      </c>
      <c r="C69" s="28" t="s">
        <v>164</v>
      </c>
      <c r="D69" s="30">
        <v>0</v>
      </c>
      <c r="E69" s="28" t="s">
        <v>165</v>
      </c>
      <c r="F69" s="28" t="s">
        <v>49</v>
      </c>
    </row>
    <row r="70" spans="2:6" x14ac:dyDescent="0.25">
      <c r="B70" s="28" t="s">
        <v>166</v>
      </c>
      <c r="C70" s="28" t="s">
        <v>167</v>
      </c>
      <c r="D70" s="30">
        <v>0</v>
      </c>
      <c r="E70" s="28" t="s">
        <v>168</v>
      </c>
      <c r="F70" s="28" t="s">
        <v>49</v>
      </c>
    </row>
    <row r="71" spans="2:6" x14ac:dyDescent="0.25">
      <c r="B71" s="28" t="s">
        <v>169</v>
      </c>
      <c r="C71" s="28" t="s">
        <v>170</v>
      </c>
      <c r="D71" s="30">
        <v>0</v>
      </c>
      <c r="E71" s="28" t="s">
        <v>171</v>
      </c>
      <c r="F71" s="28" t="s">
        <v>49</v>
      </c>
    </row>
    <row r="72" spans="2:6" x14ac:dyDescent="0.25">
      <c r="B72" s="28" t="s">
        <v>172</v>
      </c>
      <c r="C72" s="28" t="s">
        <v>173</v>
      </c>
      <c r="D72" s="30">
        <v>0</v>
      </c>
      <c r="E72" s="28" t="s">
        <v>174</v>
      </c>
      <c r="F72" s="28" t="s">
        <v>49</v>
      </c>
    </row>
    <row r="73" spans="2:6" x14ac:dyDescent="0.25">
      <c r="B73" s="28" t="s">
        <v>175</v>
      </c>
      <c r="C73" s="28" t="s">
        <v>176</v>
      </c>
      <c r="D73" s="30">
        <v>0</v>
      </c>
      <c r="E73" s="28" t="s">
        <v>177</v>
      </c>
      <c r="F73" s="28" t="s">
        <v>49</v>
      </c>
    </row>
    <row r="74" spans="2:6" x14ac:dyDescent="0.25">
      <c r="B74" s="28" t="s">
        <v>178</v>
      </c>
      <c r="C74" s="28" t="s">
        <v>179</v>
      </c>
      <c r="D74" s="30">
        <v>0</v>
      </c>
      <c r="E74" s="28" t="s">
        <v>180</v>
      </c>
      <c r="F74" s="28" t="s">
        <v>49</v>
      </c>
    </row>
    <row r="75" spans="2:6" x14ac:dyDescent="0.25">
      <c r="B75" s="28" t="s">
        <v>181</v>
      </c>
      <c r="C75" s="28" t="s">
        <v>182</v>
      </c>
      <c r="D75" s="30">
        <v>0</v>
      </c>
      <c r="E75" s="28" t="s">
        <v>183</v>
      </c>
      <c r="F75" s="28" t="s">
        <v>49</v>
      </c>
    </row>
    <row r="76" spans="2:6" ht="15.75" thickBot="1" x14ac:dyDescent="0.3">
      <c r="B76" s="26" t="s">
        <v>184</v>
      </c>
      <c r="C76" s="26" t="s">
        <v>185</v>
      </c>
      <c r="D76" s="29">
        <v>0</v>
      </c>
      <c r="E76" s="26" t="s">
        <v>186</v>
      </c>
      <c r="F76" s="2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4"/>
  <sheetViews>
    <sheetView tabSelected="1" topLeftCell="A7" workbookViewId="0">
      <selection activeCell="I28" sqref="I28"/>
    </sheetView>
  </sheetViews>
  <sheetFormatPr defaultRowHeight="15" x14ac:dyDescent="0.25"/>
  <cols>
    <col min="1" max="1" width="1.5703125" customWidth="1"/>
    <col min="2" max="2" width="13.7109375" customWidth="1"/>
    <col min="3" max="3" width="16.7109375" customWidth="1"/>
    <col min="4" max="4" width="17.140625" bestFit="1" customWidth="1"/>
    <col min="5" max="5" width="16.85546875" customWidth="1"/>
    <col min="6" max="6" width="17.140625" bestFit="1" customWidth="1"/>
    <col min="8" max="8" width="16.28515625" customWidth="1"/>
  </cols>
  <sheetData>
    <row r="2" spans="2:18" x14ac:dyDescent="0.25">
      <c r="H2">
        <f>SUM(H5:K15)</f>
        <v>23</v>
      </c>
    </row>
    <row r="3" spans="2:18" ht="15.75" thickBot="1" x14ac:dyDescent="0.3">
      <c r="B3" t="s">
        <v>17</v>
      </c>
    </row>
    <row r="4" spans="2:18" ht="20.25" customHeight="1" thickBot="1" x14ac:dyDescent="0.3">
      <c r="B4" s="1"/>
      <c r="C4" s="3" t="s">
        <v>0</v>
      </c>
      <c r="D4" s="3" t="s">
        <v>1</v>
      </c>
      <c r="E4" s="3" t="s">
        <v>2</v>
      </c>
      <c r="F4" s="4" t="s">
        <v>3</v>
      </c>
      <c r="H4" s="3" t="s">
        <v>0</v>
      </c>
      <c r="I4" s="3" t="s">
        <v>1</v>
      </c>
      <c r="J4" s="3" t="s">
        <v>2</v>
      </c>
      <c r="K4" s="4" t="s">
        <v>3</v>
      </c>
    </row>
    <row r="5" spans="2:18" ht="20.100000000000001" customHeight="1" x14ac:dyDescent="0.25">
      <c r="B5" s="5" t="s">
        <v>4</v>
      </c>
      <c r="C5" s="8">
        <v>4.8</v>
      </c>
      <c r="D5" s="8">
        <v>3.5</v>
      </c>
      <c r="E5" s="8"/>
      <c r="F5" s="9"/>
      <c r="H5">
        <f>IF(ISNUMBER(C5),0,1)</f>
        <v>0</v>
      </c>
      <c r="I5">
        <f t="shared" ref="I5:K15" si="0">IF(ISNUMBER(D5),0,1)</f>
        <v>0</v>
      </c>
      <c r="J5">
        <f t="shared" si="0"/>
        <v>1</v>
      </c>
      <c r="K5">
        <f t="shared" si="0"/>
        <v>1</v>
      </c>
      <c r="O5" s="8">
        <v>4.8</v>
      </c>
      <c r="P5" s="8">
        <v>3.5</v>
      </c>
      <c r="Q5" s="8" t="s">
        <v>5</v>
      </c>
      <c r="R5" s="9" t="s">
        <v>5</v>
      </c>
    </row>
    <row r="6" spans="2:18" ht="20.100000000000001" customHeight="1" x14ac:dyDescent="0.25">
      <c r="B6" s="6" t="s">
        <v>6</v>
      </c>
      <c r="C6" s="8">
        <v>2.2000000000000002</v>
      </c>
      <c r="D6" s="8">
        <v>4.2</v>
      </c>
      <c r="E6" s="8"/>
      <c r="F6" s="9"/>
      <c r="H6">
        <f t="shared" ref="H6:H15" si="1">IF(ISNUMBER(C6),0,1)</f>
        <v>0</v>
      </c>
      <c r="I6">
        <f t="shared" si="0"/>
        <v>0</v>
      </c>
      <c r="J6">
        <f t="shared" si="0"/>
        <v>1</v>
      </c>
      <c r="K6">
        <f t="shared" si="0"/>
        <v>1</v>
      </c>
      <c r="O6" s="8">
        <v>2.2000000000000002</v>
      </c>
      <c r="P6" s="8">
        <v>4.2</v>
      </c>
      <c r="Q6" s="8" t="s">
        <v>5</v>
      </c>
      <c r="R6" s="9" t="s">
        <v>5</v>
      </c>
    </row>
    <row r="7" spans="2:18" ht="20.100000000000001" customHeight="1" x14ac:dyDescent="0.25">
      <c r="B7" s="6" t="s">
        <v>7</v>
      </c>
      <c r="C7" s="8"/>
      <c r="D7" s="8">
        <v>4.0999999999999996</v>
      </c>
      <c r="E7" s="8">
        <v>3.7</v>
      </c>
      <c r="F7" s="9">
        <v>3.9</v>
      </c>
      <c r="H7">
        <f t="shared" si="1"/>
        <v>1</v>
      </c>
      <c r="I7">
        <f t="shared" si="0"/>
        <v>0</v>
      </c>
      <c r="J7">
        <f t="shared" si="0"/>
        <v>0</v>
      </c>
      <c r="K7">
        <f t="shared" si="0"/>
        <v>0</v>
      </c>
      <c r="O7" s="8" t="s">
        <v>5</v>
      </c>
      <c r="P7" s="8">
        <v>4.0999999999999996</v>
      </c>
      <c r="Q7" s="8">
        <v>3.7</v>
      </c>
      <c r="R7" s="9">
        <v>3.9</v>
      </c>
    </row>
    <row r="8" spans="2:18" ht="20.100000000000001" customHeight="1" x14ac:dyDescent="0.25">
      <c r="B8" s="6" t="s">
        <v>8</v>
      </c>
      <c r="C8" s="8"/>
      <c r="D8" s="8">
        <v>4.5999999999999996</v>
      </c>
      <c r="E8" s="8">
        <v>3.9</v>
      </c>
      <c r="F8" s="9">
        <v>2.2999999999999998</v>
      </c>
      <c r="H8">
        <f t="shared" si="1"/>
        <v>1</v>
      </c>
      <c r="I8">
        <f t="shared" si="0"/>
        <v>0</v>
      </c>
      <c r="J8">
        <f t="shared" si="0"/>
        <v>0</v>
      </c>
      <c r="K8">
        <f t="shared" si="0"/>
        <v>0</v>
      </c>
      <c r="O8" s="8" t="s">
        <v>5</v>
      </c>
      <c r="P8" s="8">
        <v>4.5999999999999996</v>
      </c>
      <c r="Q8" s="8">
        <v>3.9</v>
      </c>
      <c r="R8" s="9">
        <v>2.2999999999999998</v>
      </c>
    </row>
    <row r="9" spans="2:18" ht="20.100000000000001" customHeight="1" x14ac:dyDescent="0.25">
      <c r="B9" s="6" t="s">
        <v>9</v>
      </c>
      <c r="C9" s="8"/>
      <c r="D9" s="8">
        <v>4.9000000000000004</v>
      </c>
      <c r="E9" s="8"/>
      <c r="F9" s="9">
        <v>4.4000000000000004</v>
      </c>
      <c r="H9">
        <f t="shared" si="1"/>
        <v>1</v>
      </c>
      <c r="I9">
        <f t="shared" si="0"/>
        <v>0</v>
      </c>
      <c r="J9">
        <f t="shared" si="0"/>
        <v>1</v>
      </c>
      <c r="K9">
        <f t="shared" si="0"/>
        <v>0</v>
      </c>
      <c r="O9" s="8" t="s">
        <v>5</v>
      </c>
      <c r="P9" s="8">
        <v>4.9000000000000004</v>
      </c>
      <c r="Q9" s="8" t="s">
        <v>5</v>
      </c>
      <c r="R9" s="9">
        <v>4.4000000000000004</v>
      </c>
    </row>
    <row r="10" spans="2:18" ht="20.100000000000001" customHeight="1" x14ac:dyDescent="0.25">
      <c r="B10" s="6" t="s">
        <v>10</v>
      </c>
      <c r="C10" s="8">
        <v>3.4</v>
      </c>
      <c r="D10" s="8"/>
      <c r="E10" s="8">
        <v>4</v>
      </c>
      <c r="F10" s="9"/>
      <c r="H10">
        <f t="shared" si="1"/>
        <v>0</v>
      </c>
      <c r="I10">
        <f t="shared" si="0"/>
        <v>1</v>
      </c>
      <c r="J10">
        <f t="shared" si="0"/>
        <v>0</v>
      </c>
      <c r="K10">
        <f t="shared" si="0"/>
        <v>1</v>
      </c>
      <c r="O10" s="8">
        <v>3.4</v>
      </c>
      <c r="P10" s="8" t="s">
        <v>5</v>
      </c>
      <c r="Q10" s="8">
        <v>4</v>
      </c>
      <c r="R10" s="9" t="s">
        <v>5</v>
      </c>
    </row>
    <row r="11" spans="2:18" ht="20.100000000000001" customHeight="1" x14ac:dyDescent="0.25">
      <c r="B11" s="6" t="s">
        <v>11</v>
      </c>
      <c r="C11" s="8"/>
      <c r="D11" s="8">
        <v>4.9000000000000004</v>
      </c>
      <c r="E11" s="8"/>
      <c r="F11" s="9"/>
      <c r="H11">
        <f t="shared" si="1"/>
        <v>1</v>
      </c>
      <c r="I11">
        <f t="shared" si="0"/>
        <v>0</v>
      </c>
      <c r="J11">
        <f t="shared" si="0"/>
        <v>1</v>
      </c>
      <c r="K11">
        <f t="shared" si="0"/>
        <v>1</v>
      </c>
      <c r="O11" s="8" t="s">
        <v>5</v>
      </c>
      <c r="P11" s="8">
        <v>4.9000000000000004</v>
      </c>
      <c r="Q11" s="8" t="s">
        <v>5</v>
      </c>
      <c r="R11" s="9" t="s">
        <v>5</v>
      </c>
    </row>
    <row r="12" spans="2:18" ht="20.100000000000001" customHeight="1" x14ac:dyDescent="0.25">
      <c r="B12" s="6" t="s">
        <v>12</v>
      </c>
      <c r="C12" s="8"/>
      <c r="D12" s="8">
        <v>2</v>
      </c>
      <c r="E12" s="8"/>
      <c r="F12" s="9"/>
      <c r="H12">
        <f t="shared" si="1"/>
        <v>1</v>
      </c>
      <c r="I12">
        <f t="shared" si="0"/>
        <v>0</v>
      </c>
      <c r="J12">
        <f t="shared" si="0"/>
        <v>1</v>
      </c>
      <c r="K12">
        <f t="shared" si="0"/>
        <v>1</v>
      </c>
      <c r="O12" s="8" t="s">
        <v>5</v>
      </c>
      <c r="P12" s="8">
        <v>2</v>
      </c>
      <c r="Q12" s="8" t="s">
        <v>5</v>
      </c>
      <c r="R12" s="9" t="s">
        <v>5</v>
      </c>
    </row>
    <row r="13" spans="2:18" ht="20.100000000000001" customHeight="1" x14ac:dyDescent="0.25">
      <c r="B13" s="6" t="s">
        <v>13</v>
      </c>
      <c r="C13" s="8">
        <v>4.4000000000000004</v>
      </c>
      <c r="D13" s="8"/>
      <c r="E13" s="8">
        <v>4.7</v>
      </c>
      <c r="F13" s="9"/>
      <c r="H13">
        <f t="shared" si="1"/>
        <v>0</v>
      </c>
      <c r="I13">
        <f t="shared" si="0"/>
        <v>1</v>
      </c>
      <c r="J13">
        <f t="shared" si="0"/>
        <v>0</v>
      </c>
      <c r="K13">
        <f t="shared" si="0"/>
        <v>1</v>
      </c>
      <c r="O13" s="8">
        <v>4.4000000000000004</v>
      </c>
      <c r="P13" s="8" t="s">
        <v>5</v>
      </c>
      <c r="Q13" s="8">
        <v>4.7</v>
      </c>
      <c r="R13" s="9" t="s">
        <v>5</v>
      </c>
    </row>
    <row r="14" spans="2:18" ht="20.100000000000001" customHeight="1" x14ac:dyDescent="0.25">
      <c r="B14" s="6" t="s">
        <v>14</v>
      </c>
      <c r="C14" s="8"/>
      <c r="D14" s="8"/>
      <c r="E14" s="8"/>
      <c r="F14" s="9">
        <v>3.8</v>
      </c>
      <c r="H14">
        <f t="shared" si="1"/>
        <v>1</v>
      </c>
      <c r="I14">
        <f t="shared" si="0"/>
        <v>1</v>
      </c>
      <c r="J14">
        <f t="shared" si="0"/>
        <v>1</v>
      </c>
      <c r="K14">
        <f t="shared" si="0"/>
        <v>0</v>
      </c>
      <c r="O14" s="8" t="s">
        <v>5</v>
      </c>
      <c r="P14" s="8" t="s">
        <v>5</v>
      </c>
      <c r="Q14" s="8" t="s">
        <v>5</v>
      </c>
      <c r="R14" s="9">
        <v>3.8</v>
      </c>
    </row>
    <row r="15" spans="2:18" ht="20.100000000000001" customHeight="1" thickBot="1" x14ac:dyDescent="0.3">
      <c r="B15" s="7" t="s">
        <v>15</v>
      </c>
      <c r="C15" s="10"/>
      <c r="D15" s="10"/>
      <c r="E15" s="10">
        <v>0</v>
      </c>
      <c r="F15" s="11">
        <v>0</v>
      </c>
      <c r="H15">
        <f t="shared" si="1"/>
        <v>1</v>
      </c>
      <c r="I15">
        <f t="shared" si="0"/>
        <v>1</v>
      </c>
      <c r="J15">
        <f t="shared" si="0"/>
        <v>0</v>
      </c>
      <c r="K15">
        <f t="shared" si="0"/>
        <v>0</v>
      </c>
      <c r="O15" s="10" t="s">
        <v>5</v>
      </c>
      <c r="P15" s="10" t="s">
        <v>5</v>
      </c>
      <c r="Q15" s="10" t="s">
        <v>16</v>
      </c>
      <c r="R15" s="11" t="s">
        <v>16</v>
      </c>
    </row>
    <row r="17" spans="2:8" ht="15.75" thickBot="1" x14ac:dyDescent="0.3">
      <c r="B17" s="2" t="s">
        <v>18</v>
      </c>
    </row>
    <row r="18" spans="2:8" ht="15.75" thickBot="1" x14ac:dyDescent="0.3">
      <c r="B18" s="1"/>
      <c r="C18" s="3" t="s">
        <v>0</v>
      </c>
      <c r="D18" s="3" t="s">
        <v>1</v>
      </c>
      <c r="E18" s="3" t="s">
        <v>2</v>
      </c>
      <c r="F18" s="4" t="s">
        <v>3</v>
      </c>
      <c r="G18" s="23" t="s">
        <v>30</v>
      </c>
      <c r="H18" s="2" t="s">
        <v>32</v>
      </c>
    </row>
    <row r="19" spans="2:8" x14ac:dyDescent="0.25">
      <c r="B19" s="5" t="s">
        <v>4</v>
      </c>
      <c r="C19" s="13">
        <v>1</v>
      </c>
      <c r="D19" s="13">
        <v>0</v>
      </c>
      <c r="E19" s="13">
        <v>0</v>
      </c>
      <c r="F19" s="14">
        <v>0</v>
      </c>
      <c r="G19" s="24">
        <f>SUM(C19:F19)</f>
        <v>1</v>
      </c>
      <c r="H19" s="24">
        <v>1</v>
      </c>
    </row>
    <row r="20" spans="2:8" x14ac:dyDescent="0.25">
      <c r="B20" s="6" t="s">
        <v>6</v>
      </c>
      <c r="C20" s="13">
        <v>0</v>
      </c>
      <c r="D20" s="13">
        <v>1</v>
      </c>
      <c r="E20" s="13">
        <v>0</v>
      </c>
      <c r="F20" s="14">
        <v>0</v>
      </c>
      <c r="G20" s="24">
        <f t="shared" ref="G20:G29" si="2">SUM(C20:F20)</f>
        <v>1</v>
      </c>
      <c r="H20" s="24">
        <v>1</v>
      </c>
    </row>
    <row r="21" spans="2:8" x14ac:dyDescent="0.25">
      <c r="B21" s="6" t="s">
        <v>7</v>
      </c>
      <c r="C21" s="13">
        <v>0</v>
      </c>
      <c r="D21" s="13">
        <v>0</v>
      </c>
      <c r="E21" s="13">
        <v>0</v>
      </c>
      <c r="F21" s="14">
        <v>1</v>
      </c>
      <c r="G21" s="24">
        <f t="shared" si="2"/>
        <v>1</v>
      </c>
      <c r="H21" s="24">
        <v>1</v>
      </c>
    </row>
    <row r="22" spans="2:8" x14ac:dyDescent="0.25">
      <c r="B22" s="6" t="s">
        <v>8</v>
      </c>
      <c r="C22" s="13">
        <v>0</v>
      </c>
      <c r="D22" s="13">
        <v>1</v>
      </c>
      <c r="E22" s="13">
        <v>0</v>
      </c>
      <c r="F22" s="14">
        <v>0</v>
      </c>
      <c r="G22" s="24">
        <f t="shared" si="2"/>
        <v>1</v>
      </c>
      <c r="H22" s="24">
        <v>1</v>
      </c>
    </row>
    <row r="23" spans="2:8" x14ac:dyDescent="0.25">
      <c r="B23" s="6" t="s">
        <v>9</v>
      </c>
      <c r="C23" s="13">
        <v>0</v>
      </c>
      <c r="D23" s="13">
        <v>0</v>
      </c>
      <c r="E23" s="13">
        <v>0</v>
      </c>
      <c r="F23" s="14">
        <v>1</v>
      </c>
      <c r="G23" s="24">
        <f t="shared" si="2"/>
        <v>1</v>
      </c>
      <c r="H23" s="24">
        <v>1</v>
      </c>
    </row>
    <row r="24" spans="2:8" x14ac:dyDescent="0.25">
      <c r="B24" s="6" t="s">
        <v>10</v>
      </c>
      <c r="C24" s="13">
        <v>0</v>
      </c>
      <c r="D24" s="13">
        <v>0</v>
      </c>
      <c r="E24" s="13">
        <v>1</v>
      </c>
      <c r="F24" s="14">
        <v>0</v>
      </c>
      <c r="G24" s="24">
        <f t="shared" si="2"/>
        <v>1</v>
      </c>
      <c r="H24" s="24">
        <v>1</v>
      </c>
    </row>
    <row r="25" spans="2:8" x14ac:dyDescent="0.25">
      <c r="B25" s="6" t="s">
        <v>11</v>
      </c>
      <c r="C25" s="13">
        <v>0</v>
      </c>
      <c r="D25" s="13">
        <v>1</v>
      </c>
      <c r="E25" s="13">
        <v>0</v>
      </c>
      <c r="F25" s="14">
        <v>0</v>
      </c>
      <c r="G25" s="24">
        <f t="shared" si="2"/>
        <v>1</v>
      </c>
      <c r="H25" s="24">
        <v>1</v>
      </c>
    </row>
    <row r="26" spans="2:8" x14ac:dyDescent="0.25">
      <c r="B26" s="6" t="s">
        <v>12</v>
      </c>
      <c r="C26" s="13">
        <v>0</v>
      </c>
      <c r="D26" s="13">
        <v>0</v>
      </c>
      <c r="E26" s="13">
        <v>0</v>
      </c>
      <c r="F26" s="14">
        <v>0</v>
      </c>
      <c r="G26" s="24">
        <f t="shared" si="2"/>
        <v>0</v>
      </c>
      <c r="H26" s="24">
        <v>1</v>
      </c>
    </row>
    <row r="27" spans="2:8" x14ac:dyDescent="0.25">
      <c r="B27" s="6" t="s">
        <v>13</v>
      </c>
      <c r="C27" s="13">
        <v>1</v>
      </c>
      <c r="D27" s="13">
        <v>0</v>
      </c>
      <c r="E27" s="13">
        <v>0</v>
      </c>
      <c r="F27" s="14">
        <v>0</v>
      </c>
      <c r="G27" s="24">
        <f t="shared" si="2"/>
        <v>1</v>
      </c>
      <c r="H27" s="24">
        <v>1</v>
      </c>
    </row>
    <row r="28" spans="2:8" x14ac:dyDescent="0.25">
      <c r="B28" s="6" t="s">
        <v>14</v>
      </c>
      <c r="C28" s="13">
        <v>0</v>
      </c>
      <c r="D28" s="13">
        <v>0</v>
      </c>
      <c r="E28" s="13">
        <v>0</v>
      </c>
      <c r="F28" s="14">
        <v>0</v>
      </c>
      <c r="G28" s="24">
        <f t="shared" si="2"/>
        <v>0</v>
      </c>
      <c r="H28" s="24">
        <v>1</v>
      </c>
    </row>
    <row r="29" spans="2:8" ht="15.75" thickBot="1" x14ac:dyDescent="0.3">
      <c r="B29" s="7" t="s">
        <v>15</v>
      </c>
      <c r="C29" s="15">
        <v>0</v>
      </c>
      <c r="D29" s="15">
        <v>0</v>
      </c>
      <c r="E29" s="15">
        <v>1</v>
      </c>
      <c r="F29" s="16">
        <v>0</v>
      </c>
      <c r="G29" s="24">
        <f t="shared" si="2"/>
        <v>1</v>
      </c>
      <c r="H29" s="24">
        <v>1</v>
      </c>
    </row>
    <row r="30" spans="2:8" x14ac:dyDescent="0.25">
      <c r="B30" s="32"/>
      <c r="C30" s="33"/>
      <c r="D30" s="33"/>
      <c r="E30" s="33"/>
      <c r="F30" s="33"/>
      <c r="G30" s="24"/>
      <c r="H30" s="24"/>
    </row>
    <row r="31" spans="2:8" x14ac:dyDescent="0.25">
      <c r="B31" s="32" t="s">
        <v>187</v>
      </c>
      <c r="C31" s="33">
        <f>SUM(C19:C29)</f>
        <v>2</v>
      </c>
      <c r="D31" s="33">
        <f>SUM(D19:D29)</f>
        <v>3</v>
      </c>
      <c r="E31" s="33">
        <f>SUM(E19:E29)</f>
        <v>2</v>
      </c>
      <c r="F31" s="33">
        <f>SUM(F19:F29)</f>
        <v>2</v>
      </c>
      <c r="G31" s="24"/>
      <c r="H31" s="24"/>
    </row>
    <row r="32" spans="2:8" x14ac:dyDescent="0.25">
      <c r="B32">
        <v>201</v>
      </c>
      <c r="C32" s="24">
        <f>SUM(C21:C22)</f>
        <v>0</v>
      </c>
      <c r="D32" s="24">
        <f>SUM(D21:D22)</f>
        <v>1</v>
      </c>
      <c r="E32" s="24">
        <f>SUM(E21:E22)</f>
        <v>0</v>
      </c>
      <c r="F32" s="24">
        <f>SUM(F21:F22)</f>
        <v>1</v>
      </c>
    </row>
    <row r="33" spans="2:8" ht="15.75" thickBot="1" x14ac:dyDescent="0.3">
      <c r="C33" s="24"/>
      <c r="D33" s="24">
        <f>SUM(C31:D31)</f>
        <v>5</v>
      </c>
      <c r="E33" s="24"/>
      <c r="F33" s="24"/>
    </row>
    <row r="34" spans="2:8" ht="15.75" thickBot="1" x14ac:dyDescent="0.3">
      <c r="B34" s="2" t="s">
        <v>19</v>
      </c>
      <c r="C34" s="12">
        <f>SUMPRODUCT(C5:D6,C19:D20)+SUMPRODUCT(D7:F8,D21:F22)+D9*D23+F9*F23+C10*C24+E10*E24+SUMPRODUCT(D11:D12,D25:D26)+C13*C27+E13*E27+F14*F28</f>
        <v>35.199999999999996</v>
      </c>
    </row>
    <row r="36" spans="2:8" ht="15.75" thickBot="1" x14ac:dyDescent="0.3">
      <c r="B36" s="2" t="s">
        <v>20</v>
      </c>
    </row>
    <row r="37" spans="2:8" ht="15.75" thickBot="1" x14ac:dyDescent="0.3">
      <c r="B37" s="34"/>
      <c r="C37" s="35"/>
      <c r="D37" s="35"/>
      <c r="E37" s="36"/>
      <c r="F37" s="21" t="s">
        <v>27</v>
      </c>
      <c r="G37" s="22"/>
      <c r="H37" s="21" t="s">
        <v>28</v>
      </c>
    </row>
    <row r="38" spans="2:8" x14ac:dyDescent="0.25">
      <c r="B38" s="37" t="s">
        <v>26</v>
      </c>
      <c r="C38" s="38"/>
      <c r="D38" s="38"/>
      <c r="E38" s="39"/>
      <c r="F38" s="17">
        <f>SUM(C19:D20)</f>
        <v>2</v>
      </c>
      <c r="G38" s="18" t="s">
        <v>29</v>
      </c>
      <c r="H38" s="17">
        <v>2</v>
      </c>
    </row>
    <row r="39" spans="2:8" x14ac:dyDescent="0.25">
      <c r="B39" s="37" t="s">
        <v>21</v>
      </c>
      <c r="C39" s="38"/>
      <c r="D39" s="38"/>
      <c r="E39" s="39"/>
      <c r="F39" s="17">
        <f>SUM(C21:F22)</f>
        <v>2</v>
      </c>
      <c r="G39" s="18" t="s">
        <v>29</v>
      </c>
      <c r="H39" s="17">
        <v>2</v>
      </c>
    </row>
    <row r="40" spans="2:8" x14ac:dyDescent="0.25">
      <c r="B40" s="37" t="s">
        <v>22</v>
      </c>
      <c r="C40" s="38"/>
      <c r="D40" s="38"/>
      <c r="E40" s="39"/>
      <c r="F40" s="17" t="s">
        <v>30</v>
      </c>
      <c r="G40" s="18" t="s">
        <v>31</v>
      </c>
      <c r="H40" s="17" t="s">
        <v>33</v>
      </c>
    </row>
    <row r="41" spans="2:8" x14ac:dyDescent="0.25">
      <c r="B41" s="37" t="s">
        <v>25</v>
      </c>
      <c r="C41" s="38"/>
      <c r="D41" s="38"/>
      <c r="E41" s="39"/>
      <c r="F41" s="17">
        <f>SUM(C19:F29)</f>
        <v>9</v>
      </c>
      <c r="G41" s="18" t="s">
        <v>29</v>
      </c>
      <c r="H41" s="17">
        <v>8</v>
      </c>
    </row>
    <row r="42" spans="2:8" x14ac:dyDescent="0.25">
      <c r="B42" s="37" t="s">
        <v>23</v>
      </c>
      <c r="C42" s="38"/>
      <c r="D42" s="38"/>
      <c r="E42" s="39"/>
      <c r="F42" s="17">
        <f>SUM(C29:F29)</f>
        <v>1</v>
      </c>
      <c r="G42" s="18" t="s">
        <v>29</v>
      </c>
      <c r="H42" s="17">
        <v>1</v>
      </c>
    </row>
    <row r="43" spans="2:8" ht="15.75" thickBot="1" x14ac:dyDescent="0.3">
      <c r="B43" s="40" t="s">
        <v>24</v>
      </c>
      <c r="C43" s="41"/>
      <c r="D43" s="41"/>
      <c r="E43" s="42"/>
      <c r="F43" s="19">
        <f>SUMPRODUCT(C21:F21,C22:F22)</f>
        <v>0</v>
      </c>
      <c r="G43" s="20" t="s">
        <v>29</v>
      </c>
      <c r="H43" s="19">
        <v>0</v>
      </c>
    </row>
    <row r="44" spans="2:8" x14ac:dyDescent="0.25">
      <c r="B44" t="s">
        <v>188</v>
      </c>
      <c r="F44">
        <f>SUMPRODUCT(C19:F29,H5:K15)</f>
        <v>0</v>
      </c>
      <c r="G44" s="43" t="s">
        <v>29</v>
      </c>
      <c r="H44" s="44">
        <v>0</v>
      </c>
    </row>
  </sheetData>
  <mergeCells count="7">
    <mergeCell ref="B42:E42"/>
    <mergeCell ref="B43:E43"/>
    <mergeCell ref="B37:E37"/>
    <mergeCell ref="B38:E38"/>
    <mergeCell ref="B39:E39"/>
    <mergeCell ref="B40:E40"/>
    <mergeCell ref="B41:E41"/>
  </mergeCells>
  <conditionalFormatting sqref="C19:F29">
    <cfRule type="expression" dxfId="0" priority="1">
      <formula>ISNUMBER(C5)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Linearity Report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2015-08-19T05:00:56Z</dcterms:created>
  <dcterms:modified xsi:type="dcterms:W3CDTF">2015-08-19T08:14:26Z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69997e8f-d0f2-48be-9070-0eee37558cc6</vt:lpwstr>
  </property>
</Properties>
</file>