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602\"/>
    </mc:Choice>
  </mc:AlternateContent>
  <xr:revisionPtr revIDLastSave="0" documentId="13_ncr:1_{015E0360-51AD-4F23-A9C9-DE934EFB5486}" xr6:coauthVersionLast="47" xr6:coauthVersionMax="47" xr10:uidLastSave="{00000000-0000-0000-0000-000000000000}"/>
  <bookViews>
    <workbookView xWindow="28680" yWindow="-2055" windowWidth="29040" windowHeight="15840" xr2:uid="{00000000-000D-0000-FFFF-FFFF00000000}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  <c r="R11" i="3"/>
  <c r="O11" i="2" l="1"/>
  <c r="O8" i="2"/>
  <c r="F11" i="4"/>
  <c r="F8" i="4"/>
  <c r="R8" i="3"/>
  <c r="D8" i="3"/>
  <c r="E8" i="3"/>
  <c r="F8" i="3"/>
  <c r="G8" i="3"/>
  <c r="H8" i="3"/>
  <c r="I8" i="3"/>
  <c r="J8" i="3"/>
  <c r="L8" i="3"/>
  <c r="M8" i="3"/>
  <c r="N8" i="3"/>
  <c r="O8" i="3"/>
  <c r="P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<sst xmlns="http://schemas.openxmlformats.org/spreadsheetml/2006/main" count="282" uniqueCount="99">
  <si>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</si>
  <si>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</si>
  <si>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</si>
  <si>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</si>
  <si>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</si>
  <si>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</si>
  <si>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</si>
  <si>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</si>
  <si>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</si>
  <si>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</si>
  <si>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</si>
  <si>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</si>
  <si>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</si>
  <si>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EAU39302538</t>
  </si>
  <si>
    <t>AGM30061301</t>
  </si>
  <si>
    <t>Parts Assembly,Motor</t>
  </si>
  <si>
    <t>Price Change</t>
  </si>
  <si>
    <t>AGM30061302</t>
  </si>
  <si>
    <t>Substitute</t>
  </si>
  <si>
    <t>RV13D1AMAZU.ABWEUUS</t>
  </si>
  <si>
    <t>AEG72910309</t>
  </si>
  <si>
    <t>Heater Assembly</t>
  </si>
  <si>
    <t>AEG72910326</t>
  </si>
  <si>
    <t>5301EL1001J</t>
  </si>
  <si>
    <t>MCK58082834</t>
  </si>
  <si>
    <t>RAA34396999</t>
  </si>
  <si>
    <t>Sheet,Steel(PCM)</t>
  </si>
  <si>
    <t>RAA34396990</t>
  </si>
  <si>
    <t>MGJ67482001</t>
  </si>
  <si>
    <t>RSH30927601</t>
  </si>
  <si>
    <t>Sheet,Steel(GI)</t>
  </si>
  <si>
    <t>MBH64722501</t>
  </si>
  <si>
    <t>RAA30152660</t>
  </si>
  <si>
    <t>F3P2CYUBW.ABWEUUS</t>
  </si>
  <si>
    <t>EBR89581146</t>
  </si>
  <si>
    <t>PCB Assembly,Complex</t>
  </si>
  <si>
    <t>EAU64683301</t>
  </si>
  <si>
    <t>AJB76315013</t>
  </si>
  <si>
    <t>Stator Assembly,Combined</t>
  </si>
  <si>
    <t>AHL76195104</t>
  </si>
  <si>
    <t>Rotor Assembly,Combined</t>
  </si>
  <si>
    <t>MJT63283001</t>
  </si>
  <si>
    <t>MEK64186904</t>
  </si>
  <si>
    <t>Housing,Bearing Drum</t>
  </si>
  <si>
    <t>MJT63283204</t>
  </si>
  <si>
    <t>RAA35316912</t>
  </si>
  <si>
    <t>Coil,Steel(STS)</t>
  </si>
  <si>
    <t>AJQ74873830</t>
  </si>
  <si>
    <t>MCK69952906</t>
  </si>
  <si>
    <t>Cover,Rear</t>
  </si>
  <si>
    <t>MEK64186901</t>
  </si>
  <si>
    <t>RAA35316906</t>
  </si>
  <si>
    <t>MCK69952903</t>
  </si>
  <si>
    <t>MJT63283401</t>
  </si>
  <si>
    <t>RAA00660202</t>
  </si>
  <si>
    <t>Resin,PP</t>
  </si>
  <si>
    <t>EAU64683302</t>
  </si>
  <si>
    <t>AJB76315035</t>
  </si>
  <si>
    <t>AHL76195121</t>
  </si>
  <si>
    <t>ACQ89947230</t>
  </si>
  <si>
    <t>EBR86498815</t>
  </si>
  <si>
    <t>T1889EFHUW.ABWEUUS</t>
  </si>
  <si>
    <t>RAA31733002</t>
  </si>
  <si>
    <t>RAA31733023</t>
  </si>
  <si>
    <t>AJQ74973901</t>
  </si>
  <si>
    <t>AJQ74934004</t>
  </si>
  <si>
    <t>MDQ65478402</t>
  </si>
  <si>
    <t>RCL30735205</t>
  </si>
  <si>
    <t>MBH64722605</t>
  </si>
  <si>
    <t>RCL30735202</t>
  </si>
  <si>
    <t>TAV35812101</t>
  </si>
  <si>
    <t>RAA34396956</t>
  </si>
  <si>
    <t>RSH30103410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</si>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</sst>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top"/>
    </xf>
    <xf numFmtId="164" fontId="1" fillId="0" borderId="0" xfId="0" applyNumberFormat="1" applyFont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164" fontId="5" fillId="0" borderId="0" xfId="0" applyNumberFormat="1" applyFont="1"/>
    <xf numFmtId="0" fontId="0" fillId="0" borderId="2" xfId="0" applyBorder="1"/>
    <xf numFmtId="0" fontId="0" fillId="0" borderId="0" xfId="0" quotePrefix="1"/>
    <xf numFmtId="1" fontId="0" fillId="0" borderId="1" xfId="0" applyNumberFormat="1" applyBorder="1"/>
  </cellXfs>
  <cellStyles count="2">
    <cellStyle name="Normal" xfId="0" builtinId="0"/>
    <cellStyle name="Normal 19" xfId="1" xr:uid="{F4364E3C-D38B-4316-B1C3-8217B84C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tabSelected="1" workbookViewId="0">
      <selection activeCell="J3" sqref="J3:K3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18" width="14.140625" customWidth="1"/>
  </cols>
  <sheetData>
    <row r="1" spans="1:18" x14ac:dyDescent="0.25">
      <c r="A1" s="5"/>
      <c r="B1" s="5"/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 t="s">
        <v>80</v>
      </c>
      <c r="K1" s="5" t="s">
        <v>81</v>
      </c>
      <c r="L1" s="5" t="s">
        <v>82</v>
      </c>
      <c r="M1" s="5" t="s">
        <v>83</v>
      </c>
      <c r="N1" s="5" t="s">
        <v>84</v>
      </c>
      <c r="O1" s="5" t="s">
        <v>85</v>
      </c>
      <c r="P1" s="5" t="s">
        <v>86</v>
      </c>
      <c r="Q1" s="5" t="s">
        <v>87</v>
      </c>
      <c r="R1" s="5" t="s">
        <v>98</v>
      </c>
    </row>
    <row r="2" spans="1:18" x14ac:dyDescent="0.25">
      <c r="A2" t="s">
        <v>3</v>
      </c>
      <c r="B2" s="5" t="s">
        <v>4</v>
      </c>
      <c r="C2" s="10">
        <v>6586</v>
      </c>
      <c r="D2" s="10">
        <v>7034</v>
      </c>
      <c r="E2" s="10">
        <v>7034</v>
      </c>
      <c r="F2" s="10">
        <v>12275</v>
      </c>
      <c r="G2" s="10">
        <v>12275</v>
      </c>
      <c r="H2" s="10">
        <v>8382</v>
      </c>
      <c r="I2" s="10">
        <v>8382</v>
      </c>
      <c r="J2" s="10">
        <v>8382</v>
      </c>
      <c r="K2" s="10">
        <v>8382</v>
      </c>
      <c r="L2" s="10">
        <v>6892</v>
      </c>
      <c r="M2" s="10">
        <v>6892</v>
      </c>
      <c r="N2" s="10">
        <v>6892</v>
      </c>
      <c r="O2" s="10">
        <v>10034</v>
      </c>
      <c r="P2" s="10">
        <v>10034</v>
      </c>
      <c r="Q2" s="10">
        <v>10034</v>
      </c>
      <c r="R2" s="10">
        <v>10034</v>
      </c>
    </row>
    <row r="3" spans="1:18" x14ac:dyDescent="0.25">
      <c r="A3" s="5" t="s">
        <v>5</v>
      </c>
      <c r="B3" s="5" t="s">
        <v>6</v>
      </c>
      <c r="C3" s="6">
        <v>204.129576325133</v>
      </c>
      <c r="D3" s="6">
        <v>202.91555970573199</v>
      </c>
      <c r="E3" s="6">
        <v>202.91555970573199</v>
      </c>
      <c r="F3" s="6">
        <v>210.34720970620637</v>
      </c>
      <c r="G3" s="6">
        <v>210.34720970620637</v>
      </c>
      <c r="H3" s="6">
        <v>216.66050000000001</v>
      </c>
      <c r="I3" s="6">
        <v>216.7165</v>
      </c>
      <c r="J3" s="6">
        <v>217.16</v>
      </c>
      <c r="K3" s="6">
        <v>217.16</v>
      </c>
      <c r="L3" s="6">
        <v>210.89</v>
      </c>
      <c r="M3" s="6">
        <v>208.32</v>
      </c>
      <c r="N3" s="6">
        <v>207.02</v>
      </c>
      <c r="O3" s="6">
        <v>206.83</v>
      </c>
      <c r="P3" s="6">
        <v>206.83</v>
      </c>
      <c r="Q3" s="6">
        <v>206.91</v>
      </c>
      <c r="R3" s="6">
        <v>206.82</v>
      </c>
    </row>
    <row r="4" spans="1:18" x14ac:dyDescent="0.25">
      <c r="A4" s="5" t="s">
        <v>0</v>
      </c>
      <c r="B4" s="5" t="s">
        <v>7</v>
      </c>
      <c r="C4" s="6">
        <v>229.31110443399999</v>
      </c>
      <c r="D4" s="6">
        <v>225.12064992949999</v>
      </c>
      <c r="E4" s="6">
        <v>225.12064992949999</v>
      </c>
      <c r="F4" s="6">
        <v>219.30766</v>
      </c>
      <c r="G4" s="6">
        <v>219.30766</v>
      </c>
      <c r="H4" s="6">
        <v>220.78318999999999</v>
      </c>
      <c r="I4" s="6">
        <v>220.78318999999999</v>
      </c>
      <c r="J4" s="6">
        <v>220.78318999999999</v>
      </c>
      <c r="K4" s="6">
        <v>220.78318999999999</v>
      </c>
      <c r="L4" s="6">
        <v>223.09594999999999</v>
      </c>
      <c r="M4" s="6">
        <v>223.09594999999999</v>
      </c>
      <c r="N4" s="6">
        <v>223.09594999999999</v>
      </c>
      <c r="O4" s="6">
        <v>220.0538</v>
      </c>
      <c r="P4" s="6">
        <v>220.0538</v>
      </c>
      <c r="Q4" s="6">
        <v>220.0538</v>
      </c>
      <c r="R4" s="6">
        <v>220.0538</v>
      </c>
    </row>
    <row r="5" spans="1:18" x14ac:dyDescent="0.25">
      <c r="A5" s="5"/>
      <c r="B5" s="5" t="s">
        <v>6</v>
      </c>
      <c r="C5" s="6">
        <v>217.79629644229999</v>
      </c>
      <c r="D5" s="6">
        <v>214.23814297800001</v>
      </c>
      <c r="E5" s="6">
        <v>214.23814297800001</v>
      </c>
      <c r="F5" s="6">
        <v>207.96055624269999</v>
      </c>
      <c r="G5" s="6">
        <v>207.96055624269999</v>
      </c>
      <c r="H5" s="6">
        <v>209.2702403991</v>
      </c>
      <c r="I5" s="6">
        <v>209.2702403991</v>
      </c>
      <c r="J5" s="6">
        <v>209.2702403991</v>
      </c>
      <c r="K5" s="6">
        <v>209.2702403991</v>
      </c>
      <c r="L5" s="6">
        <v>210.61838357330001</v>
      </c>
      <c r="M5" s="6">
        <v>210.61838357330001</v>
      </c>
      <c r="N5" s="6">
        <v>210.61838357330001</v>
      </c>
      <c r="O5" s="6">
        <v>208.62279223830001</v>
      </c>
      <c r="P5" s="6">
        <v>208.62279223830001</v>
      </c>
      <c r="Q5" s="6">
        <v>208.62279223830001</v>
      </c>
      <c r="R5" s="6">
        <v>208.62279223830001</v>
      </c>
    </row>
    <row r="6" spans="1:18" x14ac:dyDescent="0.25">
      <c r="A6" s="5"/>
      <c r="B6" s="5" t="s">
        <v>8</v>
      </c>
      <c r="C6" s="6">
        <v>9.6639325783000007</v>
      </c>
      <c r="D6" s="6">
        <v>9.1734458597999993</v>
      </c>
      <c r="E6" s="6">
        <v>9.1734458597999993</v>
      </c>
      <c r="F6" s="6">
        <v>10.397863467600001</v>
      </c>
      <c r="G6" s="6">
        <v>10.397863467600001</v>
      </c>
      <c r="H6" s="6">
        <v>10.0627480085</v>
      </c>
      <c r="I6" s="6">
        <v>10.0627480085</v>
      </c>
      <c r="J6" s="6">
        <v>10.0627480085</v>
      </c>
      <c r="K6" s="6">
        <v>10.0627480085</v>
      </c>
      <c r="L6" s="6">
        <v>10.6873953613</v>
      </c>
      <c r="M6" s="6">
        <v>10.6873953613</v>
      </c>
      <c r="N6" s="6">
        <v>10.6873953613</v>
      </c>
      <c r="O6" s="6">
        <v>10.2374573285</v>
      </c>
      <c r="P6" s="6">
        <v>10.2374573285</v>
      </c>
      <c r="Q6" s="6">
        <v>10.2374573285</v>
      </c>
      <c r="R6" s="6">
        <v>10.2374573285</v>
      </c>
    </row>
    <row r="7" spans="1:18" x14ac:dyDescent="0.25">
      <c r="A7" s="5"/>
      <c r="B7" s="5" t="s">
        <v>9</v>
      </c>
      <c r="C7" s="6">
        <v>1.6897728776000001</v>
      </c>
      <c r="D7" s="6">
        <v>1.3709389084000001</v>
      </c>
      <c r="E7" s="6">
        <v>1.3709389084000001</v>
      </c>
      <c r="F7" s="6">
        <v>0.42787908180000001</v>
      </c>
      <c r="G7" s="6">
        <v>0.42787908180000001</v>
      </c>
      <c r="H7" s="6">
        <v>1.2616872941999999</v>
      </c>
      <c r="I7" s="6">
        <v>1.2616872941999999</v>
      </c>
      <c r="J7" s="6">
        <v>1.2616872941999999</v>
      </c>
      <c r="K7" s="6">
        <v>1.2616872941999999</v>
      </c>
      <c r="L7" s="6">
        <v>1.5751922309999999</v>
      </c>
      <c r="M7" s="6">
        <v>1.5751922309999999</v>
      </c>
      <c r="N7" s="6">
        <v>1.5751922309999999</v>
      </c>
      <c r="O7" s="6">
        <v>1.0157032911999999</v>
      </c>
      <c r="P7" s="6">
        <v>1.0157032911999999</v>
      </c>
      <c r="Q7" s="6">
        <v>1.0157032911999999</v>
      </c>
      <c r="R7" s="6">
        <v>1.0157032911999999</v>
      </c>
    </row>
    <row r="8" spans="1:18" x14ac:dyDescent="0.25">
      <c r="A8" s="5" t="s">
        <v>10</v>
      </c>
      <c r="B8" t="s">
        <v>11</v>
      </c>
      <c r="C8" s="6">
        <f>C5-C3</f>
        <v>13.666720117166989</v>
      </c>
      <c r="D8" s="6">
        <f t="shared" ref="D8:Q8" si="0">D5-D3</f>
        <v>11.32258327226802</v>
      </c>
      <c r="E8" s="6">
        <f t="shared" si="0"/>
        <v>11.32258327226802</v>
      </c>
      <c r="F8" s="6">
        <f t="shared" si="0"/>
        <v>-2.3866534635063772</v>
      </c>
      <c r="G8" s="6">
        <f t="shared" si="0"/>
        <v>-2.3866534635063772</v>
      </c>
      <c r="H8" s="6">
        <f t="shared" si="0"/>
        <v>-7.3902596009000092</v>
      </c>
      <c r="I8" s="6">
        <f t="shared" si="0"/>
        <v>-7.4462596008999924</v>
      </c>
      <c r="J8" s="6">
        <f t="shared" si="0"/>
        <v>-7.8897596008999926</v>
      </c>
      <c r="K8" s="6">
        <f>K5-K3</f>
        <v>-7.8897596008999926</v>
      </c>
      <c r="L8" s="6">
        <f t="shared" si="0"/>
        <v>-0.27161642669997832</v>
      </c>
      <c r="M8" s="6">
        <f t="shared" si="0"/>
        <v>2.2983835733000149</v>
      </c>
      <c r="N8" s="6">
        <f t="shared" si="0"/>
        <v>3.5983835732999978</v>
      </c>
      <c r="O8" s="6">
        <f t="shared" si="0"/>
        <v>1.7927922382999952</v>
      </c>
      <c r="P8" s="6">
        <f t="shared" si="0"/>
        <v>1.7927922382999952</v>
      </c>
      <c r="Q8" s="6">
        <f t="shared" si="0"/>
        <v>1.7127922383000111</v>
      </c>
      <c r="R8" s="6">
        <f t="shared" ref="R8" si="1">R5-R3</f>
        <v>1.8027922383000146</v>
      </c>
    </row>
    <row r="9" spans="1:18" x14ac:dyDescent="0.25">
      <c r="A9" t="s">
        <v>12</v>
      </c>
      <c r="B9" s="5" t="s">
        <v>16</v>
      </c>
      <c r="C9" s="6">
        <v>12.45702402908552</v>
      </c>
      <c r="D9" s="6">
        <v>8.4292826997562678</v>
      </c>
      <c r="E9" s="6">
        <v>0.5</v>
      </c>
      <c r="F9" s="6">
        <v>-1.1499999999999999</v>
      </c>
      <c r="G9" s="6">
        <v>-4.2300000000000004</v>
      </c>
      <c r="H9" s="6">
        <v>-6.07</v>
      </c>
      <c r="I9" s="6">
        <v>-6.1</v>
      </c>
      <c r="J9" s="6">
        <v>-4.97</v>
      </c>
      <c r="K9" s="6">
        <v>-1.75</v>
      </c>
      <c r="L9" s="6">
        <v>0.24</v>
      </c>
      <c r="M9" s="6">
        <v>2.39</v>
      </c>
      <c r="N9" s="6">
        <v>6.47</v>
      </c>
      <c r="O9">
        <v>2.34</v>
      </c>
      <c r="P9">
        <v>2.34</v>
      </c>
      <c r="Q9">
        <v>3.2</v>
      </c>
      <c r="R9">
        <v>3.28</v>
      </c>
    </row>
    <row r="10" spans="1:18" x14ac:dyDescent="0.25">
      <c r="A10" s="5"/>
      <c r="B10" s="5" t="s">
        <v>18</v>
      </c>
      <c r="C10" s="6">
        <v>1.4420640800176292</v>
      </c>
      <c r="D10" s="6">
        <v>1.7151635439458435</v>
      </c>
      <c r="E10" s="6">
        <v>-0.84</v>
      </c>
      <c r="F10" s="6">
        <v>-0.5</v>
      </c>
      <c r="G10" s="6">
        <v>-0.5</v>
      </c>
      <c r="H10" s="6">
        <v>-1.1000000000000001</v>
      </c>
      <c r="I10" s="6">
        <v>-0.8</v>
      </c>
      <c r="J10" s="6">
        <v>-2.99</v>
      </c>
      <c r="K10" s="6">
        <v>-5.0199999999999996</v>
      </c>
      <c r="L10" s="6">
        <v>-0.72</v>
      </c>
      <c r="M10" s="6">
        <v>0.31</v>
      </c>
      <c r="N10" s="6">
        <v>-2.71</v>
      </c>
      <c r="O10">
        <v>-4.9400000000000004</v>
      </c>
      <c r="P10">
        <v>-4.71</v>
      </c>
      <c r="Q10">
        <v>-4.5199999999999996</v>
      </c>
      <c r="R10">
        <v>-4.5199999999999996</v>
      </c>
    </row>
    <row r="11" spans="1:18" x14ac:dyDescent="0.25">
      <c r="B11" s="8" t="s">
        <v>97</v>
      </c>
      <c r="C11" s="1">
        <f>SUM(C9:C10)</f>
        <v>13.89908810910315</v>
      </c>
      <c r="D11" s="1">
        <f t="shared" ref="D11:Q11" si="2">SUM(D9:D10)</f>
        <v>10.144446243702111</v>
      </c>
      <c r="E11" s="1">
        <f t="shared" si="2"/>
        <v>-0.33999999999999997</v>
      </c>
      <c r="F11" s="1">
        <f t="shared" si="2"/>
        <v>-1.65</v>
      </c>
      <c r="G11" s="1">
        <f t="shared" si="2"/>
        <v>-4.7300000000000004</v>
      </c>
      <c r="H11" s="1">
        <f t="shared" si="2"/>
        <v>-7.17</v>
      </c>
      <c r="I11" s="1">
        <f t="shared" si="2"/>
        <v>-6.8999999999999995</v>
      </c>
      <c r="J11" s="1">
        <f t="shared" si="2"/>
        <v>-7.96</v>
      </c>
      <c r="K11" s="1">
        <f t="shared" si="2"/>
        <v>-6.77</v>
      </c>
      <c r="L11" s="1">
        <f t="shared" si="2"/>
        <v>-0.48</v>
      </c>
      <c r="M11" s="1">
        <f t="shared" si="2"/>
        <v>2.7</v>
      </c>
      <c r="N11" s="1">
        <f t="shared" si="2"/>
        <v>3.76</v>
      </c>
      <c r="O11" s="1">
        <f t="shared" si="2"/>
        <v>-2.6000000000000005</v>
      </c>
      <c r="P11" s="1">
        <f t="shared" si="2"/>
        <v>-2.37</v>
      </c>
      <c r="Q11" s="1">
        <f t="shared" si="2"/>
        <v>-1.3199999999999994</v>
      </c>
      <c r="R11" s="1">
        <f>SUM(R9:R10)</f>
        <v>-1.2399999999999998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3B8-9B0C-4C9C-AD84-325CA39ADDB6}">
  <dimension ref="A1:P9"/>
  <sheetViews>
    <sheetView workbookViewId="0">
      <selection activeCell="O15" sqref="O15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88</v>
      </c>
      <c r="B1" s="9"/>
      <c r="C1" s="9"/>
      <c r="D1" s="9"/>
      <c r="E1" s="9"/>
      <c r="F1" s="9"/>
      <c r="G1" s="9"/>
      <c r="H1" t="s">
        <v>12</v>
      </c>
      <c r="I1" s="9"/>
      <c r="J1" t="s">
        <v>96</v>
      </c>
      <c r="K1" s="9"/>
      <c r="L1" s="9"/>
      <c r="M1" s="9"/>
      <c r="N1" s="9"/>
      <c r="O1" s="9"/>
      <c r="P1" s="9"/>
    </row>
    <row r="2" spans="1:16" x14ac:dyDescent="0.25">
      <c r="A2" s="3" t="s">
        <v>89</v>
      </c>
      <c r="B2" s="3" t="s">
        <v>90</v>
      </c>
      <c r="C2" s="3" t="s">
        <v>92</v>
      </c>
      <c r="D2" s="3" t="s">
        <v>91</v>
      </c>
      <c r="E2" s="3" t="s">
        <v>93</v>
      </c>
      <c r="F2" s="3" t="s">
        <v>94</v>
      </c>
      <c r="G2" s="3" t="s">
        <v>95</v>
      </c>
      <c r="H2" s="3" t="s">
        <v>1</v>
      </c>
      <c r="I2" s="3" t="s">
        <v>2</v>
      </c>
      <c r="J2" s="3" t="s">
        <v>89</v>
      </c>
      <c r="K2" s="3" t="s">
        <v>90</v>
      </c>
      <c r="L2" s="3" t="s">
        <v>92</v>
      </c>
      <c r="M2" s="3" t="s">
        <v>91</v>
      </c>
      <c r="N2" s="3" t="s">
        <v>93</v>
      </c>
      <c r="O2" s="3" t="s">
        <v>94</v>
      </c>
      <c r="P2" s="3" t="s">
        <v>95</v>
      </c>
    </row>
    <row r="3" spans="1:16" x14ac:dyDescent="0.25">
      <c r="A3">
        <v>39</v>
      </c>
      <c r="B3">
        <v>3</v>
      </c>
      <c r="C3" t="s">
        <v>13</v>
      </c>
      <c r="D3" t="s">
        <v>14</v>
      </c>
      <c r="E3" t="s">
        <v>15</v>
      </c>
      <c r="F3">
        <v>1</v>
      </c>
      <c r="G3">
        <v>23.8</v>
      </c>
      <c r="H3" t="s">
        <v>16</v>
      </c>
      <c r="I3">
        <v>1.2</v>
      </c>
      <c r="J3">
        <v>122</v>
      </c>
      <c r="K3">
        <v>2</v>
      </c>
      <c r="L3" t="s">
        <v>13</v>
      </c>
      <c r="M3" t="s">
        <v>14</v>
      </c>
      <c r="N3" t="s">
        <v>15</v>
      </c>
      <c r="O3">
        <v>1</v>
      </c>
      <c r="P3">
        <v>25.1</v>
      </c>
    </row>
    <row r="4" spans="1:16" x14ac:dyDescent="0.25">
      <c r="A4">
        <v>63</v>
      </c>
      <c r="B4">
        <v>3</v>
      </c>
      <c r="C4" t="s">
        <v>13</v>
      </c>
      <c r="D4" t="s">
        <v>17</v>
      </c>
      <c r="E4" t="s">
        <v>15</v>
      </c>
      <c r="F4">
        <v>1</v>
      </c>
      <c r="G4">
        <v>7</v>
      </c>
      <c r="H4" t="s">
        <v>16</v>
      </c>
      <c r="I4">
        <v>0.4</v>
      </c>
      <c r="J4">
        <v>123</v>
      </c>
      <c r="K4">
        <v>2</v>
      </c>
      <c r="L4" t="s">
        <v>13</v>
      </c>
      <c r="M4" t="s">
        <v>17</v>
      </c>
      <c r="N4" t="s">
        <v>15</v>
      </c>
      <c r="O4">
        <v>1</v>
      </c>
      <c r="P4">
        <v>7.4</v>
      </c>
    </row>
    <row r="5" spans="1:16" x14ac:dyDescent="0.25">
      <c r="A5">
        <v>114</v>
      </c>
      <c r="B5">
        <v>2</v>
      </c>
      <c r="C5" t="s">
        <v>70</v>
      </c>
      <c r="D5" t="s">
        <v>22</v>
      </c>
      <c r="E5" t="s">
        <v>21</v>
      </c>
      <c r="F5">
        <v>1</v>
      </c>
      <c r="G5">
        <v>0</v>
      </c>
      <c r="H5" t="s">
        <v>18</v>
      </c>
      <c r="I5">
        <v>1.3</v>
      </c>
      <c r="J5">
        <v>15</v>
      </c>
      <c r="K5">
        <v>1</v>
      </c>
      <c r="L5" t="s">
        <v>19</v>
      </c>
      <c r="M5" t="s">
        <v>20</v>
      </c>
      <c r="N5" t="s">
        <v>21</v>
      </c>
      <c r="O5">
        <v>0.7</v>
      </c>
      <c r="P5">
        <v>14.1</v>
      </c>
    </row>
    <row r="6" spans="1:16" x14ac:dyDescent="0.25">
      <c r="A6">
        <v>115</v>
      </c>
      <c r="B6">
        <v>3</v>
      </c>
      <c r="C6" t="s">
        <v>22</v>
      </c>
      <c r="D6" t="s">
        <v>23</v>
      </c>
      <c r="E6" t="s">
        <v>21</v>
      </c>
      <c r="F6">
        <v>1</v>
      </c>
      <c r="G6">
        <v>12.1</v>
      </c>
      <c r="H6" t="s">
        <v>16</v>
      </c>
      <c r="I6">
        <v>0.7</v>
      </c>
      <c r="J6">
        <v>138</v>
      </c>
      <c r="K6">
        <v>2</v>
      </c>
      <c r="L6" t="s">
        <v>22</v>
      </c>
      <c r="M6" t="s">
        <v>23</v>
      </c>
      <c r="N6" t="s">
        <v>21</v>
      </c>
      <c r="O6">
        <v>1</v>
      </c>
      <c r="P6">
        <v>12.9</v>
      </c>
    </row>
    <row r="7" spans="1:16" x14ac:dyDescent="0.25">
      <c r="A7">
        <v>282</v>
      </c>
      <c r="B7">
        <v>5</v>
      </c>
      <c r="C7" t="s">
        <v>24</v>
      </c>
      <c r="D7" t="s">
        <v>71</v>
      </c>
      <c r="E7" t="s">
        <v>26</v>
      </c>
      <c r="F7">
        <v>1</v>
      </c>
      <c r="G7">
        <v>8.1999999999999993</v>
      </c>
      <c r="H7" t="s">
        <v>18</v>
      </c>
      <c r="I7">
        <v>-1</v>
      </c>
      <c r="J7">
        <v>67</v>
      </c>
      <c r="K7">
        <v>3</v>
      </c>
      <c r="L7" t="s">
        <v>24</v>
      </c>
      <c r="M7" t="s">
        <v>25</v>
      </c>
      <c r="N7" t="s">
        <v>26</v>
      </c>
      <c r="O7">
        <v>0.8</v>
      </c>
      <c r="P7">
        <v>7</v>
      </c>
    </row>
    <row r="8" spans="1:16" x14ac:dyDescent="0.25">
      <c r="A8">
        <v>282</v>
      </c>
      <c r="B8">
        <v>5</v>
      </c>
      <c r="C8" t="s">
        <v>24</v>
      </c>
      <c r="D8" t="s">
        <v>71</v>
      </c>
      <c r="E8" t="s">
        <v>26</v>
      </c>
      <c r="F8">
        <v>1</v>
      </c>
      <c r="G8">
        <v>8.1999999999999993</v>
      </c>
      <c r="H8" t="s">
        <v>18</v>
      </c>
      <c r="I8">
        <v>-6.1</v>
      </c>
      <c r="J8">
        <v>130</v>
      </c>
      <c r="K8">
        <v>1</v>
      </c>
      <c r="L8" t="s">
        <v>19</v>
      </c>
      <c r="M8" t="s">
        <v>27</v>
      </c>
      <c r="N8" t="s">
        <v>26</v>
      </c>
      <c r="O8">
        <v>2</v>
      </c>
      <c r="P8">
        <v>5.0999999999999996</v>
      </c>
    </row>
    <row r="9" spans="1:16" x14ac:dyDescent="0.25">
      <c r="A9">
        <v>425</v>
      </c>
      <c r="B9">
        <v>4</v>
      </c>
      <c r="C9" t="s">
        <v>28</v>
      </c>
      <c r="D9" t="s">
        <v>72</v>
      </c>
      <c r="E9" t="s">
        <v>30</v>
      </c>
      <c r="F9">
        <v>1</v>
      </c>
      <c r="G9">
        <v>6.9</v>
      </c>
      <c r="H9" t="s">
        <v>18</v>
      </c>
      <c r="I9">
        <v>0.7</v>
      </c>
      <c r="J9">
        <v>84</v>
      </c>
      <c r="K9">
        <v>3</v>
      </c>
      <c r="L9" t="s">
        <v>28</v>
      </c>
      <c r="M9" t="s">
        <v>29</v>
      </c>
      <c r="N9" t="s">
        <v>30</v>
      </c>
      <c r="O9">
        <v>0.7</v>
      </c>
      <c r="P9"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F2" sqref="F2"/>
    </sheetView>
  </sheetViews>
  <sheetFormatPr defaultRowHeight="15" x14ac:dyDescent="0.25"/>
  <cols>
    <col min="2" max="3" width="13.7109375" customWidth="1"/>
    <col min="4" max="6" width="13.7109375" bestFit="1" customWidth="1"/>
  </cols>
  <sheetData>
    <row r="1" spans="1:15" x14ac:dyDescent="0.25">
      <c r="C1" t="s">
        <v>85</v>
      </c>
      <c r="D1" t="s">
        <v>86</v>
      </c>
      <c r="E1" t="s">
        <v>87</v>
      </c>
      <c r="F1" t="s">
        <v>98</v>
      </c>
    </row>
    <row r="2" spans="1:15" x14ac:dyDescent="0.25">
      <c r="A2" t="s">
        <v>3</v>
      </c>
      <c r="B2" t="s">
        <v>4</v>
      </c>
      <c r="C2" s="1">
        <v>9318</v>
      </c>
      <c r="D2" s="1">
        <v>9318</v>
      </c>
      <c r="E2" s="1">
        <v>9318</v>
      </c>
      <c r="F2" s="1">
        <v>9318</v>
      </c>
    </row>
    <row r="3" spans="1:15" x14ac:dyDescent="0.25">
      <c r="A3" t="s">
        <v>5</v>
      </c>
      <c r="B3" t="s">
        <v>6</v>
      </c>
      <c r="C3" s="1">
        <v>307.3</v>
      </c>
      <c r="D3" s="1">
        <v>307.2</v>
      </c>
      <c r="E3" s="7">
        <v>306.31</v>
      </c>
      <c r="F3" s="7">
        <v>305.33999999999997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t="s">
        <v>0</v>
      </c>
      <c r="B4" t="s">
        <v>7</v>
      </c>
      <c r="C4" s="1">
        <v>337.02640000000002</v>
      </c>
      <c r="D4" s="1">
        <v>337.02640000000002</v>
      </c>
      <c r="E4" s="1">
        <v>337.02640000000002</v>
      </c>
      <c r="F4" s="1">
        <v>337.02640000000002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B5" t="s">
        <v>6</v>
      </c>
      <c r="C5" s="1">
        <v>318.81215941599999</v>
      </c>
      <c r="D5" s="1">
        <v>318.81215941599999</v>
      </c>
      <c r="E5" s="1">
        <v>318.81215941599999</v>
      </c>
      <c r="F5" s="1">
        <v>318.81215941599999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B6" t="s">
        <v>8</v>
      </c>
      <c r="C6" s="1">
        <v>16.449649382600001</v>
      </c>
      <c r="D6" s="1">
        <v>16.449649382600001</v>
      </c>
      <c r="E6" s="1">
        <v>16.449649382600001</v>
      </c>
      <c r="F6" s="1">
        <v>16.449649382600001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B7" t="s">
        <v>9</v>
      </c>
      <c r="C7" s="1">
        <v>1.4926436819</v>
      </c>
      <c r="D7" s="1">
        <v>1.4926436819</v>
      </c>
      <c r="E7" s="1">
        <v>1.4926436819</v>
      </c>
      <c r="F7" s="1">
        <v>1.4926436819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t="s">
        <v>10</v>
      </c>
      <c r="B8" t="s">
        <v>11</v>
      </c>
      <c r="C8" s="1">
        <f>C5-C3</f>
        <v>11.512159415999974</v>
      </c>
      <c r="D8" s="1">
        <v>11.612159415999997</v>
      </c>
      <c r="E8" s="1">
        <f>E5-E3</f>
        <v>12.502159415999984</v>
      </c>
      <c r="F8" s="1">
        <f>F5-F3</f>
        <v>13.472159416000011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t="s">
        <v>12</v>
      </c>
      <c r="B9" s="5" t="s">
        <v>16</v>
      </c>
      <c r="C9" s="1">
        <v>11.53</v>
      </c>
      <c r="D9" s="1">
        <v>11.61</v>
      </c>
      <c r="E9">
        <v>12.5</v>
      </c>
      <c r="F9">
        <v>4.09</v>
      </c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B10" s="5" t="s">
        <v>18</v>
      </c>
      <c r="C10" s="1">
        <v>0.77</v>
      </c>
      <c r="D10" s="1">
        <v>0.78</v>
      </c>
      <c r="E10">
        <v>0.81</v>
      </c>
      <c r="F10">
        <v>13.45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B11" s="8" t="s">
        <v>97</v>
      </c>
      <c r="C11" s="1">
        <f>SUM(C9:C10)</f>
        <v>12.299999999999999</v>
      </c>
      <c r="D11" s="1">
        <f t="shared" ref="D11:E11" si="0">SUM(D9:D10)</f>
        <v>12.389999999999999</v>
      </c>
      <c r="E11" s="1">
        <f t="shared" si="0"/>
        <v>13.31</v>
      </c>
      <c r="F11" s="1">
        <f t="shared" ref="F11" si="1">SUM(F9:F10)</f>
        <v>17.54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0923-2410-4B1D-9ADD-33833BD82EDD}">
  <dimension ref="A1:P9"/>
  <sheetViews>
    <sheetView workbookViewId="0">
      <selection activeCell="N11" sqref="N11"/>
    </sheetView>
  </sheetViews>
  <sheetFormatPr defaultRowHeight="15" x14ac:dyDescent="0.25"/>
  <sheetData>
    <row r="1" spans="1:16" x14ac:dyDescent="0.25">
      <c r="A1" t="s">
        <v>88</v>
      </c>
      <c r="B1" s="9"/>
      <c r="C1" s="9"/>
      <c r="D1" s="9"/>
      <c r="E1" s="9"/>
      <c r="F1" s="9"/>
      <c r="G1" s="9"/>
      <c r="H1" t="s">
        <v>12</v>
      </c>
      <c r="I1" s="9"/>
      <c r="J1" t="s">
        <v>96</v>
      </c>
      <c r="K1" s="9"/>
      <c r="L1" s="9"/>
      <c r="M1" s="9"/>
      <c r="N1" s="9"/>
      <c r="O1" s="9"/>
      <c r="P1" s="9"/>
    </row>
    <row r="2" spans="1:16" x14ac:dyDescent="0.25">
      <c r="A2" s="3" t="s">
        <v>89</v>
      </c>
      <c r="B2" s="3" t="s">
        <v>90</v>
      </c>
      <c r="C2" s="3" t="s">
        <v>92</v>
      </c>
      <c r="D2" s="3" t="s">
        <v>91</v>
      </c>
      <c r="E2" s="3" t="s">
        <v>93</v>
      </c>
      <c r="F2" s="3" t="s">
        <v>94</v>
      </c>
      <c r="G2" s="3" t="s">
        <v>95</v>
      </c>
      <c r="H2" s="3" t="s">
        <v>1</v>
      </c>
      <c r="I2" s="3" t="s">
        <v>2</v>
      </c>
      <c r="J2" s="3" t="s">
        <v>89</v>
      </c>
      <c r="K2" s="3" t="s">
        <v>90</v>
      </c>
      <c r="L2" s="3" t="s">
        <v>92</v>
      </c>
      <c r="M2" s="3" t="s">
        <v>91</v>
      </c>
      <c r="N2" s="3" t="s">
        <v>93</v>
      </c>
      <c r="O2" s="3" t="s">
        <v>94</v>
      </c>
      <c r="P2" s="3" t="s">
        <v>95</v>
      </c>
    </row>
    <row r="3" spans="1:16" x14ac:dyDescent="0.25">
      <c r="A3">
        <v>4</v>
      </c>
      <c r="B3">
        <v>4</v>
      </c>
      <c r="C3" t="s">
        <v>31</v>
      </c>
      <c r="D3" t="s">
        <v>32</v>
      </c>
      <c r="E3" t="s">
        <v>26</v>
      </c>
      <c r="F3">
        <v>1</v>
      </c>
      <c r="G3">
        <v>18.100000000000001</v>
      </c>
      <c r="H3" t="s">
        <v>16</v>
      </c>
      <c r="I3">
        <v>-1</v>
      </c>
      <c r="J3">
        <v>33</v>
      </c>
      <c r="K3">
        <v>1</v>
      </c>
      <c r="L3" t="s">
        <v>33</v>
      </c>
      <c r="M3" t="s">
        <v>32</v>
      </c>
      <c r="N3" t="s">
        <v>26</v>
      </c>
      <c r="O3">
        <v>0.4</v>
      </c>
      <c r="P3">
        <v>15.5</v>
      </c>
    </row>
    <row r="4" spans="1:16" x14ac:dyDescent="0.25">
      <c r="A4">
        <v>43</v>
      </c>
      <c r="B4">
        <v>2</v>
      </c>
      <c r="C4" t="s">
        <v>33</v>
      </c>
      <c r="D4" t="s">
        <v>34</v>
      </c>
      <c r="E4" t="s">
        <v>35</v>
      </c>
      <c r="F4">
        <v>1</v>
      </c>
      <c r="G4">
        <v>36.1</v>
      </c>
      <c r="H4" t="s">
        <v>16</v>
      </c>
      <c r="I4">
        <v>7.4</v>
      </c>
      <c r="J4">
        <v>218</v>
      </c>
      <c r="K4">
        <v>1</v>
      </c>
      <c r="L4" t="s">
        <v>33</v>
      </c>
      <c r="M4" t="s">
        <v>34</v>
      </c>
      <c r="N4" t="s">
        <v>35</v>
      </c>
      <c r="O4">
        <v>1</v>
      </c>
      <c r="P4">
        <v>43.5</v>
      </c>
    </row>
    <row r="5" spans="1:16" x14ac:dyDescent="0.25">
      <c r="A5">
        <v>194</v>
      </c>
      <c r="B5">
        <v>6</v>
      </c>
      <c r="C5" t="s">
        <v>41</v>
      </c>
      <c r="D5" t="s">
        <v>50</v>
      </c>
      <c r="E5" t="s">
        <v>43</v>
      </c>
      <c r="F5">
        <v>1</v>
      </c>
      <c r="G5">
        <v>16.399999999999999</v>
      </c>
      <c r="H5" t="s">
        <v>18</v>
      </c>
      <c r="I5">
        <v>1.4</v>
      </c>
      <c r="J5">
        <v>175</v>
      </c>
      <c r="K5">
        <v>3</v>
      </c>
      <c r="L5" t="s">
        <v>41</v>
      </c>
      <c r="M5" t="s">
        <v>42</v>
      </c>
      <c r="N5" t="s">
        <v>43</v>
      </c>
      <c r="O5">
        <v>0.5</v>
      </c>
      <c r="P5">
        <v>19</v>
      </c>
    </row>
    <row r="6" spans="1:16" x14ac:dyDescent="0.25">
      <c r="A6">
        <v>207</v>
      </c>
      <c r="B6">
        <v>6</v>
      </c>
      <c r="C6" t="s">
        <v>44</v>
      </c>
      <c r="D6" t="s">
        <v>51</v>
      </c>
      <c r="E6" t="s">
        <v>46</v>
      </c>
      <c r="F6">
        <v>3.3</v>
      </c>
      <c r="G6">
        <v>3.6</v>
      </c>
      <c r="H6" t="s">
        <v>18</v>
      </c>
      <c r="I6">
        <v>1.3</v>
      </c>
      <c r="J6">
        <v>189</v>
      </c>
      <c r="K6">
        <v>4</v>
      </c>
      <c r="L6" t="s">
        <v>44</v>
      </c>
      <c r="M6" t="s">
        <v>45</v>
      </c>
      <c r="N6" t="s">
        <v>46</v>
      </c>
      <c r="O6">
        <v>2.9</v>
      </c>
      <c r="P6">
        <v>4</v>
      </c>
    </row>
    <row r="7" spans="1:16" x14ac:dyDescent="0.25">
      <c r="A7">
        <v>268</v>
      </c>
      <c r="B7">
        <v>4</v>
      </c>
      <c r="C7" t="s">
        <v>36</v>
      </c>
      <c r="D7" t="s">
        <v>37</v>
      </c>
      <c r="E7" t="s">
        <v>38</v>
      </c>
      <c r="F7">
        <v>1</v>
      </c>
      <c r="G7">
        <v>10.1</v>
      </c>
      <c r="H7" t="s">
        <v>16</v>
      </c>
      <c r="I7">
        <v>1.2</v>
      </c>
      <c r="J7">
        <v>203</v>
      </c>
      <c r="K7">
        <v>2</v>
      </c>
      <c r="L7" t="s">
        <v>47</v>
      </c>
      <c r="M7" t="s">
        <v>37</v>
      </c>
      <c r="N7" t="s">
        <v>38</v>
      </c>
      <c r="O7">
        <v>1</v>
      </c>
      <c r="P7">
        <v>11.3</v>
      </c>
    </row>
    <row r="8" spans="1:16" x14ac:dyDescent="0.25">
      <c r="A8">
        <v>270</v>
      </c>
      <c r="B8">
        <v>4</v>
      </c>
      <c r="C8" t="s">
        <v>36</v>
      </c>
      <c r="D8" t="s">
        <v>39</v>
      </c>
      <c r="E8" t="s">
        <v>40</v>
      </c>
      <c r="F8">
        <v>1</v>
      </c>
      <c r="G8">
        <v>6.9</v>
      </c>
      <c r="H8" t="s">
        <v>16</v>
      </c>
      <c r="I8">
        <v>0.8</v>
      </c>
      <c r="J8">
        <v>204</v>
      </c>
      <c r="K8">
        <v>2</v>
      </c>
      <c r="L8" t="s">
        <v>47</v>
      </c>
      <c r="M8" t="s">
        <v>39</v>
      </c>
      <c r="N8" t="s">
        <v>40</v>
      </c>
      <c r="O8">
        <v>1</v>
      </c>
      <c r="P8">
        <v>7.7</v>
      </c>
    </row>
    <row r="9" spans="1:16" x14ac:dyDescent="0.25">
      <c r="A9">
        <v>523</v>
      </c>
      <c r="B9">
        <v>2</v>
      </c>
      <c r="C9" t="s">
        <v>33</v>
      </c>
      <c r="D9" t="s">
        <v>52</v>
      </c>
      <c r="E9" t="s">
        <v>49</v>
      </c>
      <c r="F9">
        <v>1</v>
      </c>
      <c r="G9">
        <v>2.1</v>
      </c>
      <c r="H9" t="s">
        <v>18</v>
      </c>
      <c r="I9">
        <v>-1.2</v>
      </c>
      <c r="J9">
        <v>209</v>
      </c>
      <c r="K9">
        <v>1</v>
      </c>
      <c r="L9" t="s">
        <v>33</v>
      </c>
      <c r="M9" t="s">
        <v>48</v>
      </c>
      <c r="N9" t="s">
        <v>49</v>
      </c>
      <c r="O9"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E32" sqref="E32"/>
    </sheetView>
  </sheetViews>
  <sheetFormatPr defaultRowHeight="15" x14ac:dyDescent="0.25"/>
  <cols>
    <col min="1" max="15" width="13.85546875" customWidth="1"/>
    <col min="16" max="17" width="13.7109375" bestFit="1" customWidth="1"/>
  </cols>
  <sheetData>
    <row r="1" spans="1:17" x14ac:dyDescent="0.25"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98</v>
      </c>
    </row>
    <row r="2" spans="1:17" ht="16.5" x14ac:dyDescent="0.25">
      <c r="A2" t="s">
        <v>3</v>
      </c>
      <c r="B2" t="s">
        <v>4</v>
      </c>
      <c r="C2" s="2">
        <v>17494</v>
      </c>
      <c r="D2" s="2">
        <v>17494</v>
      </c>
      <c r="E2">
        <v>15308</v>
      </c>
      <c r="F2">
        <v>15308</v>
      </c>
      <c r="G2">
        <v>15308</v>
      </c>
      <c r="H2">
        <v>15308</v>
      </c>
      <c r="I2">
        <v>16410</v>
      </c>
      <c r="J2">
        <v>16410</v>
      </c>
      <c r="K2">
        <v>16410</v>
      </c>
      <c r="L2">
        <v>8047</v>
      </c>
      <c r="M2">
        <v>8047</v>
      </c>
      <c r="N2">
        <v>8047</v>
      </c>
      <c r="O2">
        <v>8047</v>
      </c>
    </row>
    <row r="3" spans="1:17" x14ac:dyDescent="0.25">
      <c r="A3" t="s">
        <v>5</v>
      </c>
      <c r="B3" t="s">
        <v>6</v>
      </c>
      <c r="C3" s="1">
        <v>253.21479858517009</v>
      </c>
      <c r="D3" s="1">
        <v>253.21479858517009</v>
      </c>
      <c r="E3" s="1">
        <v>252.91309999999999</v>
      </c>
      <c r="F3" s="1">
        <v>253.80260000000001</v>
      </c>
      <c r="G3" s="1">
        <v>254.42</v>
      </c>
      <c r="H3" s="1">
        <v>252.74</v>
      </c>
      <c r="I3" s="1">
        <v>249.28</v>
      </c>
      <c r="J3" s="1">
        <v>249.28</v>
      </c>
      <c r="K3" s="1">
        <v>249.28</v>
      </c>
      <c r="L3" s="1">
        <v>245.37</v>
      </c>
      <c r="M3" s="1">
        <v>245.37</v>
      </c>
      <c r="N3" s="1">
        <v>244.36</v>
      </c>
      <c r="O3" s="1">
        <v>243.91</v>
      </c>
      <c r="P3" s="1"/>
      <c r="Q3" s="1"/>
    </row>
    <row r="4" spans="1:17" x14ac:dyDescent="0.25">
      <c r="A4" t="s">
        <v>0</v>
      </c>
      <c r="B4" t="s">
        <v>7</v>
      </c>
      <c r="C4" s="1">
        <v>278.30279999999999</v>
      </c>
      <c r="D4" s="1">
        <v>278.30279999999999</v>
      </c>
      <c r="E4" s="1">
        <v>270.65825999999998</v>
      </c>
      <c r="F4" s="1">
        <v>270.65825999999998</v>
      </c>
      <c r="G4" s="1">
        <v>270.65825999999998</v>
      </c>
      <c r="H4" s="1">
        <v>270.65825999999998</v>
      </c>
      <c r="I4" s="1">
        <v>271.63200999999998</v>
      </c>
      <c r="J4" s="1">
        <v>271.63200999999998</v>
      </c>
      <c r="K4" s="1">
        <v>271.63200999999998</v>
      </c>
      <c r="L4" s="1">
        <v>264.56155000000001</v>
      </c>
      <c r="M4" s="1">
        <v>264.56155000000001</v>
      </c>
      <c r="N4" s="1">
        <v>264.56155000000001</v>
      </c>
      <c r="O4" s="1">
        <v>264.56155000000001</v>
      </c>
      <c r="P4" s="1"/>
      <c r="Q4" s="1"/>
    </row>
    <row r="5" spans="1:17" x14ac:dyDescent="0.25">
      <c r="B5" t="s">
        <v>6</v>
      </c>
      <c r="C5" s="1">
        <v>254.6891290575</v>
      </c>
      <c r="D5" s="1">
        <v>254.6891290575</v>
      </c>
      <c r="E5" s="1">
        <v>251.99512450180001</v>
      </c>
      <c r="F5" s="1">
        <v>251.99512450180001</v>
      </c>
      <c r="G5" s="1">
        <v>251.99512450180001</v>
      </c>
      <c r="H5" s="1">
        <v>251.99512450180001</v>
      </c>
      <c r="I5" s="1">
        <v>255.10526243219999</v>
      </c>
      <c r="J5" s="1">
        <v>255.10526243219999</v>
      </c>
      <c r="K5" s="1">
        <v>255.10526243219999</v>
      </c>
      <c r="L5" s="1">
        <v>250.72511519470001</v>
      </c>
      <c r="M5" s="1">
        <v>250.72511519470001</v>
      </c>
      <c r="N5" s="1">
        <v>250.72511519470001</v>
      </c>
      <c r="O5" s="1">
        <v>250.72511519470001</v>
      </c>
      <c r="P5" s="1"/>
      <c r="Q5" s="1"/>
    </row>
    <row r="6" spans="1:17" x14ac:dyDescent="0.25">
      <c r="B6" t="s">
        <v>8</v>
      </c>
      <c r="C6" s="1">
        <v>22.603044176000001</v>
      </c>
      <c r="D6" s="1">
        <v>22.603044176000001</v>
      </c>
      <c r="E6" s="1">
        <v>16.7540945597</v>
      </c>
      <c r="F6" s="1">
        <v>16.7540945597</v>
      </c>
      <c r="G6" s="1">
        <v>16.7540945597</v>
      </c>
      <c r="H6" s="1">
        <v>16.7540945597</v>
      </c>
      <c r="I6" s="1">
        <v>14.9631191177</v>
      </c>
      <c r="J6" s="1">
        <v>14.9631191177</v>
      </c>
      <c r="K6" s="1">
        <v>14.9631191177</v>
      </c>
      <c r="L6" s="1">
        <v>12.2151848085</v>
      </c>
      <c r="M6" s="1">
        <v>12.2151848085</v>
      </c>
      <c r="N6" s="1">
        <v>12.2151848085</v>
      </c>
      <c r="O6" s="1">
        <v>12.2151848085</v>
      </c>
      <c r="P6" s="1"/>
      <c r="Q6" s="1"/>
    </row>
    <row r="7" spans="1:17" ht="16.5" x14ac:dyDescent="0.25">
      <c r="B7" t="s">
        <v>9</v>
      </c>
      <c r="C7" s="4">
        <v>0.75390449540000004</v>
      </c>
      <c r="D7" s="4">
        <v>0.75390449540000004</v>
      </c>
      <c r="E7" s="1">
        <v>0.86760097629999999</v>
      </c>
      <c r="F7" s="1">
        <v>0.86760097629999999</v>
      </c>
      <c r="G7" s="1">
        <v>0.86760097629999999</v>
      </c>
      <c r="H7" s="1">
        <v>0.86760097629999999</v>
      </c>
      <c r="I7" s="1">
        <v>1.1680036162</v>
      </c>
      <c r="J7" s="1">
        <v>1.1680036162</v>
      </c>
      <c r="K7" s="1">
        <v>1.1680036162</v>
      </c>
      <c r="L7" s="1">
        <v>0.93544871039999999</v>
      </c>
      <c r="M7" s="1">
        <v>0.93544871039999999</v>
      </c>
      <c r="N7" s="1">
        <v>0.93544871039999999</v>
      </c>
      <c r="O7" s="1">
        <v>0.93544871039999999</v>
      </c>
    </row>
    <row r="8" spans="1:17" x14ac:dyDescent="0.25">
      <c r="A8" t="s">
        <v>10</v>
      </c>
      <c r="B8" t="s">
        <v>11</v>
      </c>
      <c r="C8" s="1">
        <f>C5-C3</f>
        <v>1.4743304723299104</v>
      </c>
      <c r="D8" s="1">
        <f>D5-D3</f>
        <v>1.4743304723299104</v>
      </c>
      <c r="E8" s="1">
        <v>-0.91797549819997926</v>
      </c>
      <c r="F8" s="1">
        <v>-1.8074754982000059</v>
      </c>
      <c r="G8" s="1">
        <v>-2.4248754981999809</v>
      </c>
      <c r="H8" s="1">
        <v>-0.74487549820000254</v>
      </c>
      <c r="I8" s="1">
        <v>5.8252624321999917</v>
      </c>
      <c r="J8" s="1">
        <v>5.8252624321999917</v>
      </c>
      <c r="K8" s="1">
        <v>5.8252624321999917</v>
      </c>
      <c r="L8" s="1">
        <v>5.3551151947000051</v>
      </c>
      <c r="M8" s="1">
        <v>5.3551151947000051</v>
      </c>
      <c r="N8" s="1">
        <f>N5-N3</f>
        <v>6.365115194699996</v>
      </c>
      <c r="O8" s="1">
        <f>O5-O3</f>
        <v>6.815115194700013</v>
      </c>
    </row>
    <row r="9" spans="1:17" x14ac:dyDescent="0.25">
      <c r="A9" t="s">
        <v>12</v>
      </c>
      <c r="B9" s="5" t="s">
        <v>16</v>
      </c>
      <c r="C9" s="1">
        <v>0.52</v>
      </c>
      <c r="D9" s="1">
        <v>0.36</v>
      </c>
      <c r="E9" s="1">
        <v>-2.13</v>
      </c>
      <c r="F9" s="1">
        <v>-3.59</v>
      </c>
      <c r="G9" s="1">
        <v>-2.54</v>
      </c>
      <c r="H9" s="1">
        <v>-1.01</v>
      </c>
      <c r="I9" s="1">
        <v>0.35</v>
      </c>
      <c r="J9" s="1">
        <v>2.91</v>
      </c>
      <c r="K9" s="1">
        <v>3.45</v>
      </c>
      <c r="L9" s="1">
        <v>4.55</v>
      </c>
      <c r="M9" s="1">
        <v>4.51</v>
      </c>
      <c r="N9">
        <v>5.24</v>
      </c>
      <c r="O9">
        <v>5.68</v>
      </c>
      <c r="P9" s="1"/>
      <c r="Q9" s="1"/>
    </row>
    <row r="10" spans="1:17" x14ac:dyDescent="0.25">
      <c r="B10" s="5" t="s">
        <v>18</v>
      </c>
      <c r="C10" s="1">
        <v>1.03</v>
      </c>
      <c r="D10" s="1">
        <v>1.53</v>
      </c>
      <c r="E10" s="1">
        <v>0.86</v>
      </c>
      <c r="F10" s="1">
        <v>0.68</v>
      </c>
      <c r="G10" s="1">
        <v>-0.71</v>
      </c>
      <c r="H10" s="1">
        <v>-1.32</v>
      </c>
      <c r="I10" s="1">
        <v>5.7</v>
      </c>
      <c r="J10" s="1">
        <v>2.83</v>
      </c>
      <c r="K10" s="1">
        <v>1.8</v>
      </c>
      <c r="L10" s="1">
        <v>1.06</v>
      </c>
      <c r="M10" s="1">
        <v>1.04</v>
      </c>
      <c r="N10">
        <v>1.34</v>
      </c>
      <c r="O10">
        <v>1.34</v>
      </c>
      <c r="P10" s="1"/>
      <c r="Q10" s="1"/>
    </row>
    <row r="11" spans="1:17" x14ac:dyDescent="0.25">
      <c r="B11" s="8" t="s">
        <v>97</v>
      </c>
      <c r="C11" s="1">
        <f>SUM(C9:C10)</f>
        <v>1.55</v>
      </c>
      <c r="D11" s="1">
        <f t="shared" ref="D11:N11" si="0">SUM(D9:D10)</f>
        <v>1.8900000000000001</v>
      </c>
      <c r="E11" s="1">
        <f t="shared" si="0"/>
        <v>-1.27</v>
      </c>
      <c r="F11" s="1">
        <f t="shared" si="0"/>
        <v>-2.9099999999999997</v>
      </c>
      <c r="G11" s="1">
        <f t="shared" si="0"/>
        <v>-3.25</v>
      </c>
      <c r="H11" s="1">
        <f t="shared" si="0"/>
        <v>-2.33</v>
      </c>
      <c r="I11" s="1">
        <f t="shared" si="0"/>
        <v>6.05</v>
      </c>
      <c r="J11" s="1">
        <f t="shared" si="0"/>
        <v>5.74</v>
      </c>
      <c r="K11" s="1">
        <f t="shared" si="0"/>
        <v>5.25</v>
      </c>
      <c r="L11" s="1">
        <f t="shared" si="0"/>
        <v>5.6099999999999994</v>
      </c>
      <c r="M11" s="1">
        <f t="shared" si="0"/>
        <v>5.55</v>
      </c>
      <c r="N11" s="1">
        <f t="shared" si="0"/>
        <v>6.58</v>
      </c>
      <c r="O11" s="1">
        <f t="shared" ref="O11" si="1">SUM(O9:O10)</f>
        <v>7.02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FE6-7865-4006-870C-D64B0703AE25}">
  <dimension ref="A1:P25"/>
  <sheetViews>
    <sheetView workbookViewId="0">
      <selection activeCell="C41" sqref="C41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88</v>
      </c>
      <c r="B1" s="9"/>
      <c r="C1" s="9"/>
      <c r="D1" s="9"/>
      <c r="E1" s="9"/>
      <c r="F1" s="9"/>
      <c r="G1" s="9"/>
      <c r="H1" t="s">
        <v>12</v>
      </c>
      <c r="I1" s="9"/>
      <c r="J1" t="s">
        <v>96</v>
      </c>
      <c r="K1" s="9"/>
      <c r="L1" s="9"/>
      <c r="M1" s="9"/>
      <c r="N1" s="9"/>
      <c r="O1" s="9"/>
      <c r="P1" s="9"/>
    </row>
    <row r="2" spans="1:16" x14ac:dyDescent="0.25">
      <c r="A2" s="3" t="s">
        <v>89</v>
      </c>
      <c r="B2" s="3" t="s">
        <v>90</v>
      </c>
      <c r="C2" s="3" t="s">
        <v>92</v>
      </c>
      <c r="D2" s="3" t="s">
        <v>91</v>
      </c>
      <c r="E2" s="3" t="s">
        <v>93</v>
      </c>
      <c r="F2" s="3" t="s">
        <v>94</v>
      </c>
      <c r="G2" s="3" t="s">
        <v>95</v>
      </c>
      <c r="H2" s="3" t="s">
        <v>1</v>
      </c>
      <c r="I2" s="3" t="s">
        <v>2</v>
      </c>
      <c r="J2" s="3" t="s">
        <v>89</v>
      </c>
      <c r="K2" s="3" t="s">
        <v>90</v>
      </c>
      <c r="L2" s="3" t="s">
        <v>92</v>
      </c>
      <c r="M2" s="3" t="s">
        <v>91</v>
      </c>
      <c r="N2" s="3" t="s">
        <v>93</v>
      </c>
      <c r="O2" s="3" t="s">
        <v>94</v>
      </c>
      <c r="P2" s="3" t="s">
        <v>95</v>
      </c>
    </row>
    <row r="3" spans="1:16" x14ac:dyDescent="0.25">
      <c r="A3">
        <v>4</v>
      </c>
      <c r="B3">
        <v>4</v>
      </c>
      <c r="C3" t="s">
        <v>68</v>
      </c>
      <c r="D3" t="s">
        <v>62</v>
      </c>
      <c r="E3" t="s">
        <v>26</v>
      </c>
      <c r="F3">
        <v>1</v>
      </c>
      <c r="G3">
        <v>17.7</v>
      </c>
      <c r="H3" t="s">
        <v>16</v>
      </c>
      <c r="I3">
        <v>-1</v>
      </c>
      <c r="J3">
        <v>18</v>
      </c>
      <c r="K3">
        <v>1</v>
      </c>
      <c r="L3" t="s">
        <v>61</v>
      </c>
      <c r="M3" t="s">
        <v>62</v>
      </c>
      <c r="N3" t="s">
        <v>26</v>
      </c>
      <c r="O3">
        <v>0.4</v>
      </c>
      <c r="P3">
        <v>15.2</v>
      </c>
    </row>
    <row r="4" spans="1:16" x14ac:dyDescent="0.25">
      <c r="A4">
        <v>4</v>
      </c>
      <c r="B4">
        <v>4</v>
      </c>
      <c r="C4" t="s">
        <v>68</v>
      </c>
      <c r="D4" t="s">
        <v>62</v>
      </c>
      <c r="E4" t="s">
        <v>26</v>
      </c>
      <c r="F4">
        <v>1</v>
      </c>
      <c r="G4">
        <v>17.7</v>
      </c>
      <c r="H4" t="s">
        <v>18</v>
      </c>
      <c r="I4">
        <v>-0.8</v>
      </c>
      <c r="J4">
        <v>162</v>
      </c>
      <c r="K4">
        <v>1</v>
      </c>
      <c r="L4" t="s">
        <v>61</v>
      </c>
      <c r="M4" t="s">
        <v>63</v>
      </c>
      <c r="N4" t="s">
        <v>26</v>
      </c>
      <c r="O4">
        <v>0.3</v>
      </c>
      <c r="P4">
        <v>14.8</v>
      </c>
    </row>
    <row r="5" spans="1:16" x14ac:dyDescent="0.25">
      <c r="A5">
        <v>44</v>
      </c>
      <c r="B5">
        <v>5</v>
      </c>
      <c r="C5" t="s">
        <v>53</v>
      </c>
      <c r="D5" t="s">
        <v>54</v>
      </c>
      <c r="E5" t="s">
        <v>55</v>
      </c>
      <c r="F5">
        <v>6.3</v>
      </c>
      <c r="G5">
        <v>1.4</v>
      </c>
      <c r="H5" t="s">
        <v>16</v>
      </c>
      <c r="I5">
        <v>0.6</v>
      </c>
      <c r="J5">
        <v>83</v>
      </c>
      <c r="K5">
        <v>3</v>
      </c>
      <c r="L5" t="s">
        <v>64</v>
      </c>
      <c r="M5" t="s">
        <v>54</v>
      </c>
      <c r="N5" t="s">
        <v>55</v>
      </c>
      <c r="O5">
        <v>6.3</v>
      </c>
      <c r="P5">
        <v>1.5</v>
      </c>
    </row>
    <row r="6" spans="1:16" x14ac:dyDescent="0.25">
      <c r="A6">
        <v>62</v>
      </c>
      <c r="B6">
        <v>4</v>
      </c>
      <c r="C6" t="s">
        <v>56</v>
      </c>
      <c r="D6" t="s">
        <v>57</v>
      </c>
      <c r="E6" t="s">
        <v>38</v>
      </c>
      <c r="F6">
        <v>1</v>
      </c>
      <c r="G6">
        <v>6.9</v>
      </c>
      <c r="H6" t="s">
        <v>16</v>
      </c>
      <c r="I6">
        <v>0.8</v>
      </c>
      <c r="J6">
        <v>90</v>
      </c>
      <c r="K6">
        <v>2</v>
      </c>
      <c r="L6" t="s">
        <v>65</v>
      </c>
      <c r="M6" t="s">
        <v>57</v>
      </c>
      <c r="N6" t="s">
        <v>38</v>
      </c>
      <c r="O6">
        <v>1</v>
      </c>
      <c r="P6">
        <v>7.6</v>
      </c>
    </row>
    <row r="7" spans="1:16" x14ac:dyDescent="0.25">
      <c r="A7">
        <v>63</v>
      </c>
      <c r="B7">
        <v>4</v>
      </c>
      <c r="C7" t="s">
        <v>56</v>
      </c>
      <c r="D7" t="s">
        <v>58</v>
      </c>
      <c r="E7" t="s">
        <v>40</v>
      </c>
      <c r="F7">
        <v>1</v>
      </c>
      <c r="G7">
        <v>5.3</v>
      </c>
      <c r="H7" t="s">
        <v>16</v>
      </c>
      <c r="I7">
        <v>0.5</v>
      </c>
      <c r="J7">
        <v>91</v>
      </c>
      <c r="K7">
        <v>2</v>
      </c>
      <c r="L7" t="s">
        <v>65</v>
      </c>
      <c r="M7" t="s">
        <v>58</v>
      </c>
      <c r="N7" t="s">
        <v>40</v>
      </c>
      <c r="O7">
        <v>1</v>
      </c>
      <c r="P7">
        <v>5.8</v>
      </c>
    </row>
    <row r="8" spans="1:16" x14ac:dyDescent="0.25">
      <c r="A8">
        <v>71</v>
      </c>
      <c r="B8">
        <v>5</v>
      </c>
      <c r="C8" t="s">
        <v>66</v>
      </c>
      <c r="D8" t="s">
        <v>69</v>
      </c>
      <c r="E8" t="s">
        <v>46</v>
      </c>
      <c r="F8">
        <v>3.6</v>
      </c>
      <c r="G8">
        <v>3.7</v>
      </c>
      <c r="H8" t="s">
        <v>18</v>
      </c>
      <c r="I8">
        <v>0.6</v>
      </c>
      <c r="J8">
        <v>73</v>
      </c>
      <c r="K8">
        <v>4</v>
      </c>
      <c r="L8" t="s">
        <v>66</v>
      </c>
      <c r="M8" t="s">
        <v>67</v>
      </c>
      <c r="N8" t="s">
        <v>46</v>
      </c>
      <c r="O8">
        <v>2.1</v>
      </c>
      <c r="P8">
        <v>4</v>
      </c>
    </row>
    <row r="9" spans="1:16" x14ac:dyDescent="0.25">
      <c r="A9">
        <v>229</v>
      </c>
      <c r="B9">
        <v>3</v>
      </c>
      <c r="C9" t="s">
        <v>59</v>
      </c>
      <c r="D9" t="s">
        <v>60</v>
      </c>
      <c r="E9" t="s">
        <v>35</v>
      </c>
      <c r="F9">
        <v>1</v>
      </c>
      <c r="G9">
        <v>33.299999999999997</v>
      </c>
      <c r="H9" t="s">
        <v>16</v>
      </c>
      <c r="I9">
        <v>2.8</v>
      </c>
      <c r="J9">
        <v>146</v>
      </c>
      <c r="K9">
        <v>2</v>
      </c>
      <c r="L9" t="s">
        <v>59</v>
      </c>
      <c r="M9" t="s">
        <v>60</v>
      </c>
      <c r="N9" t="s">
        <v>35</v>
      </c>
      <c r="O9">
        <v>1</v>
      </c>
      <c r="P9">
        <v>36.1</v>
      </c>
    </row>
    <row r="13" spans="1:16" x14ac:dyDescent="0.25">
      <c r="F13" s="1"/>
      <c r="G13" s="1"/>
      <c r="I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6:1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2023-06-02T13:17:48Z</dcterms:modified>
</cp:coreProperties>
</file>