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RnD Workstation\Documents\NPTGERP\0804\"/>
    </mc:Choice>
  </mc:AlternateContent>
  <xr:revisionPtr revIDLastSave="0" documentId="13_ncr:1_{F82AC9AF-37CD-4AAD-9FAB-FC8AFBE179CC}" xr6:coauthVersionLast="47" xr6:coauthVersionMax="47" xr10:uidLastSave="{00000000-0000-0000-0000-000000000000}"/>
  <bookViews>
    <workbookView xWindow="28680" yWindow="-2055" windowWidth="29040" windowHeight="15840" xr2:uid="{00000000-000D-0000-FFFF-FFFF00000000}"/>
  </bookViews>
  <sheets>
    <sheet name="RV13D1AMAZU.ABWEUUS_result" sheetId="3" r:id="rId1"/>
    <sheet name="RV13D1AMAZU.ABWEUUS_worst item" sheetId="6" r:id="rId2"/>
    <sheet name="F3P2CYUBW.ABWEUUS_result" sheetId="4" r:id="rId3"/>
    <sheet name="F3P2CYUBW.ABWEUUS_worst item" sheetId="5" r:id="rId4"/>
    <sheet name="T1889EFHUW.ABWEUUS_result" sheetId="2" r:id="rId5"/>
    <sheet name="T1889EFHUW.ABWEUUS_worst item" sheetId="7" r:id="rId6"/>
  </sheets>
  <definedNames>
    <definedName name="_xlnm._FilterDatabase" localSheetId="3" hidden="1">'F3P2CYUBW.ABWEUUS_worst item'!$A$2:$P$9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2" l="1"/>
  <c r="X8" i="2"/>
  <c r="O11" i="4"/>
  <c r="O8" i="4"/>
  <c r="AA8" i="3" l="1"/>
  <c r="AA11" i="3"/>
  <c r="N11" i="4"/>
  <c r="N8" i="4"/>
  <c r="Z11" i="3"/>
  <c r="Z8" i="3"/>
  <c r="W11" i="2"/>
  <c r="W8" i="2"/>
  <c r="Y8" i="3"/>
  <c r="Y11" i="3"/>
  <c r="M11" i="4"/>
  <c r="M8" i="4"/>
  <c r="V11" i="2"/>
  <c r="V8" i="2"/>
  <c r="U11" i="2"/>
  <c r="U8" i="2"/>
  <c r="L11" i="4"/>
  <c r="L8" i="4"/>
  <c r="W8" i="3"/>
  <c r="X11" i="3"/>
  <c r="X8" i="3"/>
  <c r="T11" i="2"/>
  <c r="T8" i="2"/>
  <c r="S8" i="2"/>
  <c r="K11" i="4"/>
  <c r="K8" i="4"/>
  <c r="W11" i="3"/>
  <c r="P8" i="3"/>
  <c r="O8" i="3"/>
  <c r="S11" i="2"/>
  <c r="J11" i="4"/>
  <c r="J8" i="4"/>
  <c r="V11" i="3"/>
  <c r="V8" i="3"/>
  <c r="R11" i="2"/>
  <c r="R8" i="2"/>
  <c r="I11" i="4"/>
  <c r="I8" i="4"/>
  <c r="T8" i="3"/>
  <c r="U11" i="3"/>
  <c r="U8" i="3"/>
  <c r="Q8" i="2"/>
  <c r="Q11" i="2"/>
  <c r="H11" i="4"/>
  <c r="H8" i="4"/>
  <c r="T11" i="3"/>
  <c r="S8" i="3"/>
  <c r="S11" i="3"/>
  <c r="P11" i="2"/>
  <c r="G11" i="4"/>
  <c r="P8" i="2"/>
  <c r="G8" i="4"/>
  <c r="F8" i="3"/>
  <c r="K8" i="3" l="1"/>
  <c r="R11" i="3"/>
  <c r="O11" i="2" l="1"/>
  <c r="O8" i="2"/>
  <c r="F11" i="4"/>
  <c r="F8" i="4"/>
  <c r="R8" i="3"/>
  <c r="D8" i="3"/>
  <c r="E8" i="3"/>
  <c r="G8" i="3"/>
  <c r="H8" i="3"/>
  <c r="I8" i="3"/>
  <c r="J8" i="3"/>
  <c r="L8" i="3"/>
  <c r="M8" i="3"/>
  <c r="N8" i="3"/>
  <c r="Q8" i="3"/>
  <c r="C8" i="3"/>
  <c r="D11" i="4"/>
  <c r="E11" i="4"/>
  <c r="C11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1" i="3"/>
  <c r="D11" i="2"/>
  <c r="E11" i="2"/>
  <c r="F11" i="2"/>
  <c r="G11" i="2"/>
  <c r="H11" i="2"/>
  <c r="I11" i="2"/>
  <c r="J11" i="2"/>
  <c r="K11" i="2"/>
  <c r="L11" i="2"/>
  <c r="M11" i="2"/>
  <c r="N11" i="2"/>
  <c r="C11" i="2"/>
  <c r="N8" i="2"/>
  <c r="E8" i="4"/>
  <c r="D8" i="2"/>
  <c r="C8" i="2"/>
  <c r="C8" i="4"/>
</calcChain>
</file>

<file path=xl/sharedStrings.xml><?xml version="1.0" encoding="utf-8"?>
<sst xmlns="http://schemas.openxmlformats.org/spreadsheetml/2006/main" count="309" uniqueCount="112">
  <si>
    <t>PAC</t>
  </si>
  <si>
    <t>match</t>
  </si>
  <si>
    <t>price match</t>
  </si>
  <si>
    <t>Prod Qty</t>
  </si>
  <si>
    <t>Result</t>
  </si>
  <si>
    <t>BOM</t>
  </si>
  <si>
    <t>Net</t>
  </si>
  <si>
    <t>Total</t>
  </si>
  <si>
    <t>Overhead</t>
  </si>
  <si>
    <t>Defect</t>
  </si>
  <si>
    <t>BOM vs PAC</t>
  </si>
  <si>
    <t>PAC Net - BOM Net</t>
  </si>
  <si>
    <t>NPT vs GERP</t>
  </si>
  <si>
    <t>Price Change</t>
  </si>
  <si>
    <t>Substitute</t>
  </si>
  <si>
    <t>22.12 W5</t>
  </si>
  <si>
    <t>23.01 W2</t>
  </si>
  <si>
    <t>23.01 W5</t>
  </si>
  <si>
    <t>23.02 W4</t>
  </si>
  <si>
    <t>23.02 W5</t>
  </si>
  <si>
    <t>23.03 W2</t>
  </si>
  <si>
    <t>23.03 W3</t>
  </si>
  <si>
    <t>23.03 W4</t>
  </si>
  <si>
    <t>23.03 W5</t>
  </si>
  <si>
    <t>23.04 W2</t>
  </si>
  <si>
    <t>23.04 W3</t>
  </si>
  <si>
    <t>23.04 W4</t>
  </si>
  <si>
    <t>23.05 W2</t>
  </si>
  <si>
    <t>23.05 W3</t>
  </si>
  <si>
    <t>23.05 W4</t>
  </si>
  <si>
    <t>NPT</t>
  </si>
  <si>
    <t>Seq</t>
  </si>
  <si>
    <t>Level</t>
  </si>
  <si>
    <t>Child Part</t>
  </si>
  <si>
    <t>Parent Part</t>
  </si>
  <si>
    <t>Description</t>
  </si>
  <si>
    <t>Qty</t>
  </si>
  <si>
    <t>Price</t>
  </si>
  <si>
    <t>GERP</t>
  </si>
  <si>
    <t>Price + Substitute</t>
  </si>
  <si>
    <t>23.05 W5</t>
  </si>
  <si>
    <t>23.06 W2</t>
  </si>
  <si>
    <t>23.06 W3</t>
  </si>
  <si>
    <t>23.06 W4</t>
  </si>
  <si>
    <t>23.06 W5</t>
  </si>
  <si>
    <t>23.07 W1</t>
  </si>
  <si>
    <t>MBH64722605</t>
  </si>
  <si>
    <t>RAA31733002</t>
  </si>
  <si>
    <t>Sheet,Steel(PCM)</t>
  </si>
  <si>
    <t>T1889EFHUW.ABWEUUS</t>
  </si>
  <si>
    <t>RAA31733021</t>
  </si>
  <si>
    <t>MDQ65478402</t>
  </si>
  <si>
    <t>RAA35316911</t>
  </si>
  <si>
    <t>Coil,Steel(STS)</t>
  </si>
  <si>
    <t>AGL30193109</t>
  </si>
  <si>
    <t>EBR86498815</t>
  </si>
  <si>
    <t>PCB Assembly,Complex</t>
  </si>
  <si>
    <t>ACQ89947230</t>
  </si>
  <si>
    <t>RCL30735202</t>
  </si>
  <si>
    <t>23.07 W2</t>
  </si>
  <si>
    <t>AAN76350205</t>
  </si>
  <si>
    <t>Base Assembly,Cabinet</t>
  </si>
  <si>
    <t>AAN76350203</t>
  </si>
  <si>
    <t>23.07 W3</t>
  </si>
  <si>
    <t>MBH64722501</t>
  </si>
  <si>
    <t>RAA30152660</t>
  </si>
  <si>
    <t>F3P2CYUBW.ABWEUUS</t>
  </si>
  <si>
    <t>EBR89581146</t>
  </si>
  <si>
    <t>MJT63283204</t>
  </si>
  <si>
    <t>RAA35316912</t>
  </si>
  <si>
    <t>AJQ74874106</t>
  </si>
  <si>
    <t>MHW62441201</t>
  </si>
  <si>
    <t>Spider</t>
  </si>
  <si>
    <t>RAA34396999</t>
  </si>
  <si>
    <t>RAA35316906</t>
  </si>
  <si>
    <t>MHW62441205</t>
  </si>
  <si>
    <t>RAA34396956</t>
  </si>
  <si>
    <t>EAU39302538</t>
  </si>
  <si>
    <t>AGM30061301</t>
  </si>
  <si>
    <t>Parts Assembly,Motor</t>
  </si>
  <si>
    <t>MCK58082834</t>
  </si>
  <si>
    <t>RV13D1AMAZU.ABWEUUS</t>
  </si>
  <si>
    <t>RAA34396990</t>
  </si>
  <si>
    <t>MGJ67482001</t>
  </si>
  <si>
    <t>RSH30927601</t>
  </si>
  <si>
    <t>Sheet,Steel(GI)</t>
  </si>
  <si>
    <t>RSH30103410</t>
  </si>
  <si>
    <t>23.07 W4</t>
  </si>
  <si>
    <t>RAA31733024</t>
  </si>
  <si>
    <t>23.08 W1</t>
  </si>
  <si>
    <t>AEG72910326</t>
  </si>
  <si>
    <t>5301EL1001J</t>
  </si>
  <si>
    <t>Heater Assembly</t>
  </si>
  <si>
    <t>ADC72301120</t>
  </si>
  <si>
    <t>MDQ66775102</t>
  </si>
  <si>
    <t>Frame,Door(Outer)</t>
  </si>
  <si>
    <t>TAV35812101</t>
  </si>
  <si>
    <t>AGL76275766</t>
  </si>
  <si>
    <t>Panel Assembly,Control</t>
  </si>
  <si>
    <t>EBR89581185</t>
  </si>
  <si>
    <t>MJT63283001</t>
  </si>
  <si>
    <t>MEK64186904</t>
  </si>
  <si>
    <t>Housing,Bearing Drum</t>
  </si>
  <si>
    <t>ADC76886111</t>
  </si>
  <si>
    <t>MCV47136410</t>
  </si>
  <si>
    <t>Door,Glass</t>
  </si>
  <si>
    <t>MCV47136403</t>
  </si>
  <si>
    <t>MEK64186901</t>
  </si>
  <si>
    <t>ABQ76324223</t>
  </si>
  <si>
    <t>Case Assembly</t>
  </si>
  <si>
    <t>AFG73629728</t>
  </si>
  <si>
    <t>Lid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</si>
</sst>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  <xf numFmtId="1" fontId="0" fillId="0" borderId="1" xfId="0" applyNumberFormat="1" applyBorder="1"/>
    <xf numFmtId="164" fontId="5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2">
    <cellStyle name="Normal" xfId="0" builtinId="0"/>
    <cellStyle name="Normal 19" xfId="1" xr:uid="{F4364E3C-D38B-4316-B1C3-8217B84C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tabSelected="1" topLeftCell="J1" workbookViewId="0">
      <selection activeCell="Y11" sqref="Y11"/>
    </sheetView>
  </sheetViews>
  <sheetFormatPr defaultRowHeight="15" x14ac:dyDescent="0.25"/>
  <cols>
    <col min="1" max="1" width="11.85546875" bestFit="1" customWidth="1"/>
    <col min="2" max="2" width="18.140625" bestFit="1" customWidth="1"/>
    <col min="3" max="27" width="14.140625" customWidth="1"/>
  </cols>
  <sheetData>
    <row r="1" spans="1:27" x14ac:dyDescent="0.25">
      <c r="A1" s="3"/>
      <c r="B1" s="3"/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59</v>
      </c>
      <c r="Y1" s="3" t="s">
        <v>63</v>
      </c>
      <c r="Z1" s="3" t="s">
        <v>87</v>
      </c>
      <c r="AA1" s="3" t="s">
        <v>89</v>
      </c>
    </row>
    <row r="2" spans="1:27" x14ac:dyDescent="0.25">
      <c r="A2" s="3" t="s">
        <v>3</v>
      </c>
      <c r="B2" s="3" t="s">
        <v>4</v>
      </c>
      <c r="C2" s="6">
        <v>6586</v>
      </c>
      <c r="D2" s="6">
        <v>7034</v>
      </c>
      <c r="E2" s="6">
        <v>7034</v>
      </c>
      <c r="F2" s="6">
        <v>12275</v>
      </c>
      <c r="G2" s="6">
        <v>12275</v>
      </c>
      <c r="H2" s="6">
        <v>8382</v>
      </c>
      <c r="I2" s="6">
        <v>8382</v>
      </c>
      <c r="J2" s="6">
        <v>8382</v>
      </c>
      <c r="K2" s="6">
        <v>8382</v>
      </c>
      <c r="L2" s="6">
        <v>6892</v>
      </c>
      <c r="M2" s="6">
        <v>6892</v>
      </c>
      <c r="N2" s="6">
        <v>6892</v>
      </c>
      <c r="O2" s="6">
        <v>10034</v>
      </c>
      <c r="P2" s="6">
        <v>10034</v>
      </c>
      <c r="Q2" s="6">
        <v>10034</v>
      </c>
      <c r="R2" s="6">
        <v>10034</v>
      </c>
      <c r="S2" s="6">
        <v>14207</v>
      </c>
      <c r="T2" s="6">
        <v>14207</v>
      </c>
      <c r="U2" s="6">
        <v>14207</v>
      </c>
      <c r="V2" s="6">
        <v>14207</v>
      </c>
      <c r="W2" s="6">
        <v>8457</v>
      </c>
      <c r="X2" s="6">
        <v>8457</v>
      </c>
      <c r="Y2" s="6">
        <v>8457</v>
      </c>
      <c r="Z2" s="6">
        <v>8457</v>
      </c>
      <c r="AA2" s="6">
        <v>8799</v>
      </c>
    </row>
    <row r="3" spans="1:27" x14ac:dyDescent="0.25">
      <c r="A3" s="3" t="s">
        <v>5</v>
      </c>
      <c r="B3" s="3" t="s">
        <v>6</v>
      </c>
      <c r="C3" s="4">
        <v>204.129576325133</v>
      </c>
      <c r="D3" s="4">
        <v>202.91555970573199</v>
      </c>
      <c r="E3" s="4">
        <v>202.91555970573199</v>
      </c>
      <c r="F3" s="4">
        <v>210.34720970620637</v>
      </c>
      <c r="G3" s="4">
        <v>210.34720970620637</v>
      </c>
      <c r="H3" s="4">
        <v>216.66050000000001</v>
      </c>
      <c r="I3" s="4">
        <v>216.7165</v>
      </c>
      <c r="J3" s="4">
        <v>217.16</v>
      </c>
      <c r="K3" s="4">
        <v>217.16</v>
      </c>
      <c r="L3" s="4">
        <v>210.89</v>
      </c>
      <c r="M3" s="4">
        <v>208.32</v>
      </c>
      <c r="N3" s="4">
        <v>207.02</v>
      </c>
      <c r="O3" s="4">
        <v>206.83</v>
      </c>
      <c r="P3" s="4">
        <v>206.83</v>
      </c>
      <c r="Q3" s="4">
        <v>206.91</v>
      </c>
      <c r="R3" s="4">
        <v>206.82</v>
      </c>
      <c r="S3" s="4">
        <v>202.72</v>
      </c>
      <c r="T3" s="4">
        <v>202.67</v>
      </c>
      <c r="U3" s="4">
        <v>202.52</v>
      </c>
      <c r="V3" s="4">
        <v>202.12</v>
      </c>
      <c r="W3" s="4">
        <v>202.12</v>
      </c>
      <c r="X3" s="4">
        <v>202.14</v>
      </c>
      <c r="Y3" s="4">
        <v>202.1</v>
      </c>
      <c r="Z3" s="4">
        <v>202.96</v>
      </c>
      <c r="AA3" s="4">
        <v>204.27</v>
      </c>
    </row>
    <row r="4" spans="1:27" x14ac:dyDescent="0.25">
      <c r="A4" s="3" t="s">
        <v>0</v>
      </c>
      <c r="B4" s="3" t="s">
        <v>7</v>
      </c>
      <c r="C4" s="4">
        <v>229.31110443399999</v>
      </c>
      <c r="D4" s="4">
        <v>225.12064992949999</v>
      </c>
      <c r="E4" s="4">
        <v>225.12064992949999</v>
      </c>
      <c r="F4" s="4">
        <v>219.30766</v>
      </c>
      <c r="G4" s="4">
        <v>219.30766</v>
      </c>
      <c r="H4" s="4">
        <v>220.78318999999999</v>
      </c>
      <c r="I4" s="4">
        <v>220.78318999999999</v>
      </c>
      <c r="J4" s="4">
        <v>220.78318999999999</v>
      </c>
      <c r="K4" s="4">
        <v>220.78318999999999</v>
      </c>
      <c r="L4" s="4">
        <v>223.09594999999999</v>
      </c>
      <c r="M4" s="4">
        <v>223.09594999999999</v>
      </c>
      <c r="N4" s="4">
        <v>223.09594999999999</v>
      </c>
      <c r="O4" s="4">
        <v>220.0538</v>
      </c>
      <c r="P4" s="4">
        <v>220.0538</v>
      </c>
      <c r="Q4" s="4">
        <v>220.0538</v>
      </c>
      <c r="R4" s="4">
        <v>220.0538</v>
      </c>
      <c r="S4" s="4">
        <v>215.5616130315</v>
      </c>
      <c r="T4" s="4">
        <v>215.5616130315</v>
      </c>
      <c r="U4" s="4">
        <v>215.5616130315</v>
      </c>
      <c r="V4" s="4">
        <v>215.5616130315</v>
      </c>
      <c r="W4" s="4">
        <v>211.5293848188</v>
      </c>
      <c r="X4" s="4">
        <v>211.5293848188</v>
      </c>
      <c r="Y4" s="4">
        <v>211.5293848188</v>
      </c>
      <c r="Z4" s="4">
        <v>211.5293848188</v>
      </c>
      <c r="AA4" s="4">
        <v>212.7044494692</v>
      </c>
    </row>
    <row r="5" spans="1:27" x14ac:dyDescent="0.25">
      <c r="A5" s="3"/>
      <c r="B5" s="3" t="s">
        <v>6</v>
      </c>
      <c r="C5" s="4">
        <v>217.79629644229999</v>
      </c>
      <c r="D5" s="4">
        <v>214.23814297800001</v>
      </c>
      <c r="E5" s="4">
        <v>214.23814297800001</v>
      </c>
      <c r="F5" s="4">
        <v>207.96055624269999</v>
      </c>
      <c r="G5" s="4">
        <v>207.96055624269999</v>
      </c>
      <c r="H5" s="4">
        <v>209.2702403991</v>
      </c>
      <c r="I5" s="4">
        <v>209.2702403991</v>
      </c>
      <c r="J5" s="4">
        <v>209.2702403991</v>
      </c>
      <c r="K5" s="4">
        <v>209.2702403991</v>
      </c>
      <c r="L5" s="4">
        <v>210.61838357330001</v>
      </c>
      <c r="M5" s="4">
        <v>210.61838357330001</v>
      </c>
      <c r="N5" s="4">
        <v>210.61838357330001</v>
      </c>
      <c r="O5" s="4">
        <v>208.62279223830001</v>
      </c>
      <c r="P5" s="4">
        <v>208.62279223830001</v>
      </c>
      <c r="Q5" s="4">
        <v>208.62279223830001</v>
      </c>
      <c r="R5" s="4">
        <v>208.62279223830001</v>
      </c>
      <c r="S5" s="4">
        <v>205.49140387290001</v>
      </c>
      <c r="T5" s="4">
        <v>205.49140387290001</v>
      </c>
      <c r="U5" s="4">
        <v>205.49140387290001</v>
      </c>
      <c r="V5" s="4">
        <v>205.49140387290001</v>
      </c>
      <c r="W5" s="4">
        <v>202.1411689059</v>
      </c>
      <c r="X5" s="4">
        <v>202.1411689059</v>
      </c>
      <c r="Y5" s="4">
        <v>202.1411689059</v>
      </c>
      <c r="Z5" s="4">
        <v>202.1411689059</v>
      </c>
      <c r="AA5" s="4">
        <v>202.0716802192</v>
      </c>
    </row>
    <row r="6" spans="1:27" x14ac:dyDescent="0.25">
      <c r="A6" s="3"/>
      <c r="B6" s="3" t="s">
        <v>8</v>
      </c>
      <c r="C6" s="4">
        <v>9.6639325783000007</v>
      </c>
      <c r="D6" s="4">
        <v>9.1734458597999993</v>
      </c>
      <c r="E6" s="4">
        <v>9.1734458597999993</v>
      </c>
      <c r="F6" s="4">
        <v>10.397863467600001</v>
      </c>
      <c r="G6" s="4">
        <v>10.397863467600001</v>
      </c>
      <c r="H6" s="4">
        <v>10.0627480085</v>
      </c>
      <c r="I6" s="4">
        <v>10.0627480085</v>
      </c>
      <c r="J6" s="4">
        <v>10.0627480085</v>
      </c>
      <c r="K6" s="4">
        <v>10.0627480085</v>
      </c>
      <c r="L6" s="4">
        <v>10.6873953613</v>
      </c>
      <c r="M6" s="4">
        <v>10.6873953613</v>
      </c>
      <c r="N6" s="4">
        <v>10.6873953613</v>
      </c>
      <c r="O6" s="4">
        <v>10.2374573285</v>
      </c>
      <c r="P6" s="4">
        <v>10.2374573285</v>
      </c>
      <c r="Q6" s="4">
        <v>10.2374573285</v>
      </c>
      <c r="R6" s="4">
        <v>10.2374573285</v>
      </c>
      <c r="S6" s="4">
        <v>9.4718647964000002</v>
      </c>
      <c r="T6" s="4">
        <v>9.4718647964000002</v>
      </c>
      <c r="U6" s="4">
        <v>9.4718647964000002</v>
      </c>
      <c r="V6" s="4">
        <v>9.4718647964000002</v>
      </c>
      <c r="W6" s="4">
        <v>9.4125164029999997</v>
      </c>
      <c r="X6" s="4">
        <v>9.4125164029999997</v>
      </c>
      <c r="Y6" s="4">
        <v>9.4125164029999997</v>
      </c>
      <c r="Z6" s="4">
        <v>9.4125164029999997</v>
      </c>
      <c r="AA6" s="4">
        <v>8.5051458681999996</v>
      </c>
    </row>
    <row r="7" spans="1:27" x14ac:dyDescent="0.25">
      <c r="A7" s="3"/>
      <c r="B7" s="3" t="s">
        <v>9</v>
      </c>
      <c r="C7" s="4">
        <v>1.6897728776000001</v>
      </c>
      <c r="D7" s="4">
        <v>1.3709389084000001</v>
      </c>
      <c r="E7" s="4">
        <v>1.3709389084000001</v>
      </c>
      <c r="F7" s="4">
        <v>0.42787908180000001</v>
      </c>
      <c r="G7" s="4">
        <v>0.42787908180000001</v>
      </c>
      <c r="H7" s="4">
        <v>1.2616872941999999</v>
      </c>
      <c r="I7" s="4">
        <v>1.2616872941999999</v>
      </c>
      <c r="J7" s="4">
        <v>1.2616872941999999</v>
      </c>
      <c r="K7" s="4">
        <v>1.2616872941999999</v>
      </c>
      <c r="L7" s="4">
        <v>1.5751922309999999</v>
      </c>
      <c r="M7" s="4">
        <v>1.5751922309999999</v>
      </c>
      <c r="N7" s="4">
        <v>1.5751922309999999</v>
      </c>
      <c r="O7" s="4">
        <v>1.0157032911999999</v>
      </c>
      <c r="P7" s="4">
        <v>1.0157032911999999</v>
      </c>
      <c r="Q7" s="4">
        <v>1.0157032911999999</v>
      </c>
      <c r="R7" s="4">
        <v>1.0157032911999999</v>
      </c>
      <c r="S7" s="4">
        <v>0.3884752836</v>
      </c>
      <c r="T7" s="4">
        <v>0.3884752836</v>
      </c>
      <c r="U7" s="4">
        <v>0.3884752836</v>
      </c>
      <c r="V7" s="4">
        <v>0.3884752836</v>
      </c>
      <c r="W7" s="4">
        <v>0.59568295559999995</v>
      </c>
      <c r="X7" s="4">
        <v>0.59568295559999995</v>
      </c>
      <c r="Y7" s="4">
        <v>0.59568295559999995</v>
      </c>
      <c r="Z7" s="4">
        <v>0.59568295559999995</v>
      </c>
      <c r="AA7" s="4">
        <v>2.2270606462</v>
      </c>
    </row>
    <row r="8" spans="1:27" x14ac:dyDescent="0.25">
      <c r="A8" s="3" t="s">
        <v>10</v>
      </c>
      <c r="B8" s="3" t="s">
        <v>11</v>
      </c>
      <c r="C8" s="4">
        <f>C5-C3</f>
        <v>13.666720117166989</v>
      </c>
      <c r="D8" s="4">
        <f t="shared" ref="D8:Q8" si="0">D5-D3</f>
        <v>11.32258327226802</v>
      </c>
      <c r="E8" s="4">
        <f t="shared" si="0"/>
        <v>11.32258327226802</v>
      </c>
      <c r="F8" s="4">
        <f t="shared" si="0"/>
        <v>-2.3866534635063772</v>
      </c>
      <c r="G8" s="4">
        <f t="shared" si="0"/>
        <v>-2.3866534635063772</v>
      </c>
      <c r="H8" s="4">
        <f t="shared" si="0"/>
        <v>-7.3902596009000092</v>
      </c>
      <c r="I8" s="4">
        <f t="shared" si="0"/>
        <v>-7.4462596008999924</v>
      </c>
      <c r="J8" s="4">
        <f t="shared" si="0"/>
        <v>-7.8897596008999926</v>
      </c>
      <c r="K8" s="4">
        <f>K5-K3</f>
        <v>-7.8897596008999926</v>
      </c>
      <c r="L8" s="4">
        <f t="shared" si="0"/>
        <v>-0.27161642669997832</v>
      </c>
      <c r="M8" s="4">
        <f t="shared" si="0"/>
        <v>2.2983835733000149</v>
      </c>
      <c r="N8" s="4">
        <f t="shared" si="0"/>
        <v>3.5983835732999978</v>
      </c>
      <c r="O8" s="4">
        <f>O5-O3</f>
        <v>1.7927922382999952</v>
      </c>
      <c r="P8" s="4">
        <f>P5-P3</f>
        <v>1.7927922382999952</v>
      </c>
      <c r="Q8" s="4">
        <f t="shared" si="0"/>
        <v>1.7127922383000111</v>
      </c>
      <c r="R8" s="4">
        <f t="shared" ref="R8" si="1">R5-R3</f>
        <v>1.8027922383000146</v>
      </c>
      <c r="S8" s="4">
        <f t="shared" ref="S8:X8" si="2">S3-S5</f>
        <v>-2.7714038729000094</v>
      </c>
      <c r="T8" s="4">
        <f t="shared" si="2"/>
        <v>-2.8214038729000208</v>
      </c>
      <c r="U8" s="4">
        <f t="shared" si="2"/>
        <v>-2.9714038728999981</v>
      </c>
      <c r="V8" s="4">
        <f t="shared" si="2"/>
        <v>-3.3714038729000038</v>
      </c>
      <c r="W8" s="4">
        <f t="shared" si="2"/>
        <v>-2.1168905899997981E-2</v>
      </c>
      <c r="X8" s="4">
        <f t="shared" si="2"/>
        <v>-1.1689059000161706E-3</v>
      </c>
      <c r="Y8" s="4">
        <f>Y3-Y5</f>
        <v>-4.1168905900008212E-2</v>
      </c>
      <c r="Z8" s="4">
        <f>Z3-Z5</f>
        <v>0.81883109410000543</v>
      </c>
      <c r="AA8" s="4">
        <f>AA3-AA5</f>
        <v>2.1983197808000057</v>
      </c>
    </row>
    <row r="9" spans="1:27" x14ac:dyDescent="0.25">
      <c r="A9" s="3" t="s">
        <v>12</v>
      </c>
      <c r="B9" s="3" t="s">
        <v>13</v>
      </c>
      <c r="C9" s="4">
        <v>12.45702402908552</v>
      </c>
      <c r="D9" s="4">
        <v>8.4292826997562678</v>
      </c>
      <c r="E9" s="4">
        <v>0.5</v>
      </c>
      <c r="F9" s="4">
        <v>-1.1499999999999999</v>
      </c>
      <c r="G9" s="4">
        <v>-4.2300000000000004</v>
      </c>
      <c r="H9" s="4">
        <v>-6.07</v>
      </c>
      <c r="I9" s="4">
        <v>-6.1</v>
      </c>
      <c r="J9" s="4">
        <v>-4.97</v>
      </c>
      <c r="K9" s="4">
        <v>-1.75</v>
      </c>
      <c r="L9" s="4">
        <v>0.24</v>
      </c>
      <c r="M9" s="4">
        <v>2.39</v>
      </c>
      <c r="N9" s="4">
        <v>6.47</v>
      </c>
      <c r="O9" s="3">
        <v>2.34</v>
      </c>
      <c r="P9" s="3">
        <v>2.34</v>
      </c>
      <c r="Q9" s="3">
        <v>3.2</v>
      </c>
      <c r="R9" s="3">
        <v>3.28</v>
      </c>
      <c r="S9" s="3">
        <v>2.57</v>
      </c>
      <c r="T9" s="3">
        <v>2.63</v>
      </c>
      <c r="U9" s="3">
        <v>2.67</v>
      </c>
      <c r="V9" s="3">
        <v>2.95</v>
      </c>
      <c r="W9" s="3">
        <v>1.96</v>
      </c>
      <c r="X9" s="3">
        <v>1.96</v>
      </c>
      <c r="Y9" s="3">
        <v>2.38</v>
      </c>
      <c r="Z9" s="3">
        <v>2.2400000000000002</v>
      </c>
      <c r="AA9" s="3">
        <v>1.07</v>
      </c>
    </row>
    <row r="10" spans="1:27" x14ac:dyDescent="0.25">
      <c r="A10" s="3"/>
      <c r="B10" s="3" t="s">
        <v>14</v>
      </c>
      <c r="C10" s="4">
        <v>1.4420640800176292</v>
      </c>
      <c r="D10" s="4">
        <v>1.7151635439458435</v>
      </c>
      <c r="E10" s="4">
        <v>-0.84</v>
      </c>
      <c r="F10" s="4">
        <v>-0.5</v>
      </c>
      <c r="G10" s="4">
        <v>-0.5</v>
      </c>
      <c r="H10" s="4">
        <v>-1.1000000000000001</v>
      </c>
      <c r="I10" s="4">
        <v>-0.8</v>
      </c>
      <c r="J10" s="4">
        <v>-2.99</v>
      </c>
      <c r="K10" s="4">
        <v>-5.0199999999999996</v>
      </c>
      <c r="L10" s="4">
        <v>-0.72</v>
      </c>
      <c r="M10" s="4">
        <v>0.31</v>
      </c>
      <c r="N10" s="4">
        <v>-2.71</v>
      </c>
      <c r="O10" s="3">
        <v>-4.9400000000000004</v>
      </c>
      <c r="P10" s="3">
        <v>-4.71</v>
      </c>
      <c r="Q10" s="3">
        <v>-4.5199999999999996</v>
      </c>
      <c r="R10" s="3">
        <v>-4.5199999999999996</v>
      </c>
      <c r="S10" s="3">
        <v>-3.95</v>
      </c>
      <c r="T10" s="3">
        <v>-3.95</v>
      </c>
      <c r="U10" s="3">
        <v>-3.84</v>
      </c>
      <c r="V10" s="3">
        <v>-3.72</v>
      </c>
      <c r="W10" s="3">
        <v>-5.6</v>
      </c>
      <c r="X10" s="3">
        <v>-5.6</v>
      </c>
      <c r="Y10" s="3">
        <v>-5.6</v>
      </c>
      <c r="Z10" s="3">
        <v>-6.43</v>
      </c>
      <c r="AA10" s="3">
        <v>-5.33</v>
      </c>
    </row>
    <row r="11" spans="1:27" x14ac:dyDescent="0.25">
      <c r="A11" s="3"/>
      <c r="B11" s="3" t="s">
        <v>39</v>
      </c>
      <c r="C11" s="4">
        <f>SUM(C9:C10)</f>
        <v>13.89908810910315</v>
      </c>
      <c r="D11" s="4">
        <f t="shared" ref="D11:Q11" si="3">SUM(D9:D10)</f>
        <v>10.144446243702111</v>
      </c>
      <c r="E11" s="4">
        <f t="shared" si="3"/>
        <v>-0.33999999999999997</v>
      </c>
      <c r="F11" s="4">
        <f t="shared" si="3"/>
        <v>-1.65</v>
      </c>
      <c r="G11" s="4">
        <f t="shared" si="3"/>
        <v>-4.7300000000000004</v>
      </c>
      <c r="H11" s="4">
        <f t="shared" si="3"/>
        <v>-7.17</v>
      </c>
      <c r="I11" s="4">
        <f t="shared" si="3"/>
        <v>-6.8999999999999995</v>
      </c>
      <c r="J11" s="4">
        <f t="shared" si="3"/>
        <v>-7.96</v>
      </c>
      <c r="K11" s="4">
        <f t="shared" si="3"/>
        <v>-6.77</v>
      </c>
      <c r="L11" s="4">
        <f t="shared" si="3"/>
        <v>-0.48</v>
      </c>
      <c r="M11" s="4">
        <f t="shared" si="3"/>
        <v>2.7</v>
      </c>
      <c r="N11" s="4">
        <f t="shared" si="3"/>
        <v>3.76</v>
      </c>
      <c r="O11" s="4">
        <f t="shared" si="3"/>
        <v>-2.6000000000000005</v>
      </c>
      <c r="P11" s="4">
        <f t="shared" si="3"/>
        <v>-2.37</v>
      </c>
      <c r="Q11" s="4">
        <f t="shared" si="3"/>
        <v>-1.3199999999999994</v>
      </c>
      <c r="R11" s="4">
        <f t="shared" ref="R11:X11" si="4">SUM(R9:R10)</f>
        <v>-1.2399999999999998</v>
      </c>
      <c r="S11" s="4">
        <f t="shared" si="4"/>
        <v>-1.3800000000000003</v>
      </c>
      <c r="T11" s="4">
        <f t="shared" si="4"/>
        <v>-1.3200000000000003</v>
      </c>
      <c r="U11" s="4">
        <f t="shared" si="4"/>
        <v>-1.17</v>
      </c>
      <c r="V11" s="4">
        <f t="shared" si="4"/>
        <v>-0.77</v>
      </c>
      <c r="W11" s="4">
        <f t="shared" si="4"/>
        <v>-3.6399999999999997</v>
      </c>
      <c r="X11" s="4">
        <f t="shared" si="4"/>
        <v>-3.6399999999999997</v>
      </c>
      <c r="Y11" s="4">
        <f t="shared" ref="Y11:Z11" si="5">SUM(Y9:Y10)</f>
        <v>-3.2199999999999998</v>
      </c>
      <c r="Z11" s="4">
        <f t="shared" si="5"/>
        <v>-4.1899999999999995</v>
      </c>
      <c r="AA11" s="4">
        <f t="shared" ref="AA11" si="6">SUM(AA9:AA10)</f>
        <v>-4.26</v>
      </c>
    </row>
    <row r="17" spans="3:3" x14ac:dyDescent="0.25">
      <c r="C17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3B8-9B0C-4C9C-AD84-325CA39ADDB6}">
  <dimension ref="A1:P9"/>
  <sheetViews>
    <sheetView workbookViewId="0">
      <selection activeCell="E19" sqref="E1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140625" bestFit="1" customWidth="1"/>
    <col min="4" max="4" width="13.28515625" bestFit="1" customWidth="1"/>
    <col min="5" max="5" width="22.5703125" bestFit="1" customWidth="1"/>
    <col min="6" max="6" width="8.140625" bestFit="1" customWidth="1"/>
    <col min="7" max="7" width="9.42578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4.140625" bestFit="1" customWidth="1"/>
    <col min="13" max="13" width="13.28515625" bestFit="1" customWidth="1"/>
    <col min="14" max="14" width="22.57031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39</v>
      </c>
      <c r="B3">
        <v>3</v>
      </c>
      <c r="C3" t="s">
        <v>77</v>
      </c>
      <c r="D3" t="s">
        <v>78</v>
      </c>
      <c r="E3" t="s">
        <v>79</v>
      </c>
      <c r="F3">
        <v>1</v>
      </c>
      <c r="G3">
        <v>23.716000000000001</v>
      </c>
      <c r="H3" t="s">
        <v>13</v>
      </c>
      <c r="I3">
        <v>0.32563561000000002</v>
      </c>
      <c r="J3">
        <v>113</v>
      </c>
      <c r="K3">
        <v>2</v>
      </c>
      <c r="L3" t="s">
        <v>77</v>
      </c>
      <c r="M3" t="s">
        <v>78</v>
      </c>
      <c r="N3" t="s">
        <v>79</v>
      </c>
      <c r="O3">
        <v>1</v>
      </c>
      <c r="P3">
        <v>24.04163561</v>
      </c>
    </row>
    <row r="4" spans="1:16" x14ac:dyDescent="0.25">
      <c r="A4">
        <v>115</v>
      </c>
      <c r="B4">
        <v>3</v>
      </c>
      <c r="C4" t="s">
        <v>90</v>
      </c>
      <c r="D4" t="s">
        <v>91</v>
      </c>
      <c r="E4" t="s">
        <v>92</v>
      </c>
      <c r="F4">
        <v>1</v>
      </c>
      <c r="G4">
        <v>12.058999999999999</v>
      </c>
      <c r="H4" t="s">
        <v>13</v>
      </c>
      <c r="I4">
        <v>0.16466854</v>
      </c>
      <c r="J4">
        <v>129</v>
      </c>
      <c r="K4">
        <v>2</v>
      </c>
      <c r="L4" t="s">
        <v>90</v>
      </c>
      <c r="M4" t="s">
        <v>91</v>
      </c>
      <c r="N4" t="s">
        <v>92</v>
      </c>
      <c r="O4">
        <v>1</v>
      </c>
      <c r="P4">
        <v>12.22366854</v>
      </c>
    </row>
    <row r="5" spans="1:16" x14ac:dyDescent="0.25">
      <c r="A5">
        <v>281</v>
      </c>
      <c r="B5">
        <v>5</v>
      </c>
      <c r="C5" t="s">
        <v>80</v>
      </c>
      <c r="D5" t="s">
        <v>76</v>
      </c>
      <c r="E5" t="s">
        <v>48</v>
      </c>
      <c r="F5">
        <v>1</v>
      </c>
      <c r="G5">
        <v>8.5500000000000007</v>
      </c>
      <c r="H5" t="s">
        <v>14</v>
      </c>
      <c r="I5">
        <v>-4.5339905399999996</v>
      </c>
      <c r="J5">
        <v>121</v>
      </c>
      <c r="K5">
        <v>1</v>
      </c>
      <c r="L5" t="s">
        <v>81</v>
      </c>
      <c r="M5" t="s">
        <v>82</v>
      </c>
      <c r="N5" t="s">
        <v>48</v>
      </c>
      <c r="O5">
        <v>1.3937947494</v>
      </c>
      <c r="P5">
        <v>5.2970170599999999</v>
      </c>
    </row>
    <row r="6" spans="1:16" x14ac:dyDescent="0.25">
      <c r="A6">
        <v>281</v>
      </c>
      <c r="B6">
        <v>5</v>
      </c>
      <c r="C6" t="s">
        <v>80</v>
      </c>
      <c r="D6" t="s">
        <v>76</v>
      </c>
      <c r="E6" t="s">
        <v>48</v>
      </c>
      <c r="F6">
        <v>1</v>
      </c>
      <c r="G6">
        <v>8.5500000000000007</v>
      </c>
      <c r="H6" t="s">
        <v>14</v>
      </c>
      <c r="I6">
        <v>-0.95609290999999996</v>
      </c>
      <c r="J6">
        <v>63</v>
      </c>
      <c r="K6">
        <v>3</v>
      </c>
      <c r="L6" t="s">
        <v>80</v>
      </c>
      <c r="M6" t="s">
        <v>73</v>
      </c>
      <c r="N6" t="s">
        <v>48</v>
      </c>
      <c r="O6">
        <v>0.73137254900000004</v>
      </c>
      <c r="P6">
        <v>7.2427415999999996</v>
      </c>
    </row>
    <row r="7" spans="1:16" x14ac:dyDescent="0.25">
      <c r="A7">
        <v>297</v>
      </c>
      <c r="B7">
        <v>4</v>
      </c>
      <c r="C7" t="s">
        <v>93</v>
      </c>
      <c r="D7" t="s">
        <v>94</v>
      </c>
      <c r="E7" t="s">
        <v>95</v>
      </c>
      <c r="F7">
        <v>1</v>
      </c>
      <c r="G7">
        <v>3.9154399999999998</v>
      </c>
      <c r="H7" t="s">
        <v>13</v>
      </c>
      <c r="I7">
        <v>0.22232647999999999</v>
      </c>
      <c r="J7">
        <v>59</v>
      </c>
      <c r="K7">
        <v>3</v>
      </c>
      <c r="L7" t="s">
        <v>93</v>
      </c>
      <c r="M7" t="s">
        <v>94</v>
      </c>
      <c r="N7" t="s">
        <v>95</v>
      </c>
      <c r="O7">
        <v>1</v>
      </c>
      <c r="P7">
        <v>4.1377664799999998</v>
      </c>
    </row>
    <row r="8" spans="1:16" x14ac:dyDescent="0.25">
      <c r="A8">
        <v>332</v>
      </c>
      <c r="B8">
        <v>2</v>
      </c>
      <c r="C8" t="s">
        <v>96</v>
      </c>
      <c r="D8" t="s">
        <v>97</v>
      </c>
      <c r="E8" t="s">
        <v>98</v>
      </c>
      <c r="F8">
        <v>1</v>
      </c>
      <c r="G8">
        <v>18.828299999999999</v>
      </c>
      <c r="H8" t="s">
        <v>13</v>
      </c>
      <c r="I8">
        <v>-0.24324282999999999</v>
      </c>
      <c r="J8">
        <v>132</v>
      </c>
      <c r="K8">
        <v>1</v>
      </c>
      <c r="L8" t="s">
        <v>81</v>
      </c>
      <c r="M8" t="s">
        <v>97</v>
      </c>
      <c r="N8" t="s">
        <v>98</v>
      </c>
      <c r="O8">
        <v>1</v>
      </c>
      <c r="P8">
        <v>18.585057169999999</v>
      </c>
    </row>
    <row r="9" spans="1:16" x14ac:dyDescent="0.25">
      <c r="A9">
        <v>424</v>
      </c>
      <c r="B9">
        <v>4</v>
      </c>
      <c r="C9" t="s">
        <v>83</v>
      </c>
      <c r="D9" t="s">
        <v>86</v>
      </c>
      <c r="E9" t="s">
        <v>85</v>
      </c>
      <c r="F9">
        <v>1</v>
      </c>
      <c r="G9">
        <v>6.3689999999999998</v>
      </c>
      <c r="H9" t="s">
        <v>14</v>
      </c>
      <c r="I9">
        <v>0.19365621999999999</v>
      </c>
      <c r="J9">
        <v>80</v>
      </c>
      <c r="K9">
        <v>3</v>
      </c>
      <c r="L9" t="s">
        <v>83</v>
      </c>
      <c r="M9" t="s">
        <v>84</v>
      </c>
      <c r="N9" t="s">
        <v>85</v>
      </c>
      <c r="O9">
        <v>0.13439007580000001</v>
      </c>
      <c r="P9">
        <v>7.8100009000000004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M9" sqref="M9"/>
    </sheetView>
  </sheetViews>
  <sheetFormatPr defaultRowHeight="15" x14ac:dyDescent="0.25"/>
  <cols>
    <col min="2" max="3" width="13.7109375" customWidth="1"/>
    <col min="4" max="15" width="13.7109375" bestFit="1" customWidth="1"/>
  </cols>
  <sheetData>
    <row r="1" spans="1:15" x14ac:dyDescent="0.25">
      <c r="A1" s="3"/>
      <c r="B1" s="3"/>
      <c r="C1" s="3" t="s">
        <v>27</v>
      </c>
      <c r="D1" s="3" t="s">
        <v>28</v>
      </c>
      <c r="E1" s="3" t="s">
        <v>29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59</v>
      </c>
      <c r="M1" s="3" t="s">
        <v>63</v>
      </c>
      <c r="N1" s="3" t="s">
        <v>87</v>
      </c>
      <c r="O1" s="3" t="s">
        <v>89</v>
      </c>
    </row>
    <row r="2" spans="1:15" x14ac:dyDescent="0.25">
      <c r="A2" s="3" t="s">
        <v>3</v>
      </c>
      <c r="B2" s="3" t="s">
        <v>4</v>
      </c>
      <c r="C2" s="4">
        <v>9318</v>
      </c>
      <c r="D2" s="4">
        <v>9318</v>
      </c>
      <c r="E2" s="4">
        <v>9318</v>
      </c>
      <c r="F2" s="4">
        <v>9318</v>
      </c>
      <c r="G2" s="4">
        <v>10444</v>
      </c>
      <c r="H2" s="4">
        <v>10444</v>
      </c>
      <c r="I2" s="4">
        <v>10444</v>
      </c>
      <c r="J2" s="4">
        <v>10444</v>
      </c>
      <c r="K2" s="4">
        <v>8945</v>
      </c>
      <c r="L2" s="4">
        <v>8945</v>
      </c>
      <c r="M2" s="4">
        <v>8945</v>
      </c>
      <c r="N2" s="4">
        <v>8945</v>
      </c>
      <c r="O2" s="4">
        <v>5375</v>
      </c>
    </row>
    <row r="3" spans="1:15" x14ac:dyDescent="0.25">
      <c r="A3" s="3" t="s">
        <v>5</v>
      </c>
      <c r="B3" s="3" t="s">
        <v>6</v>
      </c>
      <c r="C3" s="4">
        <v>307.3</v>
      </c>
      <c r="D3" s="4">
        <v>307.2</v>
      </c>
      <c r="E3" s="7">
        <v>306.31</v>
      </c>
      <c r="F3" s="7">
        <v>305.33999999999997</v>
      </c>
      <c r="G3" s="7">
        <v>305.19</v>
      </c>
      <c r="H3" s="7">
        <v>304.25</v>
      </c>
      <c r="I3" s="7">
        <v>304.07</v>
      </c>
      <c r="J3" s="7">
        <v>306.54000000000002</v>
      </c>
      <c r="K3" s="7">
        <v>306.54000000000002</v>
      </c>
      <c r="L3" s="7">
        <v>309.29000000000002</v>
      </c>
      <c r="M3" s="7">
        <v>310</v>
      </c>
      <c r="N3" s="7">
        <v>310.98</v>
      </c>
      <c r="O3" s="7">
        <v>315.75</v>
      </c>
    </row>
    <row r="4" spans="1:15" x14ac:dyDescent="0.25">
      <c r="A4" s="3" t="s">
        <v>0</v>
      </c>
      <c r="B4" s="3" t="s">
        <v>7</v>
      </c>
      <c r="C4" s="4">
        <v>337.02640000000002</v>
      </c>
      <c r="D4" s="4">
        <v>337.02640000000002</v>
      </c>
      <c r="E4" s="4">
        <v>337.02640000000002</v>
      </c>
      <c r="F4" s="4">
        <v>337.02640000000002</v>
      </c>
      <c r="G4" s="4">
        <v>332.95821983339999</v>
      </c>
      <c r="H4" s="4">
        <v>332.95821983339999</v>
      </c>
      <c r="I4" s="4">
        <v>332.95821983339999</v>
      </c>
      <c r="J4" s="4">
        <v>332.95821983339999</v>
      </c>
      <c r="K4" s="4">
        <v>328.55369495510001</v>
      </c>
      <c r="L4" s="4">
        <v>328.55369495510001</v>
      </c>
      <c r="M4" s="4">
        <v>328.55369495510001</v>
      </c>
      <c r="N4" s="4">
        <v>328.55369495510001</v>
      </c>
      <c r="O4" s="4">
        <v>334.03897922499999</v>
      </c>
    </row>
    <row r="5" spans="1:15" x14ac:dyDescent="0.25">
      <c r="A5" s="3"/>
      <c r="B5" s="3" t="s">
        <v>6</v>
      </c>
      <c r="C5" s="4">
        <v>318.81215941599999</v>
      </c>
      <c r="D5" s="4">
        <v>318.81215941599999</v>
      </c>
      <c r="E5" s="4">
        <v>318.81215941599999</v>
      </c>
      <c r="F5" s="4">
        <v>318.81215941599999</v>
      </c>
      <c r="G5" s="4">
        <v>315.1611943863</v>
      </c>
      <c r="H5" s="4">
        <v>315.1611943863</v>
      </c>
      <c r="I5" s="4">
        <v>315.1611943863</v>
      </c>
      <c r="J5" s="4">
        <v>315.1611943863</v>
      </c>
      <c r="K5" s="4">
        <v>312.98900986619998</v>
      </c>
      <c r="L5" s="4">
        <v>312.98900986619998</v>
      </c>
      <c r="M5" s="4">
        <v>312.98900986619998</v>
      </c>
      <c r="N5" s="4">
        <v>312.98900986619998</v>
      </c>
      <c r="O5" s="4">
        <v>318.77855648529999</v>
      </c>
    </row>
    <row r="6" spans="1:15" x14ac:dyDescent="0.25">
      <c r="A6" s="3"/>
      <c r="B6" s="3" t="s">
        <v>8</v>
      </c>
      <c r="C6" s="4">
        <v>16.449649382600001</v>
      </c>
      <c r="D6" s="4">
        <v>16.449649382600001</v>
      </c>
      <c r="E6" s="4">
        <v>16.449649382600001</v>
      </c>
      <c r="F6" s="4">
        <v>16.449649382600001</v>
      </c>
      <c r="G6" s="4">
        <v>16.228894139499999</v>
      </c>
      <c r="H6" s="4">
        <v>16.228894139499999</v>
      </c>
      <c r="I6" s="4">
        <v>16.228894139499999</v>
      </c>
      <c r="J6" s="4">
        <v>16.228894139499999</v>
      </c>
      <c r="K6" s="4">
        <v>14.9785007512</v>
      </c>
      <c r="L6" s="4">
        <v>14.9785007512</v>
      </c>
      <c r="M6" s="4">
        <v>14.9785007512</v>
      </c>
      <c r="N6" s="4">
        <v>14.9785007512</v>
      </c>
      <c r="O6" s="4">
        <v>13.2574659919</v>
      </c>
    </row>
    <row r="7" spans="1:15" x14ac:dyDescent="0.25">
      <c r="A7" s="3"/>
      <c r="B7" s="3" t="s">
        <v>9</v>
      </c>
      <c r="C7" s="4">
        <v>1.4926436819</v>
      </c>
      <c r="D7" s="4">
        <v>1.4926436819</v>
      </c>
      <c r="E7" s="4">
        <v>1.4926436819</v>
      </c>
      <c r="F7" s="4">
        <v>1.4926436819</v>
      </c>
      <c r="G7" s="4">
        <v>1.2439671941999999</v>
      </c>
      <c r="H7" s="4">
        <v>1.2439671941999999</v>
      </c>
      <c r="I7" s="4">
        <v>1.2439671941999999</v>
      </c>
      <c r="J7" s="4">
        <v>1.2439671941999999</v>
      </c>
      <c r="K7" s="4">
        <v>1.549162275</v>
      </c>
      <c r="L7" s="4">
        <v>1.549162275</v>
      </c>
      <c r="M7" s="4">
        <v>1.549162275</v>
      </c>
      <c r="N7" s="4">
        <v>1.549162275</v>
      </c>
      <c r="O7" s="4">
        <v>2.1591090786999998</v>
      </c>
    </row>
    <row r="8" spans="1:15" x14ac:dyDescent="0.25">
      <c r="A8" s="3" t="s">
        <v>10</v>
      </c>
      <c r="B8" s="3" t="s">
        <v>11</v>
      </c>
      <c r="C8" s="4">
        <f>C5-C3</f>
        <v>11.512159415999974</v>
      </c>
      <c r="D8" s="4">
        <v>11.612159415999997</v>
      </c>
      <c r="E8" s="4">
        <f t="shared" ref="E8:K8" si="0">E5-E3</f>
        <v>12.502159415999984</v>
      </c>
      <c r="F8" s="4">
        <f t="shared" si="0"/>
        <v>13.472159416000011</v>
      </c>
      <c r="G8" s="4">
        <f t="shared" si="0"/>
        <v>9.9711943862999988</v>
      </c>
      <c r="H8" s="4">
        <f t="shared" si="0"/>
        <v>10.911194386299996</v>
      </c>
      <c r="I8" s="4">
        <f t="shared" si="0"/>
        <v>11.091194386300003</v>
      </c>
      <c r="J8" s="4">
        <f t="shared" si="0"/>
        <v>8.621194386299976</v>
      </c>
      <c r="K8" s="4">
        <f t="shared" si="0"/>
        <v>6.4490098661999582</v>
      </c>
      <c r="L8" s="4">
        <f t="shared" ref="L8:M8" si="1">L5-L3</f>
        <v>3.6990098661999582</v>
      </c>
      <c r="M8" s="4">
        <f t="shared" si="1"/>
        <v>2.9890098661999787</v>
      </c>
      <c r="N8" s="4">
        <f t="shared" ref="N8:O8" si="2">N5-N3</f>
        <v>2.0090098661999605</v>
      </c>
      <c r="O8" s="4">
        <f t="shared" si="2"/>
        <v>3.0285564852999869</v>
      </c>
    </row>
    <row r="9" spans="1:15" x14ac:dyDescent="0.25">
      <c r="A9" s="3" t="s">
        <v>12</v>
      </c>
      <c r="B9" s="3" t="s">
        <v>13</v>
      </c>
      <c r="C9" s="4">
        <v>11.53</v>
      </c>
      <c r="D9" s="4">
        <v>11.61</v>
      </c>
      <c r="E9" s="3">
        <v>12.5</v>
      </c>
      <c r="F9" s="3">
        <v>4.09</v>
      </c>
      <c r="G9" s="3">
        <v>8.26</v>
      </c>
      <c r="H9" s="3">
        <v>8.2799999999999994</v>
      </c>
      <c r="I9" s="3">
        <v>8.4</v>
      </c>
      <c r="J9" s="3">
        <v>8.17</v>
      </c>
      <c r="K9" s="3">
        <v>5.17</v>
      </c>
      <c r="L9" s="3">
        <v>4.62</v>
      </c>
      <c r="M9" s="3">
        <v>5.07</v>
      </c>
      <c r="N9" s="3">
        <v>4.47</v>
      </c>
      <c r="O9" s="3">
        <v>1.78</v>
      </c>
    </row>
    <row r="10" spans="1:15" x14ac:dyDescent="0.25">
      <c r="A10" s="3"/>
      <c r="B10" s="3" t="s">
        <v>14</v>
      </c>
      <c r="C10" s="4">
        <v>0.77</v>
      </c>
      <c r="D10" s="4">
        <v>0.78</v>
      </c>
      <c r="E10" s="3">
        <v>0.81</v>
      </c>
      <c r="F10" s="3">
        <v>13.45</v>
      </c>
      <c r="G10" s="3">
        <v>1.49</v>
      </c>
      <c r="H10" s="3">
        <v>2.0099999999999998</v>
      </c>
      <c r="I10" s="3">
        <v>2.0699999999999998</v>
      </c>
      <c r="J10" s="3">
        <v>2.31</v>
      </c>
      <c r="K10" s="3">
        <v>0.96</v>
      </c>
      <c r="L10" s="3">
        <v>1.22</v>
      </c>
      <c r="M10" s="3">
        <v>1.37</v>
      </c>
      <c r="N10" s="3">
        <v>0.91</v>
      </c>
      <c r="O10" s="3">
        <v>2.94</v>
      </c>
    </row>
    <row r="11" spans="1:15" x14ac:dyDescent="0.25">
      <c r="A11" s="3"/>
      <c r="B11" s="3" t="s">
        <v>39</v>
      </c>
      <c r="C11" s="4">
        <f>SUM(C9:C10)</f>
        <v>12.299999999999999</v>
      </c>
      <c r="D11" s="4">
        <f t="shared" ref="D11:E11" si="3">SUM(D9:D10)</f>
        <v>12.389999999999999</v>
      </c>
      <c r="E11" s="4">
        <f t="shared" si="3"/>
        <v>13.31</v>
      </c>
      <c r="F11" s="4">
        <f t="shared" ref="F11" si="4">SUM(F9:F10)</f>
        <v>17.54</v>
      </c>
      <c r="G11" s="4">
        <f t="shared" ref="G11:L11" si="5">SUM(G9:G10)</f>
        <v>9.75</v>
      </c>
      <c r="H11" s="4">
        <f t="shared" si="5"/>
        <v>10.29</v>
      </c>
      <c r="I11" s="4">
        <f t="shared" si="5"/>
        <v>10.47</v>
      </c>
      <c r="J11" s="4">
        <f t="shared" si="5"/>
        <v>10.48</v>
      </c>
      <c r="K11" s="4">
        <f t="shared" si="5"/>
        <v>6.13</v>
      </c>
      <c r="L11" s="4">
        <f t="shared" si="5"/>
        <v>5.84</v>
      </c>
      <c r="M11" s="4">
        <f t="shared" ref="M11:N11" si="6">SUM(M9:M10)</f>
        <v>6.44</v>
      </c>
      <c r="N11" s="4">
        <f t="shared" si="6"/>
        <v>5.38</v>
      </c>
      <c r="O11" s="4">
        <f t="shared" ref="O11" si="7">SUM(O9:O10)</f>
        <v>4.72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0923-2410-4B1D-9ADD-33833BD82EDD}">
  <dimension ref="A1:P9"/>
  <sheetViews>
    <sheetView workbookViewId="0">
      <selection activeCell="H11" sqref="H11"/>
    </sheetView>
  </sheetViews>
  <sheetFormatPr defaultRowHeight="15" x14ac:dyDescent="0.25"/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64</v>
      </c>
      <c r="D3" t="s">
        <v>65</v>
      </c>
      <c r="E3" t="s">
        <v>48</v>
      </c>
      <c r="F3">
        <v>1</v>
      </c>
      <c r="G3">
        <v>18.78</v>
      </c>
      <c r="H3" t="s">
        <v>14</v>
      </c>
      <c r="I3">
        <v>-1.1460018599999999</v>
      </c>
      <c r="J3">
        <v>204</v>
      </c>
      <c r="K3">
        <v>1</v>
      </c>
      <c r="L3" t="s">
        <v>66</v>
      </c>
      <c r="M3" t="s">
        <v>88</v>
      </c>
      <c r="N3" t="s">
        <v>48</v>
      </c>
      <c r="O3">
        <v>0.77432558139999996</v>
      </c>
      <c r="P3">
        <v>17.3</v>
      </c>
    </row>
    <row r="4" spans="1:16" x14ac:dyDescent="0.25">
      <c r="A4">
        <v>43</v>
      </c>
      <c r="B4">
        <v>2</v>
      </c>
      <c r="C4" t="s">
        <v>66</v>
      </c>
      <c r="D4" t="s">
        <v>67</v>
      </c>
      <c r="E4" t="s">
        <v>56</v>
      </c>
      <c r="F4">
        <v>1</v>
      </c>
      <c r="G4">
        <v>36.36</v>
      </c>
      <c r="H4" t="s">
        <v>13</v>
      </c>
      <c r="I4">
        <v>1.5793993</v>
      </c>
      <c r="J4">
        <v>198</v>
      </c>
      <c r="K4">
        <v>1</v>
      </c>
      <c r="L4" t="s">
        <v>66</v>
      </c>
      <c r="M4" t="s">
        <v>67</v>
      </c>
      <c r="N4" t="s">
        <v>56</v>
      </c>
      <c r="O4">
        <v>0.36762790699999998</v>
      </c>
      <c r="P4">
        <v>40.656189900000001</v>
      </c>
    </row>
    <row r="5" spans="1:16" x14ac:dyDescent="0.25">
      <c r="A5">
        <v>43</v>
      </c>
      <c r="B5">
        <v>2</v>
      </c>
      <c r="C5" t="s">
        <v>66</v>
      </c>
      <c r="D5" t="s">
        <v>67</v>
      </c>
      <c r="E5" t="s">
        <v>56</v>
      </c>
      <c r="F5">
        <v>1</v>
      </c>
      <c r="G5">
        <v>36.36</v>
      </c>
      <c r="H5" t="s">
        <v>14</v>
      </c>
      <c r="I5">
        <v>1.0554143600000001</v>
      </c>
      <c r="J5">
        <v>208</v>
      </c>
      <c r="K5">
        <v>1</v>
      </c>
      <c r="L5" t="s">
        <v>66</v>
      </c>
      <c r="M5" t="s">
        <v>99</v>
      </c>
      <c r="N5" t="s">
        <v>56</v>
      </c>
      <c r="O5">
        <v>0.63237209299999997</v>
      </c>
      <c r="P5">
        <v>38.028976819999997</v>
      </c>
    </row>
    <row r="6" spans="1:16" x14ac:dyDescent="0.25">
      <c r="A6">
        <v>194</v>
      </c>
      <c r="B6">
        <v>6</v>
      </c>
      <c r="C6" t="s">
        <v>100</v>
      </c>
      <c r="D6" t="s">
        <v>107</v>
      </c>
      <c r="E6" t="s">
        <v>102</v>
      </c>
      <c r="F6">
        <v>1</v>
      </c>
      <c r="G6">
        <v>16.023669999999999</v>
      </c>
      <c r="H6" t="s">
        <v>14</v>
      </c>
      <c r="I6">
        <v>1.05578843</v>
      </c>
      <c r="J6">
        <v>153</v>
      </c>
      <c r="K6">
        <v>3</v>
      </c>
      <c r="L6" t="s">
        <v>100</v>
      </c>
      <c r="M6" t="s">
        <v>101</v>
      </c>
      <c r="N6" t="s">
        <v>102</v>
      </c>
      <c r="O6">
        <v>0.35472828410000001</v>
      </c>
      <c r="P6">
        <v>18.999999989999999</v>
      </c>
    </row>
    <row r="7" spans="1:16" x14ac:dyDescent="0.25">
      <c r="A7">
        <v>206</v>
      </c>
      <c r="B7">
        <v>6</v>
      </c>
      <c r="C7" t="s">
        <v>68</v>
      </c>
      <c r="D7" t="s">
        <v>74</v>
      </c>
      <c r="E7" t="s">
        <v>53</v>
      </c>
      <c r="F7">
        <v>3.323</v>
      </c>
      <c r="G7">
        <v>3.5790000000000002</v>
      </c>
      <c r="H7" t="s">
        <v>14</v>
      </c>
      <c r="I7">
        <v>1.4080458601755259</v>
      </c>
      <c r="J7">
        <v>167</v>
      </c>
      <c r="K7">
        <v>4</v>
      </c>
      <c r="L7" t="s">
        <v>68</v>
      </c>
      <c r="M7" t="s">
        <v>69</v>
      </c>
      <c r="N7" t="s">
        <v>53</v>
      </c>
      <c r="O7">
        <v>3.0150878824</v>
      </c>
      <c r="P7">
        <v>4.0459999399999997</v>
      </c>
    </row>
    <row r="8" spans="1:16" x14ac:dyDescent="0.25">
      <c r="A8">
        <v>211</v>
      </c>
      <c r="B8">
        <v>5</v>
      </c>
      <c r="C8" t="s">
        <v>70</v>
      </c>
      <c r="D8" t="s">
        <v>75</v>
      </c>
      <c r="E8" t="s">
        <v>72</v>
      </c>
      <c r="F8">
        <v>1</v>
      </c>
      <c r="G8">
        <v>23.8492</v>
      </c>
      <c r="H8" t="s">
        <v>14</v>
      </c>
      <c r="I8">
        <v>-0.72349410000000003</v>
      </c>
      <c r="J8">
        <v>164</v>
      </c>
      <c r="K8">
        <v>3</v>
      </c>
      <c r="L8" t="s">
        <v>70</v>
      </c>
      <c r="M8" t="s">
        <v>71</v>
      </c>
      <c r="N8" t="s">
        <v>72</v>
      </c>
      <c r="O8">
        <v>0.22032757459999999</v>
      </c>
      <c r="P8">
        <v>20.565479849999999</v>
      </c>
    </row>
    <row r="9" spans="1:16" x14ac:dyDescent="0.25">
      <c r="A9">
        <v>372</v>
      </c>
      <c r="B9">
        <v>4</v>
      </c>
      <c r="C9" t="s">
        <v>103</v>
      </c>
      <c r="D9" t="s">
        <v>104</v>
      </c>
      <c r="E9" t="s">
        <v>105</v>
      </c>
      <c r="F9">
        <v>1</v>
      </c>
      <c r="G9">
        <v>5.44</v>
      </c>
      <c r="H9" t="s">
        <v>14</v>
      </c>
      <c r="I9">
        <v>1.88104691</v>
      </c>
      <c r="J9">
        <v>86</v>
      </c>
      <c r="K9">
        <v>3</v>
      </c>
      <c r="L9" t="s">
        <v>103</v>
      </c>
      <c r="M9" t="s">
        <v>106</v>
      </c>
      <c r="N9" t="s">
        <v>105</v>
      </c>
      <c r="O9">
        <v>1</v>
      </c>
      <c r="P9">
        <v>7.3210469099999997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opLeftCell="F1" workbookViewId="0">
      <selection activeCell="X2" sqref="X2"/>
    </sheetView>
  </sheetViews>
  <sheetFormatPr defaultRowHeight="15" x14ac:dyDescent="0.25"/>
  <cols>
    <col min="1" max="24" width="13.85546875" customWidth="1"/>
  </cols>
  <sheetData>
    <row r="1" spans="1:24" x14ac:dyDescent="0.25">
      <c r="A1" s="3"/>
      <c r="B1" s="3"/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59</v>
      </c>
      <c r="V1" s="3" t="s">
        <v>63</v>
      </c>
      <c r="W1" s="3" t="s">
        <v>87</v>
      </c>
      <c r="X1" s="3" t="s">
        <v>89</v>
      </c>
    </row>
    <row r="2" spans="1:24" ht="16.5" x14ac:dyDescent="0.25">
      <c r="A2" s="3" t="s">
        <v>3</v>
      </c>
      <c r="B2" s="3" t="s">
        <v>4</v>
      </c>
      <c r="C2" s="8">
        <v>17494</v>
      </c>
      <c r="D2" s="8">
        <v>17494</v>
      </c>
      <c r="E2" s="3">
        <v>15308</v>
      </c>
      <c r="F2" s="3">
        <v>15308</v>
      </c>
      <c r="G2" s="3">
        <v>15308</v>
      </c>
      <c r="H2" s="3">
        <v>15308</v>
      </c>
      <c r="I2" s="3">
        <v>16410</v>
      </c>
      <c r="J2" s="3">
        <v>16410</v>
      </c>
      <c r="K2" s="3">
        <v>16410</v>
      </c>
      <c r="L2" s="3">
        <v>8047</v>
      </c>
      <c r="M2" s="3">
        <v>8047</v>
      </c>
      <c r="N2" s="3">
        <v>8047</v>
      </c>
      <c r="O2" s="3">
        <v>8047</v>
      </c>
      <c r="P2" s="3">
        <v>11813</v>
      </c>
      <c r="Q2" s="3">
        <v>11813</v>
      </c>
      <c r="R2" s="3">
        <v>11813</v>
      </c>
      <c r="S2" s="3">
        <v>11813</v>
      </c>
      <c r="T2" s="3">
        <v>8719</v>
      </c>
      <c r="U2" s="3">
        <v>8719</v>
      </c>
      <c r="V2" s="3">
        <v>8719</v>
      </c>
      <c r="W2" s="3">
        <v>8719</v>
      </c>
      <c r="X2" s="3">
        <v>1520</v>
      </c>
    </row>
    <row r="3" spans="1:24" x14ac:dyDescent="0.25">
      <c r="A3" s="3" t="s">
        <v>5</v>
      </c>
      <c r="B3" s="3" t="s">
        <v>6</v>
      </c>
      <c r="C3" s="4">
        <v>253.21479858517009</v>
      </c>
      <c r="D3" s="4">
        <v>253.21479858517009</v>
      </c>
      <c r="E3" s="4">
        <v>252.91309999999999</v>
      </c>
      <c r="F3" s="4">
        <v>253.80260000000001</v>
      </c>
      <c r="G3" s="4">
        <v>254.42</v>
      </c>
      <c r="H3" s="4">
        <v>252.74</v>
      </c>
      <c r="I3" s="4">
        <v>249.28</v>
      </c>
      <c r="J3" s="4">
        <v>249.28</v>
      </c>
      <c r="K3" s="4">
        <v>249.28</v>
      </c>
      <c r="L3" s="4">
        <v>245.37</v>
      </c>
      <c r="M3" s="4">
        <v>245.37</v>
      </c>
      <c r="N3" s="4">
        <v>244.36</v>
      </c>
      <c r="O3" s="4">
        <v>243.91</v>
      </c>
      <c r="P3" s="4">
        <v>243.16</v>
      </c>
      <c r="Q3" s="4">
        <v>244.34</v>
      </c>
      <c r="R3" s="4">
        <v>243.87</v>
      </c>
      <c r="S3" s="4">
        <v>243.87</v>
      </c>
      <c r="T3" s="4">
        <v>243.87</v>
      </c>
      <c r="U3" s="4">
        <v>244.21</v>
      </c>
      <c r="V3" s="4">
        <v>242.98</v>
      </c>
      <c r="W3" s="4">
        <v>243.23</v>
      </c>
      <c r="X3" s="4">
        <v>248.49</v>
      </c>
    </row>
    <row r="4" spans="1:24" x14ac:dyDescent="0.25">
      <c r="A4" s="3" t="s">
        <v>0</v>
      </c>
      <c r="B4" s="3" t="s">
        <v>7</v>
      </c>
      <c r="C4" s="4">
        <v>278.30279999999999</v>
      </c>
      <c r="D4" s="4">
        <v>278.30279999999999</v>
      </c>
      <c r="E4" s="4">
        <v>270.65825999999998</v>
      </c>
      <c r="F4" s="4">
        <v>270.65825999999998</v>
      </c>
      <c r="G4" s="4">
        <v>270.65825999999998</v>
      </c>
      <c r="H4" s="4">
        <v>270.65825999999998</v>
      </c>
      <c r="I4" s="4">
        <v>271.63200999999998</v>
      </c>
      <c r="J4" s="4">
        <v>271.63200999999998</v>
      </c>
      <c r="K4" s="4">
        <v>271.63200999999998</v>
      </c>
      <c r="L4" s="4">
        <v>264.56155000000001</v>
      </c>
      <c r="M4" s="4">
        <v>264.56155000000001</v>
      </c>
      <c r="N4" s="4">
        <v>264.56155000000001</v>
      </c>
      <c r="O4" s="4">
        <v>264.56155000000001</v>
      </c>
      <c r="P4" s="4">
        <v>262.90623087829999</v>
      </c>
      <c r="Q4" s="4">
        <v>262.90623087829999</v>
      </c>
      <c r="R4" s="4">
        <v>262.90623087829999</v>
      </c>
      <c r="S4" s="4">
        <v>262.90623087829999</v>
      </c>
      <c r="T4" s="4">
        <v>260.60193025249998</v>
      </c>
      <c r="U4" s="4">
        <v>260.60193025249998</v>
      </c>
      <c r="V4" s="4">
        <v>260.60193025249998</v>
      </c>
      <c r="W4" s="4">
        <v>260.60193025249998</v>
      </c>
      <c r="X4" s="4">
        <v>269.92735010050001</v>
      </c>
    </row>
    <row r="5" spans="1:24" x14ac:dyDescent="0.25">
      <c r="A5" s="3"/>
      <c r="B5" s="3" t="s">
        <v>6</v>
      </c>
      <c r="C5" s="4">
        <v>254.6891290575</v>
      </c>
      <c r="D5" s="4">
        <v>254.6891290575</v>
      </c>
      <c r="E5" s="4">
        <v>251.99512450180001</v>
      </c>
      <c r="F5" s="4">
        <v>251.99512450180001</v>
      </c>
      <c r="G5" s="4">
        <v>251.99512450180001</v>
      </c>
      <c r="H5" s="4">
        <v>251.99512450180001</v>
      </c>
      <c r="I5" s="4">
        <v>255.10526243219999</v>
      </c>
      <c r="J5" s="4">
        <v>255.10526243219999</v>
      </c>
      <c r="K5" s="4">
        <v>255.10526243219999</v>
      </c>
      <c r="L5" s="4">
        <v>250.72511519470001</v>
      </c>
      <c r="M5" s="4">
        <v>250.72511519470001</v>
      </c>
      <c r="N5" s="4">
        <v>250.72511519470001</v>
      </c>
      <c r="O5" s="4">
        <v>250.72511519470001</v>
      </c>
      <c r="P5" s="4">
        <v>251.37044410350001</v>
      </c>
      <c r="Q5" s="4">
        <v>251.37044410350001</v>
      </c>
      <c r="R5" s="4">
        <v>251.37044410350001</v>
      </c>
      <c r="S5" s="4">
        <v>251.37044410350001</v>
      </c>
      <c r="T5" s="4">
        <v>250.65337641779999</v>
      </c>
      <c r="U5" s="4">
        <v>250.65337641779999</v>
      </c>
      <c r="V5" s="4">
        <v>250.65337641779999</v>
      </c>
      <c r="W5" s="4">
        <v>250.65337641779999</v>
      </c>
      <c r="X5" s="4">
        <v>259.4507536731</v>
      </c>
    </row>
    <row r="6" spans="1:24" x14ac:dyDescent="0.25">
      <c r="A6" s="3"/>
      <c r="B6" s="3" t="s">
        <v>8</v>
      </c>
      <c r="C6" s="4">
        <v>22.603044176000001</v>
      </c>
      <c r="D6" s="4">
        <v>22.603044176000001</v>
      </c>
      <c r="E6" s="4">
        <v>16.7540945597</v>
      </c>
      <c r="F6" s="4">
        <v>16.7540945597</v>
      </c>
      <c r="G6" s="4">
        <v>16.7540945597</v>
      </c>
      <c r="H6" s="4">
        <v>16.7540945597</v>
      </c>
      <c r="I6" s="4">
        <v>14.9631191177</v>
      </c>
      <c r="J6" s="4">
        <v>14.9631191177</v>
      </c>
      <c r="K6" s="4">
        <v>14.9631191177</v>
      </c>
      <c r="L6" s="4">
        <v>12.2151848085</v>
      </c>
      <c r="M6" s="4">
        <v>12.2151848085</v>
      </c>
      <c r="N6" s="4">
        <v>12.2151848085</v>
      </c>
      <c r="O6" s="4">
        <v>12.2151848085</v>
      </c>
      <c r="P6" s="4">
        <v>10.027674318500001</v>
      </c>
      <c r="Q6" s="4">
        <v>10.027674318500001</v>
      </c>
      <c r="R6" s="4">
        <v>10.027674318500001</v>
      </c>
      <c r="S6" s="4">
        <v>10.027674318500001</v>
      </c>
      <c r="T6" s="4">
        <v>9.0468686749000007</v>
      </c>
      <c r="U6" s="4">
        <v>9.0468686749000007</v>
      </c>
      <c r="V6" s="4">
        <v>9.0468686749000007</v>
      </c>
      <c r="W6" s="4">
        <v>9.0468686749000007</v>
      </c>
      <c r="X6" s="4">
        <v>7.4754060436999996</v>
      </c>
    </row>
    <row r="7" spans="1:24" ht="16.5" x14ac:dyDescent="0.25">
      <c r="A7" s="3"/>
      <c r="B7" s="3" t="s">
        <v>9</v>
      </c>
      <c r="C7" s="9">
        <v>0.75390449540000004</v>
      </c>
      <c r="D7" s="9">
        <v>0.75390449540000004</v>
      </c>
      <c r="E7" s="4">
        <v>0.86760097629999999</v>
      </c>
      <c r="F7" s="4">
        <v>0.86760097629999999</v>
      </c>
      <c r="G7" s="4">
        <v>0.86760097629999999</v>
      </c>
      <c r="H7" s="4">
        <v>0.86760097629999999</v>
      </c>
      <c r="I7" s="4">
        <v>1.1680036162</v>
      </c>
      <c r="J7" s="4">
        <v>1.1680036162</v>
      </c>
      <c r="K7" s="4">
        <v>1.1680036162</v>
      </c>
      <c r="L7" s="4">
        <v>0.93544871039999999</v>
      </c>
      <c r="M7" s="4">
        <v>0.93544871039999999</v>
      </c>
      <c r="N7" s="4">
        <v>0.93544871039999999</v>
      </c>
      <c r="O7" s="4">
        <v>0.93544871039999999</v>
      </c>
      <c r="P7" s="4">
        <v>1.2521486876000001</v>
      </c>
      <c r="Q7" s="4">
        <v>1.2521486876000001</v>
      </c>
      <c r="R7" s="4">
        <v>1.2521486876000001</v>
      </c>
      <c r="S7" s="4">
        <v>1.2521486876000001</v>
      </c>
      <c r="T7" s="4">
        <v>1.6654966768999999</v>
      </c>
      <c r="U7" s="4">
        <v>1.6654966768999999</v>
      </c>
      <c r="V7" s="4">
        <v>1.6654966768999999</v>
      </c>
      <c r="W7" s="4">
        <v>1.6654966768999999</v>
      </c>
      <c r="X7" s="4">
        <v>3.1273642515</v>
      </c>
    </row>
    <row r="8" spans="1:24" x14ac:dyDescent="0.25">
      <c r="A8" s="3" t="s">
        <v>10</v>
      </c>
      <c r="B8" s="3" t="s">
        <v>11</v>
      </c>
      <c r="C8" s="4">
        <f>C5-C3</f>
        <v>1.4743304723299104</v>
      </c>
      <c r="D8" s="4">
        <f>D5-D3</f>
        <v>1.4743304723299104</v>
      </c>
      <c r="E8" s="4">
        <v>-0.91797549819997926</v>
      </c>
      <c r="F8" s="4">
        <v>-1.8074754982000059</v>
      </c>
      <c r="G8" s="4">
        <v>-2.4248754981999809</v>
      </c>
      <c r="H8" s="4">
        <v>-0.74487549820000254</v>
      </c>
      <c r="I8" s="4">
        <v>5.8252624321999917</v>
      </c>
      <c r="J8" s="4">
        <v>5.8252624321999917</v>
      </c>
      <c r="K8" s="4">
        <v>5.8252624321999917</v>
      </c>
      <c r="L8" s="4">
        <v>5.3551151947000051</v>
      </c>
      <c r="M8" s="4">
        <v>5.3551151947000051</v>
      </c>
      <c r="N8" s="4">
        <f t="shared" ref="N8:R8" si="0">N5-N3</f>
        <v>6.365115194699996</v>
      </c>
      <c r="O8" s="4">
        <f t="shared" si="0"/>
        <v>6.815115194700013</v>
      </c>
      <c r="P8" s="4">
        <f t="shared" si="0"/>
        <v>8.2104441035000093</v>
      </c>
      <c r="Q8" s="4">
        <f t="shared" si="0"/>
        <v>7.0304441035000025</v>
      </c>
      <c r="R8" s="4">
        <f t="shared" si="0"/>
        <v>7.5004441035000013</v>
      </c>
      <c r="S8" s="4">
        <f t="shared" ref="S8:X8" si="1">S5-S3</f>
        <v>7.5004441035000013</v>
      </c>
      <c r="T8" s="4">
        <f t="shared" si="1"/>
        <v>6.7833764177999853</v>
      </c>
      <c r="U8" s="4">
        <f t="shared" si="1"/>
        <v>6.4433764177999819</v>
      </c>
      <c r="V8" s="4">
        <f t="shared" si="1"/>
        <v>7.6733764178000001</v>
      </c>
      <c r="W8" s="4">
        <f t="shared" si="1"/>
        <v>7.4233764178000001</v>
      </c>
      <c r="X8" s="4">
        <f t="shared" si="1"/>
        <v>10.960753673099987</v>
      </c>
    </row>
    <row r="9" spans="1:24" x14ac:dyDescent="0.25">
      <c r="A9" s="3" t="s">
        <v>12</v>
      </c>
      <c r="B9" s="3" t="s">
        <v>13</v>
      </c>
      <c r="C9" s="4">
        <v>0.52</v>
      </c>
      <c r="D9" s="4">
        <v>0.36</v>
      </c>
      <c r="E9" s="4">
        <v>-2.13</v>
      </c>
      <c r="F9" s="4">
        <v>-3.59</v>
      </c>
      <c r="G9" s="4">
        <v>-2.54</v>
      </c>
      <c r="H9" s="4">
        <v>-1.01</v>
      </c>
      <c r="I9" s="4">
        <v>0.35</v>
      </c>
      <c r="J9" s="4">
        <v>2.91</v>
      </c>
      <c r="K9" s="4">
        <v>3.45</v>
      </c>
      <c r="L9" s="4">
        <v>4.55</v>
      </c>
      <c r="M9" s="4">
        <v>4.51</v>
      </c>
      <c r="N9" s="3">
        <v>5.24</v>
      </c>
      <c r="O9" s="3">
        <v>5.68</v>
      </c>
      <c r="P9" s="3">
        <v>4.29</v>
      </c>
      <c r="Q9" s="3">
        <v>4.17</v>
      </c>
      <c r="R9" s="3">
        <v>4.29</v>
      </c>
      <c r="S9" s="3">
        <v>4.28</v>
      </c>
      <c r="T9" s="3">
        <v>3.33</v>
      </c>
      <c r="U9" s="3">
        <v>3.32</v>
      </c>
      <c r="V9" s="3">
        <v>3.76</v>
      </c>
      <c r="W9" s="3">
        <v>3.42</v>
      </c>
      <c r="X9" s="3">
        <v>0.65</v>
      </c>
    </row>
    <row r="10" spans="1:24" x14ac:dyDescent="0.25">
      <c r="A10" s="3"/>
      <c r="B10" s="3" t="s">
        <v>14</v>
      </c>
      <c r="C10" s="4">
        <v>1.03</v>
      </c>
      <c r="D10" s="4">
        <v>1.53</v>
      </c>
      <c r="E10" s="4">
        <v>0.86</v>
      </c>
      <c r="F10" s="4">
        <v>0.68</v>
      </c>
      <c r="G10" s="4">
        <v>-0.71</v>
      </c>
      <c r="H10" s="4">
        <v>-1.32</v>
      </c>
      <c r="I10" s="4">
        <v>5.7</v>
      </c>
      <c r="J10" s="4">
        <v>2.83</v>
      </c>
      <c r="K10" s="4">
        <v>1.8</v>
      </c>
      <c r="L10" s="4">
        <v>1.06</v>
      </c>
      <c r="M10" s="4">
        <v>1.04</v>
      </c>
      <c r="N10" s="3">
        <v>1.34</v>
      </c>
      <c r="O10" s="3">
        <v>1.34</v>
      </c>
      <c r="P10" s="3">
        <v>3.72</v>
      </c>
      <c r="Q10" s="3">
        <v>3.78</v>
      </c>
      <c r="R10" s="3">
        <v>4.1399999999999997</v>
      </c>
      <c r="S10" s="3">
        <v>4.3099999999999996</v>
      </c>
      <c r="T10" s="3">
        <v>7</v>
      </c>
      <c r="U10" s="3">
        <v>2.84</v>
      </c>
      <c r="V10" s="3">
        <v>3.93</v>
      </c>
      <c r="W10" s="3">
        <v>3.66</v>
      </c>
      <c r="X10" s="3">
        <v>8.2799999999999994</v>
      </c>
    </row>
    <row r="11" spans="1:24" x14ac:dyDescent="0.25">
      <c r="A11" s="3"/>
      <c r="B11" s="3" t="s">
        <v>39</v>
      </c>
      <c r="C11" s="4">
        <f>SUM(C9:C10)</f>
        <v>1.55</v>
      </c>
      <c r="D11" s="4">
        <f t="shared" ref="D11:N11" si="2">SUM(D9:D10)</f>
        <v>1.8900000000000001</v>
      </c>
      <c r="E11" s="4">
        <f t="shared" si="2"/>
        <v>-1.27</v>
      </c>
      <c r="F11" s="4">
        <f t="shared" si="2"/>
        <v>-2.9099999999999997</v>
      </c>
      <c r="G11" s="4">
        <f t="shared" si="2"/>
        <v>-3.25</v>
      </c>
      <c r="H11" s="4">
        <f t="shared" si="2"/>
        <v>-2.33</v>
      </c>
      <c r="I11" s="4">
        <f t="shared" si="2"/>
        <v>6.05</v>
      </c>
      <c r="J11" s="4">
        <f t="shared" si="2"/>
        <v>5.74</v>
      </c>
      <c r="K11" s="4">
        <f t="shared" si="2"/>
        <v>5.25</v>
      </c>
      <c r="L11" s="4">
        <f t="shared" si="2"/>
        <v>5.6099999999999994</v>
      </c>
      <c r="M11" s="4">
        <f t="shared" si="2"/>
        <v>5.55</v>
      </c>
      <c r="N11" s="4">
        <f t="shared" si="2"/>
        <v>6.58</v>
      </c>
      <c r="O11" s="4">
        <f t="shared" ref="O11" si="3">SUM(O9:O10)</f>
        <v>7.02</v>
      </c>
      <c r="P11" s="4">
        <f t="shared" ref="P11:U11" si="4">SUM(P9:P10)</f>
        <v>8.01</v>
      </c>
      <c r="Q11" s="4">
        <f t="shared" si="4"/>
        <v>7.9499999999999993</v>
      </c>
      <c r="R11" s="4">
        <f t="shared" si="4"/>
        <v>8.43</v>
      </c>
      <c r="S11" s="4">
        <f t="shared" si="4"/>
        <v>8.59</v>
      </c>
      <c r="T11" s="4">
        <f t="shared" si="4"/>
        <v>10.33</v>
      </c>
      <c r="U11" s="4">
        <f t="shared" si="4"/>
        <v>6.16</v>
      </c>
      <c r="V11" s="4">
        <f t="shared" ref="V11:W11" si="5">SUM(V9:V10)</f>
        <v>7.6899999999999995</v>
      </c>
      <c r="W11" s="4">
        <f t="shared" si="5"/>
        <v>7.08</v>
      </c>
      <c r="X11" s="4">
        <f t="shared" ref="X11" si="6">SUM(X9:X10)</f>
        <v>8.93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FE6-7865-4006-870C-D64B0703AE25}">
  <dimension ref="A1:P24"/>
  <sheetViews>
    <sheetView workbookViewId="0">
      <selection activeCell="L8" sqref="L8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3.5703125" bestFit="1" customWidth="1"/>
    <col min="4" max="4" width="12.7109375" bestFit="1" customWidth="1"/>
    <col min="5" max="5" width="32.28515625" bestFit="1" customWidth="1"/>
    <col min="6" max="6" width="8.42578125" bestFit="1" customWidth="1"/>
    <col min="7" max="7" width="9.5703125" bestFit="1" customWidth="1"/>
    <col min="8" max="8" width="12.42578125" bestFit="1" customWidth="1"/>
    <col min="9" max="9" width="11.7109375" bestFit="1" customWidth="1"/>
    <col min="10" max="10" width="9.42578125" bestFit="1" customWidth="1"/>
    <col min="11" max="11" width="10.85546875" bestFit="1" customWidth="1"/>
    <col min="12" max="12" width="22.28515625" bestFit="1" customWidth="1"/>
    <col min="13" max="13" width="12.7109375" bestFit="1" customWidth="1"/>
    <col min="14" max="14" width="32.28515625" bestFit="1" customWidth="1"/>
    <col min="15" max="16" width="12" bestFit="1" customWidth="1"/>
  </cols>
  <sheetData>
    <row r="1" spans="1:16" x14ac:dyDescent="0.25">
      <c r="A1" t="s">
        <v>30</v>
      </c>
      <c r="B1" s="5"/>
      <c r="C1" s="5"/>
      <c r="D1" s="5"/>
      <c r="E1" s="5"/>
      <c r="F1" s="5"/>
      <c r="G1" s="5"/>
      <c r="H1" t="s">
        <v>12</v>
      </c>
      <c r="I1" s="5"/>
      <c r="J1" t="s">
        <v>38</v>
      </c>
      <c r="K1" s="5"/>
      <c r="L1" s="5"/>
      <c r="M1" s="5"/>
      <c r="N1" s="5"/>
      <c r="O1" s="5"/>
      <c r="P1" s="5"/>
    </row>
    <row r="2" spans="1:16" x14ac:dyDescent="0.25">
      <c r="A2" s="2" t="s">
        <v>31</v>
      </c>
      <c r="B2" s="2" t="s">
        <v>32</v>
      </c>
      <c r="C2" s="2" t="s">
        <v>34</v>
      </c>
      <c r="D2" s="2" t="s">
        <v>33</v>
      </c>
      <c r="E2" s="2" t="s">
        <v>35</v>
      </c>
      <c r="F2" s="2" t="s">
        <v>36</v>
      </c>
      <c r="G2" s="2" t="s">
        <v>37</v>
      </c>
      <c r="H2" s="2" t="s">
        <v>1</v>
      </c>
      <c r="I2" s="2" t="s">
        <v>2</v>
      </c>
      <c r="J2" s="2" t="s">
        <v>31</v>
      </c>
      <c r="K2" s="2" t="s">
        <v>32</v>
      </c>
      <c r="L2" s="2" t="s">
        <v>34</v>
      </c>
      <c r="M2" s="2" t="s">
        <v>33</v>
      </c>
      <c r="N2" s="2" t="s">
        <v>35</v>
      </c>
      <c r="O2" s="2" t="s">
        <v>36</v>
      </c>
      <c r="P2" s="2" t="s">
        <v>37</v>
      </c>
    </row>
    <row r="3" spans="1:16" x14ac:dyDescent="0.25">
      <c r="A3">
        <v>4</v>
      </c>
      <c r="B3">
        <v>4</v>
      </c>
      <c r="C3" t="s">
        <v>46</v>
      </c>
      <c r="D3" t="s">
        <v>47</v>
      </c>
      <c r="E3" t="s">
        <v>48</v>
      </c>
      <c r="F3">
        <v>1</v>
      </c>
      <c r="G3">
        <v>18.38</v>
      </c>
      <c r="H3" t="s">
        <v>14</v>
      </c>
      <c r="I3">
        <v>9.1303779600000006</v>
      </c>
      <c r="J3">
        <v>146</v>
      </c>
      <c r="K3">
        <v>1</v>
      </c>
      <c r="L3" t="s">
        <v>49</v>
      </c>
      <c r="M3" t="s">
        <v>50</v>
      </c>
      <c r="N3" t="s">
        <v>48</v>
      </c>
      <c r="O3">
        <v>0.59210526320000001</v>
      </c>
      <c r="P3">
        <v>33.800193880000002</v>
      </c>
    </row>
    <row r="4" spans="1:16" x14ac:dyDescent="0.25">
      <c r="A4">
        <v>4</v>
      </c>
      <c r="B4">
        <v>4</v>
      </c>
      <c r="C4" t="s">
        <v>46</v>
      </c>
      <c r="D4" t="s">
        <v>47</v>
      </c>
      <c r="E4" t="s">
        <v>48</v>
      </c>
      <c r="F4">
        <v>1</v>
      </c>
      <c r="G4">
        <v>18.38</v>
      </c>
      <c r="H4" t="s">
        <v>13</v>
      </c>
      <c r="I4">
        <v>-1.0653135199999999</v>
      </c>
      <c r="J4">
        <v>16</v>
      </c>
      <c r="K4">
        <v>1</v>
      </c>
      <c r="L4" t="s">
        <v>49</v>
      </c>
      <c r="M4" t="s">
        <v>47</v>
      </c>
      <c r="N4" t="s">
        <v>48</v>
      </c>
      <c r="O4">
        <v>0.40789473679999999</v>
      </c>
      <c r="P4">
        <v>15.768263640000001</v>
      </c>
    </row>
    <row r="5" spans="1:16" x14ac:dyDescent="0.25">
      <c r="A5">
        <v>17</v>
      </c>
      <c r="B5">
        <v>2</v>
      </c>
      <c r="C5" t="s">
        <v>49</v>
      </c>
      <c r="D5" t="s">
        <v>60</v>
      </c>
      <c r="E5" t="s">
        <v>61</v>
      </c>
      <c r="F5">
        <v>1</v>
      </c>
      <c r="G5">
        <v>9.9246200000000009</v>
      </c>
      <c r="H5" t="s">
        <v>14</v>
      </c>
      <c r="I5">
        <v>-2.1911156799999998</v>
      </c>
      <c r="J5">
        <v>140</v>
      </c>
      <c r="K5">
        <v>1</v>
      </c>
      <c r="L5" t="s">
        <v>49</v>
      </c>
      <c r="M5" t="s">
        <v>62</v>
      </c>
      <c r="N5" t="s">
        <v>61</v>
      </c>
      <c r="O5">
        <v>0.59210526320000001</v>
      </c>
      <c r="P5">
        <v>6.2240690799999996</v>
      </c>
    </row>
    <row r="6" spans="1:16" x14ac:dyDescent="0.25">
      <c r="A6">
        <v>70</v>
      </c>
      <c r="B6">
        <v>5</v>
      </c>
      <c r="C6" t="s">
        <v>51</v>
      </c>
      <c r="D6" t="s">
        <v>58</v>
      </c>
      <c r="E6" t="s">
        <v>53</v>
      </c>
      <c r="F6">
        <v>3.62</v>
      </c>
      <c r="G6">
        <v>3.7280000000000002</v>
      </c>
      <c r="H6" t="s">
        <v>14</v>
      </c>
      <c r="I6">
        <v>1.0274452700000001</v>
      </c>
      <c r="J6">
        <v>60</v>
      </c>
      <c r="K6">
        <v>4</v>
      </c>
      <c r="L6" t="s">
        <v>51</v>
      </c>
      <c r="M6" t="s">
        <v>52</v>
      </c>
      <c r="N6" t="s">
        <v>53</v>
      </c>
      <c r="O6">
        <v>3.2309588436999999</v>
      </c>
      <c r="P6">
        <v>4.0460001099999996</v>
      </c>
    </row>
    <row r="7" spans="1:16" x14ac:dyDescent="0.25">
      <c r="A7">
        <v>146</v>
      </c>
      <c r="B7">
        <v>3</v>
      </c>
      <c r="C7" t="s">
        <v>57</v>
      </c>
      <c r="D7" t="s">
        <v>108</v>
      </c>
      <c r="E7" t="s">
        <v>109</v>
      </c>
      <c r="F7">
        <v>1</v>
      </c>
      <c r="G7">
        <v>19.036799999999999</v>
      </c>
      <c r="H7" t="s">
        <v>13</v>
      </c>
      <c r="I7">
        <v>-0.96499480000000004</v>
      </c>
      <c r="J7">
        <v>138</v>
      </c>
      <c r="K7">
        <v>2</v>
      </c>
      <c r="L7" t="s">
        <v>57</v>
      </c>
      <c r="M7" t="s">
        <v>108</v>
      </c>
      <c r="N7" t="s">
        <v>109</v>
      </c>
      <c r="O7">
        <v>1</v>
      </c>
      <c r="P7">
        <v>18.0718052</v>
      </c>
    </row>
    <row r="8" spans="1:16" x14ac:dyDescent="0.25">
      <c r="A8">
        <v>185</v>
      </c>
      <c r="B8">
        <v>3</v>
      </c>
      <c r="C8" t="s">
        <v>57</v>
      </c>
      <c r="D8" t="s">
        <v>110</v>
      </c>
      <c r="E8" t="s">
        <v>111</v>
      </c>
      <c r="F8">
        <v>1</v>
      </c>
      <c r="G8">
        <v>15.11</v>
      </c>
      <c r="H8" t="s">
        <v>13</v>
      </c>
      <c r="I8">
        <v>-0.61064249999999998</v>
      </c>
      <c r="J8">
        <v>137</v>
      </c>
      <c r="K8">
        <v>2</v>
      </c>
      <c r="L8" t="s">
        <v>57</v>
      </c>
      <c r="M8" t="s">
        <v>110</v>
      </c>
      <c r="N8" t="s">
        <v>111</v>
      </c>
      <c r="O8">
        <v>1</v>
      </c>
      <c r="P8">
        <v>14.4993575</v>
      </c>
    </row>
    <row r="9" spans="1:16" x14ac:dyDescent="0.25">
      <c r="A9">
        <v>215</v>
      </c>
      <c r="B9">
        <v>4</v>
      </c>
      <c r="C9" t="s">
        <v>54</v>
      </c>
      <c r="D9" t="s">
        <v>55</v>
      </c>
      <c r="E9" t="s">
        <v>56</v>
      </c>
      <c r="F9">
        <v>1</v>
      </c>
      <c r="G9">
        <v>33.348300000000002</v>
      </c>
      <c r="H9" t="s">
        <v>13</v>
      </c>
      <c r="I9">
        <v>1.5161565699999999</v>
      </c>
      <c r="J9">
        <v>131</v>
      </c>
      <c r="K9">
        <v>2</v>
      </c>
      <c r="L9" t="s">
        <v>57</v>
      </c>
      <c r="M9" t="s">
        <v>55</v>
      </c>
      <c r="N9" t="s">
        <v>56</v>
      </c>
      <c r="O9">
        <v>1</v>
      </c>
      <c r="P9">
        <v>34.864456570000002</v>
      </c>
    </row>
    <row r="12" spans="1:16" x14ac:dyDescent="0.25">
      <c r="F12" s="1"/>
      <c r="G12" s="1"/>
      <c r="I12" s="1"/>
    </row>
    <row r="13" spans="1:16" x14ac:dyDescent="0.25"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F14" s="1"/>
      <c r="G14" s="1"/>
      <c r="H14" s="1"/>
      <c r="I14" s="1"/>
      <c r="J14" s="1"/>
      <c r="K14" s="1"/>
      <c r="L14" s="1"/>
      <c r="M14" s="1"/>
      <c r="N14" s="1"/>
    </row>
    <row r="15" spans="1:16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16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6:16" x14ac:dyDescent="0.25">
      <c r="F17" s="1"/>
      <c r="G17" s="1"/>
      <c r="H17" s="1"/>
      <c r="I17" s="1"/>
      <c r="J17" s="1"/>
      <c r="K17" s="1"/>
      <c r="L17" s="1"/>
      <c r="M17" s="1"/>
      <c r="N17" s="1"/>
    </row>
    <row r="18" spans="6:16" x14ac:dyDescent="0.25">
      <c r="F18" s="1"/>
      <c r="G18" s="1"/>
      <c r="H18" s="1"/>
      <c r="I18" s="1"/>
      <c r="J18" s="1"/>
      <c r="K18" s="1"/>
      <c r="L18" s="1"/>
      <c r="M18" s="1"/>
      <c r="N18" s="1"/>
    </row>
    <row r="19" spans="6:16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6:16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6:16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6:16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6:1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RV13D1AMAZU.ABWEUUS_result</vt:lpstr>
      <vt:lpstr>RV13D1AMAZU.ABWEUUS_worst item</vt:lpstr>
      <vt:lpstr>F3P2CYUBW.ABWEUUS_result</vt:lpstr>
      <vt:lpstr>F3P2CYUBW.ABWEUUS_worst item</vt:lpstr>
      <vt:lpstr>T1889EFHUW.ABWEUUS_result</vt:lpstr>
      <vt:lpstr>T1889EFHUW.ABWEUUS_worst item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eunbi1.yoon</dc:creator>
  <cp:lastModifiedBy>Eunbi Yoon</cp:lastModifiedBy>
  <dcterms:created xsi:type="dcterms:W3CDTF">2023-01-20T19:33:52Z</dcterms:created>
  <dcterms:modified xsi:type="dcterms:W3CDTF">2023-08-04T12:26:41Z</dcterms:modified>
</cp:coreProperties>
</file>