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609\"/>
    </mc:Choice>
  </mc:AlternateContent>
  <xr:revisionPtr revIDLastSave="0" documentId="13_ncr:1_{C34AD35C-8C86-4F51-B857-376A88CF31E6}" xr6:coauthVersionLast="47" xr6:coauthVersionMax="47" xr10:uidLastSave="{00000000-0000-0000-0000-000000000000}"/>
  <bookViews>
    <workbookView xWindow="28680" yWindow="-2055" windowWidth="29040" windowHeight="15840" firstSheet="1" activeTab="1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3" l="1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O8" i="3"/>
  <c r="P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<sst xmlns="http://schemas.openxmlformats.org/spreadsheetml/2006/main" count="285" uniqueCount="89">
  <si>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</si>
  <si>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</si>
  <si>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</si>
  <si>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</si>
  <si>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</si>
  <si>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</si>
  <si>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</si>
  <si>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</si>
  <si>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</si>
  <si>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</si>
  <si>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</si>
  <si>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</si>
  <si>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</si>
  <si>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EAU39302538</t>
  </si>
  <si>
    <t>AGM30061301</t>
  </si>
  <si>
    <t>Parts Assembly,Motor</t>
  </si>
  <si>
    <t>Price Change</t>
  </si>
  <si>
    <t>Substitute</t>
  </si>
  <si>
    <t>RV13D1AMAZU.ABWEUUS</t>
  </si>
  <si>
    <t>Heater Assembly</t>
  </si>
  <si>
    <t>AEG72910326</t>
  </si>
  <si>
    <t>5301EL1001J</t>
  </si>
  <si>
    <t>MCK58082834</t>
  </si>
  <si>
    <t>RAA34396999</t>
  </si>
  <si>
    <t>Sheet,Steel(PCM)</t>
  </si>
  <si>
    <t>RAA34396990</t>
  </si>
  <si>
    <t>MGJ67482001</t>
  </si>
  <si>
    <t>RSH30927601</t>
  </si>
  <si>
    <t>Sheet,Steel(GI)</t>
  </si>
  <si>
    <t>RAA34396956</t>
  </si>
  <si>
    <t>RSH30103410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</si>
  <si>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</si>
  <si>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</si>
  <si>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</si>
  <si>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</si>
  <si>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</si>
  <si>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</si>
  <si>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</si>
  <si>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</si>
  <si>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</si>
  <si>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</si>
  <si>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</si>
  <si>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</si>
  <si>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</si>
  <si>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</si>
  <si>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</si>
  <si>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</si>
  <si>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</si>
  <si>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</si>
  <si>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</si>
  <si>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</si>
  <si>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</si>
  <si>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</si>
  <si>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</si>
  <si>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</si>
  <si>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</si>
  <si>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</si>
  <si>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</si>
  <si>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3044EL0002U</t>
  </si>
  <si>
    <t>MJT63706601</t>
  </si>
  <si>
    <t>Tub,Drum(Rear Form)</t>
  </si>
  <si>
    <t>MJT63706001</t>
  </si>
  <si>
    <t>RSH30983002</t>
  </si>
  <si>
    <t>Sheet,Steel(GA)</t>
  </si>
  <si>
    <t>MJT63705901</t>
  </si>
  <si>
    <t>RSH30983001</t>
  </si>
  <si>
    <t>MJT63342806</t>
  </si>
  <si>
    <t>MJT63706701</t>
  </si>
  <si>
    <t>Tub,Drum(Front Form)</t>
  </si>
  <si>
    <t>MBH64722501</t>
  </si>
  <si>
    <t>RAA30152660</t>
  </si>
  <si>
    <t>F3P2CYUBW.ABWEUUS</t>
  </si>
  <si>
    <t>EBR89581146</t>
  </si>
  <si>
    <t>PCB Assembly,Complex</t>
  </si>
  <si>
    <t>MJT63283001</t>
  </si>
  <si>
    <t>MEK64186901</t>
  </si>
  <si>
    <t>Housing,Bearing Drum</t>
  </si>
  <si>
    <t>MEK64186904</t>
  </si>
  <si>
    <t>MJT63283204</t>
  </si>
  <si>
    <t>RAA35316906</t>
  </si>
  <si>
    <t>Coil,Steel(STS)</t>
  </si>
  <si>
    <t>RAA35316912</t>
  </si>
  <si>
    <t>EAU64683301</t>
  </si>
  <si>
    <t>AJB76315013</t>
  </si>
  <si>
    <t>Stator Assembly,Combined</t>
  </si>
  <si>
    <t>AJQ74873830</t>
  </si>
  <si>
    <t>AHL76195104</t>
  </si>
  <si>
    <t>Rotor Assembly,Combined</t>
  </si>
  <si>
    <t>MCK58110508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</si>
</sst>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topLeftCell="J1" workbookViewId="0">
      <selection activeCell="V4" sqref="V4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19" width="14.140625" customWidth="1"/>
  </cols>
  <sheetData>
    <row r="1" spans="1:19" x14ac:dyDescent="0.25">
      <c r="A1" s="3"/>
      <c r="B1" s="3"/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56</v>
      </c>
      <c r="S1" s="3" t="s">
        <v>57</v>
      </c>
    </row>
    <row r="2" spans="1:19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</row>
    <row r="3" spans="1:19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</row>
    <row r="4" spans="1:19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</row>
    <row r="5" spans="1:19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</row>
    <row r="6" spans="1:19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</row>
    <row r="7" spans="1:19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</row>
    <row r="8" spans="1:19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 t="shared" si="0"/>
        <v>1.7927922382999952</v>
      </c>
      <c r="P8" s="4">
        <f t="shared" si="0"/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>S3-S5</f>
        <v>-2.7714038729000094</v>
      </c>
    </row>
    <row r="9" spans="1:19" x14ac:dyDescent="0.25">
      <c r="A9" s="3" t="s">
        <v>12</v>
      </c>
      <c r="B9" s="3" t="s">
        <v>16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</row>
    <row r="10" spans="1:19" x14ac:dyDescent="0.25">
      <c r="A10" s="3"/>
      <c r="B10" s="3" t="s">
        <v>17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</row>
    <row r="11" spans="1:19" x14ac:dyDescent="0.25">
      <c r="A11" s="3"/>
      <c r="B11" s="3" t="s">
        <v>55</v>
      </c>
      <c r="C11" s="4">
        <f>SUM(C9:C10)</f>
        <v>13.89908810910315</v>
      </c>
      <c r="D11" s="4">
        <f t="shared" ref="D11:Q11" si="2">SUM(D9:D10)</f>
        <v>10.144446243702111</v>
      </c>
      <c r="E11" s="4">
        <f t="shared" si="2"/>
        <v>-0.33999999999999997</v>
      </c>
      <c r="F11" s="4">
        <f t="shared" si="2"/>
        <v>-1.65</v>
      </c>
      <c r="G11" s="4">
        <f t="shared" si="2"/>
        <v>-4.7300000000000004</v>
      </c>
      <c r="H11" s="4">
        <f t="shared" si="2"/>
        <v>-7.17</v>
      </c>
      <c r="I11" s="4">
        <f t="shared" si="2"/>
        <v>-6.8999999999999995</v>
      </c>
      <c r="J11" s="4">
        <f t="shared" si="2"/>
        <v>-7.96</v>
      </c>
      <c r="K11" s="4">
        <f t="shared" si="2"/>
        <v>-6.77</v>
      </c>
      <c r="L11" s="4">
        <f t="shared" si="2"/>
        <v>-0.48</v>
      </c>
      <c r="M11" s="4">
        <f t="shared" si="2"/>
        <v>2.7</v>
      </c>
      <c r="N11" s="4">
        <f t="shared" si="2"/>
        <v>3.76</v>
      </c>
      <c r="O11" s="4">
        <f t="shared" si="2"/>
        <v>-2.6000000000000005</v>
      </c>
      <c r="P11" s="4">
        <f t="shared" si="2"/>
        <v>-2.37</v>
      </c>
      <c r="Q11" s="4">
        <f t="shared" si="2"/>
        <v>-1.3199999999999994</v>
      </c>
      <c r="R11" s="4">
        <f>SUM(R9:R10)</f>
        <v>-1.2399999999999998</v>
      </c>
      <c r="S11" s="4">
        <f>SUM(S9:S10)</f>
        <v>-1.3800000000000003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tabSelected="1" workbookViewId="0">
      <selection activeCell="I10" sqref="I10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46</v>
      </c>
      <c r="B1" s="5"/>
      <c r="C1" s="5"/>
      <c r="D1" s="5"/>
      <c r="E1" s="5"/>
      <c r="F1" s="5"/>
      <c r="G1" s="5"/>
      <c r="H1" t="s">
        <v>12</v>
      </c>
      <c r="I1" s="5"/>
      <c r="J1" t="s">
        <v>54</v>
      </c>
      <c r="K1" s="5"/>
      <c r="L1" s="5"/>
      <c r="M1" s="5"/>
      <c r="N1" s="5"/>
      <c r="O1" s="5"/>
      <c r="P1" s="5"/>
    </row>
    <row r="2" spans="1:16" x14ac:dyDescent="0.25">
      <c r="A2" s="2" t="s">
        <v>47</v>
      </c>
      <c r="B2" s="2" t="s">
        <v>48</v>
      </c>
      <c r="C2" s="2" t="s">
        <v>50</v>
      </c>
      <c r="D2" s="2" t="s">
        <v>49</v>
      </c>
      <c r="E2" s="2" t="s">
        <v>51</v>
      </c>
      <c r="F2" s="2" t="s">
        <v>52</v>
      </c>
      <c r="G2" s="2" t="s">
        <v>53</v>
      </c>
      <c r="H2" s="2" t="s">
        <v>1</v>
      </c>
      <c r="I2" s="2" t="s">
        <v>2</v>
      </c>
      <c r="J2" s="2" t="s">
        <v>47</v>
      </c>
      <c r="K2" s="2" t="s">
        <v>48</v>
      </c>
      <c r="L2" s="2" t="s">
        <v>50</v>
      </c>
      <c r="M2" s="2" t="s">
        <v>49</v>
      </c>
      <c r="N2" s="2" t="s">
        <v>51</v>
      </c>
      <c r="O2" s="2" t="s">
        <v>52</v>
      </c>
      <c r="P2" s="2" t="s">
        <v>53</v>
      </c>
    </row>
    <row r="3" spans="1:16" x14ac:dyDescent="0.25">
      <c r="A3">
        <v>39</v>
      </c>
      <c r="B3">
        <v>3</v>
      </c>
      <c r="C3" t="s">
        <v>13</v>
      </c>
      <c r="D3" t="s">
        <v>14</v>
      </c>
      <c r="E3" t="s">
        <v>15</v>
      </c>
      <c r="F3">
        <v>1</v>
      </c>
      <c r="G3">
        <v>23.8</v>
      </c>
      <c r="H3" t="s">
        <v>16</v>
      </c>
      <c r="I3">
        <v>0.8</v>
      </c>
      <c r="J3">
        <v>126</v>
      </c>
      <c r="K3">
        <v>2</v>
      </c>
      <c r="L3" t="s">
        <v>13</v>
      </c>
      <c r="M3" t="s">
        <v>14</v>
      </c>
      <c r="N3" t="s">
        <v>15</v>
      </c>
      <c r="O3">
        <v>1</v>
      </c>
      <c r="P3">
        <v>24.7</v>
      </c>
    </row>
    <row r="4" spans="1:16" x14ac:dyDescent="0.25">
      <c r="A4">
        <v>95</v>
      </c>
      <c r="B4">
        <v>4</v>
      </c>
      <c r="C4" t="s">
        <v>58</v>
      </c>
      <c r="D4" t="s">
        <v>59</v>
      </c>
      <c r="E4" t="s">
        <v>60</v>
      </c>
      <c r="F4">
        <v>1</v>
      </c>
      <c r="G4">
        <v>5.4</v>
      </c>
      <c r="H4" t="s">
        <v>17</v>
      </c>
      <c r="I4">
        <v>1</v>
      </c>
      <c r="J4">
        <v>116</v>
      </c>
      <c r="K4">
        <v>4</v>
      </c>
      <c r="L4" t="s">
        <v>61</v>
      </c>
      <c r="M4" t="s">
        <v>62</v>
      </c>
      <c r="N4" t="s">
        <v>63</v>
      </c>
      <c r="O4">
        <v>1</v>
      </c>
      <c r="P4">
        <v>6.4</v>
      </c>
    </row>
    <row r="5" spans="1:16" x14ac:dyDescent="0.25">
      <c r="A5">
        <v>115</v>
      </c>
      <c r="B5">
        <v>3</v>
      </c>
      <c r="C5" t="s">
        <v>20</v>
      </c>
      <c r="D5" t="s">
        <v>21</v>
      </c>
      <c r="E5" t="s">
        <v>19</v>
      </c>
      <c r="F5">
        <v>1</v>
      </c>
      <c r="G5">
        <v>12.1</v>
      </c>
      <c r="H5" t="s">
        <v>16</v>
      </c>
      <c r="I5">
        <v>0.4</v>
      </c>
      <c r="J5">
        <v>141</v>
      </c>
      <c r="K5">
        <v>2</v>
      </c>
      <c r="L5" t="s">
        <v>20</v>
      </c>
      <c r="M5" t="s">
        <v>21</v>
      </c>
      <c r="N5" t="s">
        <v>19</v>
      </c>
      <c r="O5">
        <v>1</v>
      </c>
      <c r="P5">
        <v>12.5</v>
      </c>
    </row>
    <row r="6" spans="1:16" x14ac:dyDescent="0.25">
      <c r="A6">
        <v>238</v>
      </c>
      <c r="B6">
        <v>5</v>
      </c>
      <c r="C6" t="s">
        <v>66</v>
      </c>
      <c r="D6" t="s">
        <v>67</v>
      </c>
      <c r="E6" t="s">
        <v>68</v>
      </c>
      <c r="F6">
        <v>1</v>
      </c>
      <c r="G6">
        <v>5.8</v>
      </c>
      <c r="H6" t="s">
        <v>17</v>
      </c>
      <c r="I6">
        <v>1</v>
      </c>
      <c r="J6">
        <v>105</v>
      </c>
      <c r="K6">
        <v>4</v>
      </c>
      <c r="L6" t="s">
        <v>64</v>
      </c>
      <c r="M6" t="s">
        <v>65</v>
      </c>
      <c r="N6" t="s">
        <v>63</v>
      </c>
      <c r="O6">
        <v>1</v>
      </c>
      <c r="P6">
        <v>6.8</v>
      </c>
    </row>
    <row r="7" spans="1:16" x14ac:dyDescent="0.25">
      <c r="A7">
        <v>281</v>
      </c>
      <c r="B7">
        <v>5</v>
      </c>
      <c r="C7" t="s">
        <v>22</v>
      </c>
      <c r="D7" t="s">
        <v>29</v>
      </c>
      <c r="E7" t="s">
        <v>24</v>
      </c>
      <c r="F7">
        <v>1</v>
      </c>
      <c r="G7">
        <v>8.1999999999999993</v>
      </c>
      <c r="H7" t="s">
        <v>17</v>
      </c>
      <c r="I7">
        <v>-0.8</v>
      </c>
      <c r="J7">
        <v>70</v>
      </c>
      <c r="K7">
        <v>3</v>
      </c>
      <c r="L7" t="s">
        <v>22</v>
      </c>
      <c r="M7" t="s">
        <v>23</v>
      </c>
      <c r="N7" t="s">
        <v>24</v>
      </c>
      <c r="O7">
        <v>0.6</v>
      </c>
      <c r="P7">
        <v>7</v>
      </c>
    </row>
    <row r="8" spans="1:16" x14ac:dyDescent="0.25">
      <c r="A8">
        <v>281</v>
      </c>
      <c r="B8">
        <v>5</v>
      </c>
      <c r="C8" t="s">
        <v>22</v>
      </c>
      <c r="D8" t="s">
        <v>29</v>
      </c>
      <c r="E8" t="s">
        <v>24</v>
      </c>
      <c r="F8">
        <v>1</v>
      </c>
      <c r="G8">
        <v>8.1999999999999993</v>
      </c>
      <c r="H8" t="s">
        <v>17</v>
      </c>
      <c r="I8">
        <v>-5.7</v>
      </c>
      <c r="J8">
        <v>134</v>
      </c>
      <c r="K8">
        <v>1</v>
      </c>
      <c r="L8" t="s">
        <v>18</v>
      </c>
      <c r="M8" t="s">
        <v>25</v>
      </c>
      <c r="N8" t="s">
        <v>24</v>
      </c>
      <c r="O8">
        <v>1.8</v>
      </c>
      <c r="P8">
        <v>5.0999999999999996</v>
      </c>
    </row>
    <row r="9" spans="1:16" x14ac:dyDescent="0.25">
      <c r="A9">
        <v>424</v>
      </c>
      <c r="B9">
        <v>4</v>
      </c>
      <c r="C9" t="s">
        <v>26</v>
      </c>
      <c r="D9" t="s">
        <v>30</v>
      </c>
      <c r="E9" t="s">
        <v>28</v>
      </c>
      <c r="F9">
        <v>1</v>
      </c>
      <c r="G9">
        <v>6.4</v>
      </c>
      <c r="H9" t="s">
        <v>17</v>
      </c>
      <c r="I9">
        <v>0.5</v>
      </c>
      <c r="J9">
        <v>87</v>
      </c>
      <c r="K9">
        <v>3</v>
      </c>
      <c r="L9" t="s">
        <v>26</v>
      </c>
      <c r="M9" t="s">
        <v>27</v>
      </c>
      <c r="N9" t="s">
        <v>28</v>
      </c>
      <c r="O9">
        <v>0.3</v>
      </c>
      <c r="P9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G11" sqref="G11"/>
    </sheetView>
  </sheetViews>
  <sheetFormatPr defaultRowHeight="15" x14ac:dyDescent="0.25"/>
  <cols>
    <col min="2" max="3" width="13.7109375" customWidth="1"/>
    <col min="4" max="7" width="13.7109375" bestFit="1" customWidth="1"/>
  </cols>
  <sheetData>
    <row r="1" spans="1:15" x14ac:dyDescent="0.25">
      <c r="A1" s="3"/>
      <c r="B1" s="3"/>
      <c r="C1" s="3" t="s">
        <v>43</v>
      </c>
      <c r="D1" s="3" t="s">
        <v>44</v>
      </c>
      <c r="E1" s="3" t="s">
        <v>45</v>
      </c>
      <c r="F1" s="3" t="s">
        <v>56</v>
      </c>
      <c r="G1" s="3" t="s">
        <v>57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1"/>
      <c r="I3" s="1"/>
      <c r="J3" s="1"/>
      <c r="K3" s="1"/>
      <c r="L3" s="1"/>
      <c r="M3" s="1"/>
      <c r="N3" s="1"/>
      <c r="O3" s="1"/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1"/>
      <c r="I4" s="1"/>
      <c r="J4" s="1"/>
      <c r="K4" s="1"/>
      <c r="L4" s="1"/>
      <c r="M4" s="1"/>
      <c r="N4" s="1"/>
      <c r="O4" s="1"/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1"/>
      <c r="I5" s="1"/>
      <c r="J5" s="1"/>
      <c r="K5" s="1"/>
      <c r="L5" s="1"/>
      <c r="M5" s="1"/>
      <c r="N5" s="1"/>
      <c r="O5" s="1"/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1"/>
      <c r="I6" s="1"/>
      <c r="J6" s="1"/>
      <c r="K6" s="1"/>
      <c r="L6" s="1"/>
      <c r="M6" s="1"/>
      <c r="N6" s="1"/>
      <c r="O6" s="1"/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1"/>
      <c r="I7" s="1"/>
      <c r="J7" s="1"/>
      <c r="K7" s="1"/>
      <c r="L7" s="1"/>
      <c r="M7" s="1"/>
      <c r="N7" s="1"/>
      <c r="O7" s="1"/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>E5-E3</f>
        <v>12.502159415999984</v>
      </c>
      <c r="F8" s="4">
        <f>F5-F3</f>
        <v>13.472159416000011</v>
      </c>
      <c r="G8" s="4">
        <f>G5-G3</f>
        <v>9.9711943862999988</v>
      </c>
      <c r="H8" s="1"/>
      <c r="I8" s="1"/>
      <c r="J8" s="1"/>
      <c r="K8" s="1"/>
      <c r="L8" s="1"/>
      <c r="M8" s="1"/>
      <c r="N8" s="1"/>
      <c r="O8" s="1"/>
    </row>
    <row r="9" spans="1:15" x14ac:dyDescent="0.25">
      <c r="A9" s="3" t="s">
        <v>12</v>
      </c>
      <c r="B9" s="3" t="s">
        <v>16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1"/>
      <c r="I9" s="1"/>
      <c r="J9" s="1"/>
      <c r="K9" s="1"/>
      <c r="L9" s="1"/>
      <c r="M9" s="1"/>
      <c r="N9" s="1"/>
      <c r="O9" s="1"/>
    </row>
    <row r="10" spans="1:15" x14ac:dyDescent="0.25">
      <c r="A10" s="3"/>
      <c r="B10" s="3" t="s">
        <v>17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3"/>
      <c r="B11" s="3" t="s">
        <v>55</v>
      </c>
      <c r="C11" s="4">
        <f>SUM(C9:C10)</f>
        <v>12.299999999999999</v>
      </c>
      <c r="D11" s="4">
        <f t="shared" ref="D11:E11" si="0">SUM(D9:D10)</f>
        <v>12.389999999999999</v>
      </c>
      <c r="E11" s="4">
        <f t="shared" si="0"/>
        <v>13.31</v>
      </c>
      <c r="F11" s="4">
        <f t="shared" ref="F11" si="1">SUM(F9:F10)</f>
        <v>17.54</v>
      </c>
      <c r="G11" s="4">
        <f>SUM(G9:G10)</f>
        <v>9.75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M22" sqref="M22"/>
    </sheetView>
  </sheetViews>
  <sheetFormatPr defaultRowHeight="15" x14ac:dyDescent="0.25"/>
  <sheetData>
    <row r="1" spans="1:16" x14ac:dyDescent="0.25">
      <c r="A1" t="s">
        <v>46</v>
      </c>
      <c r="B1" s="5"/>
      <c r="C1" s="5"/>
      <c r="D1" s="5"/>
      <c r="E1" s="5"/>
      <c r="F1" s="5"/>
      <c r="G1" s="5"/>
      <c r="H1" t="s">
        <v>12</v>
      </c>
      <c r="I1" s="5"/>
      <c r="J1" t="s">
        <v>54</v>
      </c>
      <c r="K1" s="5"/>
      <c r="L1" s="5"/>
      <c r="M1" s="5"/>
      <c r="N1" s="5"/>
      <c r="O1" s="5"/>
      <c r="P1" s="5"/>
    </row>
    <row r="2" spans="1:16" x14ac:dyDescent="0.25">
      <c r="A2" s="2" t="s">
        <v>47</v>
      </c>
      <c r="B2" s="2" t="s">
        <v>48</v>
      </c>
      <c r="C2" s="2" t="s">
        <v>50</v>
      </c>
      <c r="D2" s="2" t="s">
        <v>49</v>
      </c>
      <c r="E2" s="2" t="s">
        <v>51</v>
      </c>
      <c r="F2" s="2" t="s">
        <v>52</v>
      </c>
      <c r="G2" s="2" t="s">
        <v>53</v>
      </c>
      <c r="H2" s="2" t="s">
        <v>2</v>
      </c>
      <c r="I2" s="2" t="s">
        <v>1</v>
      </c>
      <c r="J2" s="2" t="s">
        <v>47</v>
      </c>
      <c r="K2" s="2" t="s">
        <v>48</v>
      </c>
      <c r="L2" s="2" t="s">
        <v>50</v>
      </c>
      <c r="M2" s="2" t="s">
        <v>49</v>
      </c>
      <c r="N2" s="2" t="s">
        <v>51</v>
      </c>
      <c r="O2" s="2" t="s">
        <v>52</v>
      </c>
      <c r="P2" s="2" t="s">
        <v>53</v>
      </c>
    </row>
    <row r="3" spans="1:16" x14ac:dyDescent="0.25">
      <c r="A3">
        <v>4</v>
      </c>
      <c r="B3">
        <v>4</v>
      </c>
      <c r="C3" t="s">
        <v>69</v>
      </c>
      <c r="D3" t="s">
        <v>70</v>
      </c>
      <c r="E3" t="s">
        <v>24</v>
      </c>
      <c r="F3">
        <v>1</v>
      </c>
      <c r="G3">
        <v>18.100000000000001</v>
      </c>
      <c r="H3" t="s">
        <v>16</v>
      </c>
      <c r="I3">
        <v>1.2</v>
      </c>
      <c r="J3">
        <v>33</v>
      </c>
      <c r="K3">
        <v>1</v>
      </c>
      <c r="L3" t="s">
        <v>71</v>
      </c>
      <c r="M3" t="s">
        <v>70</v>
      </c>
      <c r="N3" t="s">
        <v>24</v>
      </c>
      <c r="O3">
        <v>0.5</v>
      </c>
      <c r="P3">
        <v>15.6</v>
      </c>
    </row>
    <row r="4" spans="1:16" x14ac:dyDescent="0.25">
      <c r="A4">
        <v>43</v>
      </c>
      <c r="B4">
        <v>2</v>
      </c>
      <c r="C4" t="s">
        <v>71</v>
      </c>
      <c r="D4" t="s">
        <v>72</v>
      </c>
      <c r="E4" t="s">
        <v>73</v>
      </c>
      <c r="F4">
        <v>1</v>
      </c>
      <c r="G4">
        <v>36.4</v>
      </c>
      <c r="H4" t="s">
        <v>16</v>
      </c>
      <c r="I4">
        <v>5.7</v>
      </c>
      <c r="J4">
        <v>219</v>
      </c>
      <c r="K4">
        <v>1</v>
      </c>
      <c r="L4" t="s">
        <v>71</v>
      </c>
      <c r="M4" t="s">
        <v>72</v>
      </c>
      <c r="N4" t="s">
        <v>73</v>
      </c>
      <c r="O4">
        <v>1</v>
      </c>
      <c r="P4">
        <v>42</v>
      </c>
    </row>
    <row r="5" spans="1:16" x14ac:dyDescent="0.25">
      <c r="A5">
        <v>194</v>
      </c>
      <c r="B5">
        <v>6</v>
      </c>
      <c r="C5" t="s">
        <v>74</v>
      </c>
      <c r="D5" t="s">
        <v>75</v>
      </c>
      <c r="E5" t="s">
        <v>76</v>
      </c>
      <c r="F5">
        <v>1</v>
      </c>
      <c r="G5">
        <v>16</v>
      </c>
      <c r="H5" t="s">
        <v>17</v>
      </c>
      <c r="I5">
        <v>1.1000000000000001</v>
      </c>
      <c r="J5">
        <v>173</v>
      </c>
      <c r="K5">
        <v>3</v>
      </c>
      <c r="L5" t="s">
        <v>74</v>
      </c>
      <c r="M5" t="s">
        <v>77</v>
      </c>
      <c r="N5" t="s">
        <v>76</v>
      </c>
      <c r="O5">
        <v>0.4</v>
      </c>
      <c r="P5">
        <v>19</v>
      </c>
    </row>
    <row r="6" spans="1:16" x14ac:dyDescent="0.25">
      <c r="A6">
        <v>206</v>
      </c>
      <c r="B6">
        <v>6</v>
      </c>
      <c r="C6" t="s">
        <v>78</v>
      </c>
      <c r="D6" t="s">
        <v>79</v>
      </c>
      <c r="E6" t="s">
        <v>80</v>
      </c>
      <c r="F6">
        <v>3.3</v>
      </c>
      <c r="G6">
        <v>3.6</v>
      </c>
      <c r="H6" t="s">
        <v>17</v>
      </c>
      <c r="I6">
        <v>1.4</v>
      </c>
      <c r="J6">
        <v>188</v>
      </c>
      <c r="K6">
        <v>4</v>
      </c>
      <c r="L6" t="s">
        <v>78</v>
      </c>
      <c r="M6" t="s">
        <v>81</v>
      </c>
      <c r="N6" t="s">
        <v>80</v>
      </c>
      <c r="O6">
        <v>3.1</v>
      </c>
      <c r="P6">
        <v>4</v>
      </c>
    </row>
    <row r="7" spans="1:16" x14ac:dyDescent="0.25">
      <c r="A7">
        <v>267</v>
      </c>
      <c r="B7">
        <v>4</v>
      </c>
      <c r="C7" t="s">
        <v>82</v>
      </c>
      <c r="D7" t="s">
        <v>83</v>
      </c>
      <c r="E7" t="s">
        <v>84</v>
      </c>
      <c r="F7">
        <v>1</v>
      </c>
      <c r="G7">
        <v>9.9</v>
      </c>
      <c r="H7" t="s">
        <v>16</v>
      </c>
      <c r="I7">
        <v>1</v>
      </c>
      <c r="J7">
        <v>204</v>
      </c>
      <c r="K7">
        <v>2</v>
      </c>
      <c r="L7" t="s">
        <v>85</v>
      </c>
      <c r="M7" t="s">
        <v>83</v>
      </c>
      <c r="N7" t="s">
        <v>84</v>
      </c>
      <c r="O7">
        <v>1</v>
      </c>
      <c r="P7">
        <v>10.9</v>
      </c>
    </row>
    <row r="8" spans="1:16" x14ac:dyDescent="0.25">
      <c r="A8">
        <v>269</v>
      </c>
      <c r="B8">
        <v>4</v>
      </c>
      <c r="C8" t="s">
        <v>82</v>
      </c>
      <c r="D8" t="s">
        <v>86</v>
      </c>
      <c r="E8" t="s">
        <v>87</v>
      </c>
      <c r="F8">
        <v>1</v>
      </c>
      <c r="G8">
        <v>6.8</v>
      </c>
      <c r="H8" t="s">
        <v>16</v>
      </c>
      <c r="I8">
        <v>0.6</v>
      </c>
      <c r="J8">
        <v>205</v>
      </c>
      <c r="K8">
        <v>2</v>
      </c>
      <c r="L8" t="s">
        <v>85</v>
      </c>
      <c r="M8" t="s">
        <v>86</v>
      </c>
      <c r="N8" t="s">
        <v>87</v>
      </c>
      <c r="O8">
        <v>1</v>
      </c>
      <c r="P8">
        <v>7.5</v>
      </c>
    </row>
    <row r="9" spans="1:16" x14ac:dyDescent="0.25">
      <c r="A9">
        <v>339</v>
      </c>
      <c r="B9">
        <v>4</v>
      </c>
      <c r="C9" t="s">
        <v>88</v>
      </c>
      <c r="D9" t="s">
        <v>29</v>
      </c>
      <c r="E9" t="s">
        <v>24</v>
      </c>
      <c r="F9">
        <v>1</v>
      </c>
      <c r="G9">
        <v>8.1999999999999993</v>
      </c>
      <c r="H9" t="s">
        <v>17</v>
      </c>
      <c r="I9">
        <v>0.7</v>
      </c>
      <c r="J9">
        <v>84</v>
      </c>
      <c r="K9">
        <v>3</v>
      </c>
      <c r="L9" t="s">
        <v>88</v>
      </c>
      <c r="M9" t="s">
        <v>23</v>
      </c>
      <c r="N9" t="s">
        <v>24</v>
      </c>
      <c r="O9">
        <v>0.6</v>
      </c>
      <c r="P9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H6" sqref="A1:P11"/>
    </sheetView>
  </sheetViews>
  <sheetFormatPr defaultRowHeight="15" x14ac:dyDescent="0.25"/>
  <cols>
    <col min="1" max="16" width="13.85546875" customWidth="1"/>
    <col min="17" max="17" width="13.7109375" bestFit="1" customWidth="1"/>
  </cols>
  <sheetData>
    <row r="1" spans="1:17" x14ac:dyDescent="0.25">
      <c r="A1" s="3"/>
      <c r="B1" s="3"/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56</v>
      </c>
      <c r="P1" s="3" t="s">
        <v>57</v>
      </c>
    </row>
    <row r="2" spans="1:17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</row>
    <row r="3" spans="1:17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1"/>
    </row>
    <row r="4" spans="1:17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1"/>
    </row>
    <row r="5" spans="1:17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1"/>
    </row>
    <row r="6" spans="1:17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1"/>
    </row>
    <row r="7" spans="1:17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</row>
    <row r="8" spans="1:17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>N5-N3</f>
        <v>6.365115194699996</v>
      </c>
      <c r="O8" s="4">
        <f>O5-O3</f>
        <v>6.815115194700013</v>
      </c>
      <c r="P8" s="4">
        <f>P5-P3</f>
        <v>8.2104441035000093</v>
      </c>
    </row>
    <row r="9" spans="1:17" x14ac:dyDescent="0.25">
      <c r="A9" s="3" t="s">
        <v>12</v>
      </c>
      <c r="B9" s="3" t="s">
        <v>16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1"/>
    </row>
    <row r="10" spans="1:17" x14ac:dyDescent="0.25">
      <c r="A10" s="3"/>
      <c r="B10" s="3" t="s">
        <v>17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1"/>
    </row>
    <row r="11" spans="1:17" x14ac:dyDescent="0.25">
      <c r="A11" s="3"/>
      <c r="B11" s="3" t="s">
        <v>55</v>
      </c>
      <c r="C11" s="4">
        <f>SUM(C9:C10)</f>
        <v>1.55</v>
      </c>
      <c r="D11" s="4">
        <f t="shared" ref="D11:N11" si="0">SUM(D9:D10)</f>
        <v>1.8900000000000001</v>
      </c>
      <c r="E11" s="4">
        <f t="shared" si="0"/>
        <v>-1.27</v>
      </c>
      <c r="F11" s="4">
        <f t="shared" si="0"/>
        <v>-2.9099999999999997</v>
      </c>
      <c r="G11" s="4">
        <f t="shared" si="0"/>
        <v>-3.25</v>
      </c>
      <c r="H11" s="4">
        <f t="shared" si="0"/>
        <v>-2.33</v>
      </c>
      <c r="I11" s="4">
        <f t="shared" si="0"/>
        <v>6.05</v>
      </c>
      <c r="J11" s="4">
        <f t="shared" si="0"/>
        <v>5.74</v>
      </c>
      <c r="K11" s="4">
        <f t="shared" si="0"/>
        <v>5.25</v>
      </c>
      <c r="L11" s="4">
        <f t="shared" si="0"/>
        <v>5.6099999999999994</v>
      </c>
      <c r="M11" s="4">
        <f t="shared" si="0"/>
        <v>5.55</v>
      </c>
      <c r="N11" s="4">
        <f t="shared" si="0"/>
        <v>6.58</v>
      </c>
      <c r="O11" s="4">
        <f t="shared" ref="O11" si="1">SUM(O9:O10)</f>
        <v>7.02</v>
      </c>
      <c r="P11" s="4">
        <f>SUM(P9:P10)</f>
        <v>8.01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5"/>
  <sheetViews>
    <sheetView workbookViewId="0">
      <selection activeCell="J15" sqref="J15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46</v>
      </c>
      <c r="B1" s="5"/>
      <c r="C1" s="5"/>
      <c r="D1" s="5"/>
      <c r="E1" s="5"/>
      <c r="F1" s="5"/>
      <c r="G1" s="5"/>
      <c r="H1" t="s">
        <v>12</v>
      </c>
      <c r="I1" s="5"/>
      <c r="J1" t="s">
        <v>54</v>
      </c>
      <c r="K1" s="5"/>
      <c r="L1" s="5"/>
      <c r="M1" s="5"/>
      <c r="N1" s="5"/>
      <c r="O1" s="5"/>
      <c r="P1" s="5"/>
    </row>
    <row r="2" spans="1:16" x14ac:dyDescent="0.25">
      <c r="A2" s="2" t="s">
        <v>47</v>
      </c>
      <c r="B2" s="2" t="s">
        <v>48</v>
      </c>
      <c r="C2" s="2" t="s">
        <v>50</v>
      </c>
      <c r="D2" s="2" t="s">
        <v>49</v>
      </c>
      <c r="E2" s="2" t="s">
        <v>51</v>
      </c>
      <c r="F2" s="2" t="s">
        <v>52</v>
      </c>
      <c r="G2" s="2" t="s">
        <v>53</v>
      </c>
      <c r="H2" s="2" t="s">
        <v>1</v>
      </c>
      <c r="I2" s="2" t="s">
        <v>2</v>
      </c>
      <c r="J2" s="2" t="s">
        <v>47</v>
      </c>
      <c r="K2" s="2" t="s">
        <v>48</v>
      </c>
      <c r="L2" s="2" t="s">
        <v>50</v>
      </c>
      <c r="M2" s="2" t="s">
        <v>49</v>
      </c>
      <c r="N2" s="2" t="s">
        <v>51</v>
      </c>
      <c r="O2" s="2" t="s">
        <v>52</v>
      </c>
      <c r="P2" s="2" t="s">
        <v>53</v>
      </c>
    </row>
    <row r="3" spans="1:16" x14ac:dyDescent="0.25">
      <c r="A3">
        <v>39</v>
      </c>
      <c r="B3">
        <v>3</v>
      </c>
      <c r="C3" t="s">
        <v>13</v>
      </c>
      <c r="D3" t="s">
        <v>14</v>
      </c>
      <c r="E3" t="s">
        <v>15</v>
      </c>
      <c r="F3">
        <v>1</v>
      </c>
      <c r="G3">
        <v>23.8</v>
      </c>
      <c r="H3" t="s">
        <v>16</v>
      </c>
      <c r="I3">
        <v>0.8</v>
      </c>
      <c r="J3">
        <v>126</v>
      </c>
      <c r="K3">
        <v>2</v>
      </c>
      <c r="L3" t="s">
        <v>13</v>
      </c>
      <c r="M3" t="s">
        <v>14</v>
      </c>
      <c r="N3" t="s">
        <v>15</v>
      </c>
      <c r="O3">
        <v>1</v>
      </c>
      <c r="P3">
        <v>24.7</v>
      </c>
    </row>
    <row r="4" spans="1:16" x14ac:dyDescent="0.25">
      <c r="A4">
        <v>95</v>
      </c>
      <c r="B4">
        <v>4</v>
      </c>
      <c r="C4" t="s">
        <v>58</v>
      </c>
      <c r="D4" t="s">
        <v>59</v>
      </c>
      <c r="E4" t="s">
        <v>60</v>
      </c>
      <c r="F4">
        <v>1</v>
      </c>
      <c r="G4">
        <v>5.4</v>
      </c>
      <c r="H4" t="s">
        <v>17</v>
      </c>
      <c r="I4">
        <v>1</v>
      </c>
      <c r="J4">
        <v>116</v>
      </c>
      <c r="K4">
        <v>4</v>
      </c>
      <c r="L4" t="s">
        <v>61</v>
      </c>
      <c r="M4" t="s">
        <v>62</v>
      </c>
      <c r="N4" t="s">
        <v>63</v>
      </c>
      <c r="O4">
        <v>1</v>
      </c>
      <c r="P4">
        <v>6.4</v>
      </c>
    </row>
    <row r="5" spans="1:16" x14ac:dyDescent="0.25">
      <c r="A5">
        <v>115</v>
      </c>
      <c r="B5">
        <v>3</v>
      </c>
      <c r="C5" t="s">
        <v>20</v>
      </c>
      <c r="D5" t="s">
        <v>21</v>
      </c>
      <c r="E5" t="s">
        <v>19</v>
      </c>
      <c r="F5">
        <v>1</v>
      </c>
      <c r="G5">
        <v>12.1</v>
      </c>
      <c r="H5" t="s">
        <v>16</v>
      </c>
      <c r="I5">
        <v>0.4</v>
      </c>
      <c r="J5">
        <v>141</v>
      </c>
      <c r="K5">
        <v>2</v>
      </c>
      <c r="L5" t="s">
        <v>20</v>
      </c>
      <c r="M5" t="s">
        <v>21</v>
      </c>
      <c r="N5" t="s">
        <v>19</v>
      </c>
      <c r="O5">
        <v>1</v>
      </c>
      <c r="P5">
        <v>12.5</v>
      </c>
    </row>
    <row r="6" spans="1:16" x14ac:dyDescent="0.25">
      <c r="A6">
        <v>238</v>
      </c>
      <c r="B6">
        <v>5</v>
      </c>
      <c r="C6" t="s">
        <v>66</v>
      </c>
      <c r="D6" t="s">
        <v>67</v>
      </c>
      <c r="E6" t="s">
        <v>68</v>
      </c>
      <c r="F6">
        <v>1</v>
      </c>
      <c r="G6">
        <v>5.8</v>
      </c>
      <c r="H6" t="s">
        <v>17</v>
      </c>
      <c r="I6">
        <v>1</v>
      </c>
      <c r="J6">
        <v>105</v>
      </c>
      <c r="K6">
        <v>4</v>
      </c>
      <c r="L6" t="s">
        <v>64</v>
      </c>
      <c r="M6" t="s">
        <v>65</v>
      </c>
      <c r="N6" t="s">
        <v>63</v>
      </c>
      <c r="O6">
        <v>1</v>
      </c>
      <c r="P6">
        <v>6.8</v>
      </c>
    </row>
    <row r="7" spans="1:16" x14ac:dyDescent="0.25">
      <c r="A7">
        <v>281</v>
      </c>
      <c r="B7">
        <v>5</v>
      </c>
      <c r="C7" t="s">
        <v>22</v>
      </c>
      <c r="D7" t="s">
        <v>29</v>
      </c>
      <c r="E7" t="s">
        <v>24</v>
      </c>
      <c r="F7">
        <v>1</v>
      </c>
      <c r="G7">
        <v>8.1999999999999993</v>
      </c>
      <c r="H7" t="s">
        <v>17</v>
      </c>
      <c r="I7">
        <v>-0.8</v>
      </c>
      <c r="J7">
        <v>70</v>
      </c>
      <c r="K7">
        <v>3</v>
      </c>
      <c r="L7" t="s">
        <v>22</v>
      </c>
      <c r="M7" t="s">
        <v>23</v>
      </c>
      <c r="N7" t="s">
        <v>24</v>
      </c>
      <c r="O7">
        <v>0.6</v>
      </c>
      <c r="P7">
        <v>7</v>
      </c>
    </row>
    <row r="8" spans="1:16" x14ac:dyDescent="0.25">
      <c r="A8">
        <v>281</v>
      </c>
      <c r="B8">
        <v>5</v>
      </c>
      <c r="C8" t="s">
        <v>22</v>
      </c>
      <c r="D8" t="s">
        <v>29</v>
      </c>
      <c r="E8" t="s">
        <v>24</v>
      </c>
      <c r="F8">
        <v>1</v>
      </c>
      <c r="G8">
        <v>8.1999999999999993</v>
      </c>
      <c r="H8" t="s">
        <v>17</v>
      </c>
      <c r="I8">
        <v>-5.7</v>
      </c>
      <c r="J8">
        <v>134</v>
      </c>
      <c r="K8">
        <v>1</v>
      </c>
      <c r="L8" t="s">
        <v>18</v>
      </c>
      <c r="M8" t="s">
        <v>25</v>
      </c>
      <c r="N8" t="s">
        <v>24</v>
      </c>
      <c r="O8">
        <v>1.8</v>
      </c>
      <c r="P8">
        <v>5.0999999999999996</v>
      </c>
    </row>
    <row r="9" spans="1:16" x14ac:dyDescent="0.25">
      <c r="A9">
        <v>424</v>
      </c>
      <c r="B9">
        <v>4</v>
      </c>
      <c r="C9" t="s">
        <v>26</v>
      </c>
      <c r="D9" t="s">
        <v>30</v>
      </c>
      <c r="E9" t="s">
        <v>28</v>
      </c>
      <c r="F9">
        <v>1</v>
      </c>
      <c r="G9">
        <v>6.4</v>
      </c>
      <c r="H9" t="s">
        <v>17</v>
      </c>
      <c r="I9">
        <v>0.5</v>
      </c>
      <c r="J9">
        <v>87</v>
      </c>
      <c r="K9">
        <v>3</v>
      </c>
      <c r="L9" t="s">
        <v>26</v>
      </c>
      <c r="M9" t="s">
        <v>27</v>
      </c>
      <c r="N9" t="s">
        <v>28</v>
      </c>
      <c r="O9">
        <v>0.3</v>
      </c>
      <c r="P9">
        <v>7.8</v>
      </c>
    </row>
    <row r="13" spans="1:16" x14ac:dyDescent="0.25">
      <c r="F13" s="1"/>
      <c r="G13" s="1"/>
      <c r="I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6:1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2023-06-22T13:09:41Z</dcterms:modified>
</cp:coreProperties>
</file>