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CostReview\0609\"/>
    </mc:Choice>
  </mc:AlternateContent>
  <xr:revisionPtr revIDLastSave="0" documentId="13_ncr:1_{97BB729A-6580-4594-816F-A9DA998F9B8B}" xr6:coauthVersionLast="47" xr6:coauthVersionMax="47" xr10:uidLastSave="{00000000-0000-0000-0000-000000000000}"/>
  <bookViews>
    <workbookView xWindow="28680" yWindow="-2055" windowWidth="29040" windowHeight="15840" firstSheet="1" activeTab="7" xr2:uid="{00000000-000D-0000-FFFF-FFFF00000000}"/>
  </bookViews>
  <sheets>
    <sheet name="FL_BPA" sheetId="1" r:id="rId1"/>
    <sheet name="FL_BPA_Item" sheetId="2" r:id="rId2"/>
    <sheet name="TL_BPA" sheetId="3" r:id="rId3"/>
    <sheet name="TL_BPA_Item" sheetId="4" r:id="rId4"/>
    <sheet name="DR_BPA" sheetId="5" r:id="rId5"/>
    <sheet name="DR_BPA_Item" sheetId="6" r:id="rId6"/>
    <sheet name="FL_PAC" sheetId="7" r:id="rId7"/>
    <sheet name="FL_PAC_Item" sheetId="8" r:id="rId8"/>
    <sheet name="TL_PAC" sheetId="9" r:id="rId9"/>
    <sheet name="TL_PAC_Item" sheetId="10" r:id="rId10"/>
    <sheet name="DR_PAC" sheetId="11" r:id="rId11"/>
    <sheet name="DR_PAC_Item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" i="11" l="1"/>
  <c r="P8" i="11"/>
  <c r="Q8" i="11"/>
  <c r="R8" i="11"/>
  <c r="S8" i="11"/>
  <c r="T8" i="11"/>
  <c r="T7" i="11"/>
  <c r="S7" i="11"/>
  <c r="R7" i="11"/>
  <c r="Q7" i="11"/>
  <c r="T6" i="11"/>
  <c r="S6" i="11"/>
  <c r="R6" i="11"/>
  <c r="Q6" i="11"/>
  <c r="P6" i="11"/>
  <c r="T5" i="11"/>
  <c r="S5" i="11"/>
  <c r="R5" i="11"/>
  <c r="Q5" i="11"/>
  <c r="P5" i="11"/>
  <c r="T4" i="11"/>
  <c r="S4" i="11"/>
  <c r="R4" i="11"/>
  <c r="Q4" i="11"/>
  <c r="P4" i="11"/>
  <c r="T3" i="11"/>
  <c r="S3" i="11"/>
  <c r="R3" i="11"/>
  <c r="Q3" i="11"/>
  <c r="P3" i="11"/>
  <c r="T2" i="11"/>
  <c r="S2" i="11"/>
  <c r="R2" i="11"/>
  <c r="Q2" i="11"/>
  <c r="P2" i="11"/>
  <c r="P7" i="9"/>
  <c r="P6" i="9"/>
  <c r="P5" i="9"/>
  <c r="P3" i="9"/>
  <c r="Q3" i="9"/>
  <c r="R3" i="9"/>
  <c r="S3" i="9"/>
  <c r="T3" i="9"/>
  <c r="P4" i="9"/>
  <c r="Q4" i="9"/>
  <c r="R4" i="9"/>
  <c r="S4" i="9"/>
  <c r="T4" i="9"/>
  <c r="Q5" i="9"/>
  <c r="R5" i="9"/>
  <c r="S5" i="9"/>
  <c r="T5" i="9"/>
  <c r="Q6" i="9"/>
  <c r="R6" i="9"/>
  <c r="S6" i="9"/>
  <c r="T6" i="9"/>
  <c r="Q7" i="9"/>
  <c r="R7" i="9"/>
  <c r="S7" i="9"/>
  <c r="T7" i="9"/>
  <c r="T2" i="9"/>
  <c r="S2" i="9"/>
  <c r="R2" i="9"/>
  <c r="Q2" i="9"/>
  <c r="P2" i="9"/>
  <c r="P4" i="7"/>
  <c r="Q4" i="7" s="1"/>
  <c r="R4" i="7" s="1"/>
  <c r="S4" i="7"/>
  <c r="T4" i="7"/>
  <c r="P5" i="7"/>
  <c r="Q5" i="7" s="1"/>
  <c r="R5" i="7" s="1"/>
  <c r="S5" i="7"/>
  <c r="T5" i="7"/>
  <c r="P6" i="7"/>
  <c r="Q6" i="7" s="1"/>
  <c r="R6" i="7" s="1"/>
  <c r="S6" i="7"/>
  <c r="T6" i="7"/>
  <c r="T3" i="7"/>
  <c r="S3" i="7"/>
  <c r="P3" i="7"/>
  <c r="Q3" i="7" s="1"/>
  <c r="R3" i="7" s="1"/>
</calcChain>
</file>

<file path=xl/sharedStrings.xml><?xml version="1.0" encoding="utf-8"?>
<sst xmlns="http://schemas.openxmlformats.org/spreadsheetml/2006/main" count="329" uniqueCount="89">
  <si>
    <t>Tool</t>
  </si>
  <si>
    <t>Model</t>
  </si>
  <si>
    <t>22.08</t>
  </si>
  <si>
    <t>22.09</t>
  </si>
  <si>
    <t>22.10</t>
  </si>
  <si>
    <t>22.11</t>
  </si>
  <si>
    <t>22.12</t>
  </si>
  <si>
    <t>23.01</t>
  </si>
  <si>
    <t>23.02</t>
  </si>
  <si>
    <t>23.03</t>
  </si>
  <si>
    <t>23.04</t>
  </si>
  <si>
    <t>23.05</t>
  </si>
  <si>
    <t>23.06 W1</t>
  </si>
  <si>
    <t>23.06 W2</t>
  </si>
  <si>
    <t>23.06 W3</t>
  </si>
  <si>
    <t>23.06 W4</t>
  </si>
  <si>
    <t>23.06 W5</t>
  </si>
  <si>
    <t>23.07</t>
  </si>
  <si>
    <t>23.08</t>
  </si>
  <si>
    <t>F3U8CNU3W.ABWEUUS</t>
  </si>
  <si>
    <t>F3P2CYUAW.ABWEUUS</t>
  </si>
  <si>
    <t>F3P2CYUAT.ASSEUUS</t>
  </si>
  <si>
    <t>F3P2CYUBW.ABWEUUS</t>
  </si>
  <si>
    <t>F3P2CYUBE.ABLEUUS</t>
  </si>
  <si>
    <t>Increase</t>
  </si>
  <si>
    <t>VI</t>
  </si>
  <si>
    <t>Date</t>
  </si>
  <si>
    <t>Decrease</t>
  </si>
  <si>
    <t>Tub,Drum(Front)</t>
  </si>
  <si>
    <t>T14A4SEHUWB.ABWEUUS</t>
  </si>
  <si>
    <t>T1799SEHUWB.ABWEUUS</t>
  </si>
  <si>
    <t>T1889EFHU5.ASSEUUS</t>
  </si>
  <si>
    <t>T18A1EFHU5.ASSEUUS</t>
  </si>
  <si>
    <t>T1889EFHUW.ABWEUUS</t>
  </si>
  <si>
    <t>T18A1EFHUW.ABWEUUS</t>
  </si>
  <si>
    <t>TD CK 4.3 AGI_WT</t>
  </si>
  <si>
    <t>TD CK 5.0_WT</t>
  </si>
  <si>
    <t>TD Pro 5.5 Pul_SS</t>
  </si>
  <si>
    <t>TD Pro 5.5 Agi_WT</t>
  </si>
  <si>
    <t>TD Pro 5.5 Agi_SS</t>
  </si>
  <si>
    <t>Damper Assembly,Friction</t>
  </si>
  <si>
    <t>RV13D1AMAZU.ABWEUUS</t>
  </si>
  <si>
    <t>RV13D4AMHWU.ABWEUUS</t>
  </si>
  <si>
    <t>RV13D4EMIWU.ASSEUUS</t>
  </si>
  <si>
    <t>RV13D4ASJWU.ABWEUUS</t>
  </si>
  <si>
    <t>RV13D4JSJWU.ABLEUUS</t>
  </si>
  <si>
    <t>RV13D5ASDWU.ABWEUUS</t>
  </si>
  <si>
    <t>RV13D5JSDWU.ABLEUUS</t>
  </si>
  <si>
    <t>Door,Glass</t>
  </si>
  <si>
    <t>Box Assembly,Detergent</t>
  </si>
  <si>
    <t>Cap,Cover</t>
  </si>
  <si>
    <t>Parts Assembly,Motor</t>
  </si>
  <si>
    <t>Base,Cabinet</t>
  </si>
  <si>
    <t>Tub,Outer</t>
  </si>
  <si>
    <t>Cover,Tub</t>
  </si>
  <si>
    <t>Tub,Drum(Rear)</t>
  </si>
  <si>
    <t>Dispenser Assembly</t>
  </si>
  <si>
    <t>Panel Assembly,Drawer</t>
  </si>
  <si>
    <t>Pump Assembly,Drain</t>
  </si>
  <si>
    <t>Power Cord Assembly</t>
  </si>
  <si>
    <t>Harness,Multi</t>
  </si>
  <si>
    <t>Cover,Top(Form)</t>
  </si>
  <si>
    <t>Packing</t>
  </si>
  <si>
    <t>Frame,Door(Outer)(Change Qty)</t>
  </si>
  <si>
    <t>Cover,Tub(Change Qty)</t>
  </si>
  <si>
    <t>Package Assembly</t>
  </si>
  <si>
    <t>Bracket Assembly</t>
  </si>
  <si>
    <t>Case Assembly</t>
  </si>
  <si>
    <t>Lid Assembly</t>
  </si>
  <si>
    <t>Cover,Balance(Lower)</t>
  </si>
  <si>
    <t>Cover,Balance(Upper)</t>
  </si>
  <si>
    <t>Harness,Single</t>
  </si>
  <si>
    <t>Gasket</t>
  </si>
  <si>
    <t>Belt,Poly V</t>
  </si>
  <si>
    <t>Duct,Outlet</t>
  </si>
  <si>
    <t>Cover,Rear</t>
  </si>
  <si>
    <t>Heater Assembly</t>
  </si>
  <si>
    <t>Roller Assembly</t>
  </si>
  <si>
    <t>Duct Assembly</t>
  </si>
  <si>
    <t xml:space="preserve">V2 Win_W </t>
  </si>
  <si>
    <t>V2 Refresh Pro_WHT</t>
  </si>
  <si>
    <t>V2 Refresh Pro_SS</t>
  </si>
  <si>
    <t>V2 Refresh Better_WHT</t>
  </si>
  <si>
    <t>V2 Refresh Better_BLK</t>
  </si>
  <si>
    <t>V2 Refresh Best_BLK</t>
  </si>
  <si>
    <t>V2 Refresh Best_WHT</t>
  </si>
  <si>
    <t>Cabinet</t>
  </si>
  <si>
    <t>Bellows</t>
  </si>
  <si>
    <t>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</si>
</sst>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workbookViewId="0">
      <selection activeCell="C2" sqref="C2:C6"/>
    </sheetView>
  </sheetViews>
  <sheetFormatPr defaultRowHeight="15" x14ac:dyDescent="0.25"/>
  <cols>
    <col min="2" max="2" width="21.85546875" bestFit="1" customWidth="1"/>
    <col min="3" max="3" width="26.285156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19</v>
      </c>
      <c r="C2" t="s">
        <v>79</v>
      </c>
      <c r="D2">
        <v>299.2</v>
      </c>
      <c r="E2">
        <v>298.60000000000002</v>
      </c>
      <c r="F2">
        <v>282.10000000000002</v>
      </c>
      <c r="G2">
        <v>278</v>
      </c>
      <c r="H2">
        <v>280.2</v>
      </c>
      <c r="I2">
        <v>283.89999999999998</v>
      </c>
      <c r="J2">
        <v>284.39999999999998</v>
      </c>
      <c r="K2">
        <v>280.7</v>
      </c>
      <c r="L2">
        <v>277.10000000000002</v>
      </c>
      <c r="M2">
        <v>276.39999999999998</v>
      </c>
      <c r="N2">
        <v>276.60000000000002</v>
      </c>
      <c r="O2">
        <v>275.5</v>
      </c>
      <c r="P2">
        <v>275.39999999999998</v>
      </c>
      <c r="Q2">
        <v>275.3</v>
      </c>
      <c r="R2">
        <v>275.2</v>
      </c>
      <c r="S2">
        <v>275</v>
      </c>
      <c r="T2">
        <v>274.5</v>
      </c>
    </row>
    <row r="3" spans="1:20" x14ac:dyDescent="0.25">
      <c r="A3" s="1">
        <v>2</v>
      </c>
      <c r="B3" t="s">
        <v>20</v>
      </c>
      <c r="C3" t="s">
        <v>80</v>
      </c>
      <c r="D3">
        <v>317.5</v>
      </c>
      <c r="E3">
        <v>316.7</v>
      </c>
      <c r="F3">
        <v>301.5</v>
      </c>
      <c r="G3">
        <v>297.39999999999998</v>
      </c>
      <c r="H3">
        <v>297.8</v>
      </c>
      <c r="I3">
        <v>298.2</v>
      </c>
      <c r="J3">
        <v>298.39999999999998</v>
      </c>
      <c r="K3">
        <v>294.5</v>
      </c>
      <c r="L3">
        <v>293.5</v>
      </c>
      <c r="M3">
        <v>293.2</v>
      </c>
      <c r="N3">
        <v>293.10000000000002</v>
      </c>
      <c r="O3">
        <v>292</v>
      </c>
      <c r="P3">
        <v>291.89999999999998</v>
      </c>
      <c r="Q3">
        <v>291.8</v>
      </c>
      <c r="R3">
        <v>291.7</v>
      </c>
      <c r="S3">
        <v>291.5</v>
      </c>
      <c r="T3">
        <v>291</v>
      </c>
    </row>
    <row r="4" spans="1:20" x14ac:dyDescent="0.25">
      <c r="A4" s="1">
        <v>3</v>
      </c>
      <c r="B4" t="s">
        <v>21</v>
      </c>
      <c r="C4" t="s">
        <v>81</v>
      </c>
      <c r="D4">
        <v>330.5</v>
      </c>
      <c r="E4">
        <v>329.5</v>
      </c>
      <c r="F4">
        <v>314.89999999999998</v>
      </c>
      <c r="G4">
        <v>310.3</v>
      </c>
      <c r="H4">
        <v>309.3</v>
      </c>
      <c r="I4">
        <v>309.2</v>
      </c>
      <c r="J4">
        <v>310.7</v>
      </c>
      <c r="K4">
        <v>307.8</v>
      </c>
      <c r="L4">
        <v>308.7</v>
      </c>
      <c r="M4">
        <v>308.3</v>
      </c>
      <c r="N4">
        <v>307</v>
      </c>
      <c r="O4">
        <v>305.89999999999998</v>
      </c>
      <c r="P4">
        <v>305.8</v>
      </c>
      <c r="Q4">
        <v>305.7</v>
      </c>
      <c r="R4">
        <v>305.60000000000002</v>
      </c>
      <c r="S4">
        <v>305.39999999999998</v>
      </c>
      <c r="T4">
        <v>304.89999999999998</v>
      </c>
    </row>
    <row r="5" spans="1:20" x14ac:dyDescent="0.25">
      <c r="A5" s="1">
        <v>4</v>
      </c>
      <c r="B5" t="s">
        <v>22</v>
      </c>
      <c r="C5" t="s">
        <v>82</v>
      </c>
      <c r="D5">
        <v>330.9</v>
      </c>
      <c r="E5">
        <v>329.9</v>
      </c>
      <c r="F5">
        <v>325.10000000000002</v>
      </c>
      <c r="G5">
        <v>321</v>
      </c>
      <c r="H5">
        <v>322.5</v>
      </c>
      <c r="I5">
        <v>322.89999999999998</v>
      </c>
      <c r="J5">
        <v>321.89999999999998</v>
      </c>
      <c r="K5">
        <v>318.39999999999998</v>
      </c>
      <c r="L5">
        <v>306.7</v>
      </c>
      <c r="M5">
        <v>306.3</v>
      </c>
      <c r="N5">
        <v>305.3</v>
      </c>
      <c r="O5">
        <v>304.3</v>
      </c>
      <c r="P5">
        <v>304.2</v>
      </c>
      <c r="Q5">
        <v>304.10000000000002</v>
      </c>
      <c r="R5">
        <v>304</v>
      </c>
      <c r="S5">
        <v>303.8</v>
      </c>
      <c r="T5">
        <v>303.3</v>
      </c>
    </row>
    <row r="6" spans="1:20" x14ac:dyDescent="0.25">
      <c r="A6" s="1">
        <v>5</v>
      </c>
      <c r="B6" t="s">
        <v>23</v>
      </c>
      <c r="C6" t="s">
        <v>83</v>
      </c>
      <c r="D6">
        <v>342.2</v>
      </c>
      <c r="E6">
        <v>342.2</v>
      </c>
      <c r="F6">
        <v>337.7</v>
      </c>
      <c r="G6">
        <v>334.8</v>
      </c>
      <c r="H6">
        <v>335.5</v>
      </c>
      <c r="I6">
        <v>336</v>
      </c>
      <c r="J6">
        <v>332.9</v>
      </c>
      <c r="K6">
        <v>329.5</v>
      </c>
      <c r="L6">
        <v>318.7</v>
      </c>
      <c r="M6">
        <v>318.3</v>
      </c>
      <c r="N6">
        <v>317.2</v>
      </c>
      <c r="O6">
        <v>316.2</v>
      </c>
      <c r="P6">
        <v>316.10000000000002</v>
      </c>
      <c r="Q6">
        <v>316</v>
      </c>
      <c r="R6">
        <v>315.89999999999998</v>
      </c>
      <c r="S6">
        <v>315.7</v>
      </c>
      <c r="T6">
        <v>315.2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E6" sqref="E6:G6"/>
    </sheetView>
  </sheetViews>
  <sheetFormatPr defaultRowHeight="15" x14ac:dyDescent="0.25"/>
  <cols>
    <col min="5" max="5" width="20.5703125" bestFit="1" customWidth="1"/>
  </cols>
  <sheetData>
    <row r="1" spans="1:7" x14ac:dyDescent="0.25">
      <c r="B1" s="1" t="s">
        <v>24</v>
      </c>
      <c r="C1" s="1" t="s">
        <v>25</v>
      </c>
      <c r="D1" s="1" t="s">
        <v>26</v>
      </c>
      <c r="E1" s="1" t="s">
        <v>27</v>
      </c>
      <c r="F1" s="1" t="s">
        <v>25</v>
      </c>
      <c r="G1" s="1" t="s">
        <v>26</v>
      </c>
    </row>
    <row r="2" spans="1:7" x14ac:dyDescent="0.25">
      <c r="A2" s="1">
        <v>1</v>
      </c>
      <c r="B2" t="s">
        <v>56</v>
      </c>
      <c r="C2">
        <v>0.79490000000000005</v>
      </c>
      <c r="D2" t="s">
        <v>12</v>
      </c>
      <c r="E2" t="s">
        <v>63</v>
      </c>
      <c r="F2">
        <v>-1.69</v>
      </c>
      <c r="G2" t="s">
        <v>12</v>
      </c>
    </row>
    <row r="3" spans="1:7" x14ac:dyDescent="0.25">
      <c r="A3" s="1">
        <v>2</v>
      </c>
      <c r="B3" t="s">
        <v>64</v>
      </c>
      <c r="C3">
        <v>5.3400000000000003E-2</v>
      </c>
      <c r="D3" t="s">
        <v>12</v>
      </c>
      <c r="E3" t="s">
        <v>53</v>
      </c>
      <c r="F3">
        <v>-0.56779999999999997</v>
      </c>
      <c r="G3" t="s">
        <v>13</v>
      </c>
    </row>
    <row r="4" spans="1:7" x14ac:dyDescent="0.25">
      <c r="A4" s="1">
        <v>3</v>
      </c>
      <c r="B4" t="s">
        <v>57</v>
      </c>
      <c r="C4">
        <v>4.8500000000000001E-2</v>
      </c>
      <c r="D4" t="s">
        <v>12</v>
      </c>
      <c r="E4" t="s">
        <v>54</v>
      </c>
      <c r="F4">
        <v>-0.19</v>
      </c>
      <c r="G4" t="s">
        <v>13</v>
      </c>
    </row>
    <row r="5" spans="1:7" x14ac:dyDescent="0.25">
      <c r="A5" s="1">
        <v>4</v>
      </c>
      <c r="E5" t="s">
        <v>48</v>
      </c>
      <c r="F5">
        <v>-9.9599999999999994E-2</v>
      </c>
      <c r="G5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"/>
  <sheetViews>
    <sheetView workbookViewId="0">
      <selection activeCell="C2" sqref="C2:C7"/>
    </sheetView>
  </sheetViews>
  <sheetFormatPr defaultRowHeight="15" x14ac:dyDescent="0.25"/>
  <cols>
    <col min="2" max="2" width="23.7109375" bestFit="1" customWidth="1"/>
    <col min="3" max="3" width="17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>
        <v>23.05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29</v>
      </c>
      <c r="C2" t="s">
        <v>35</v>
      </c>
      <c r="D2">
        <v>226.7</v>
      </c>
      <c r="E2">
        <v>226.5</v>
      </c>
      <c r="F2">
        <v>222.1</v>
      </c>
      <c r="G2">
        <v>217.9</v>
      </c>
      <c r="H2">
        <v>215.5</v>
      </c>
      <c r="I2">
        <v>218.3</v>
      </c>
      <c r="J2">
        <v>219.6</v>
      </c>
      <c r="K2">
        <v>219.5</v>
      </c>
      <c r="L2">
        <v>216.4</v>
      </c>
      <c r="M2">
        <v>215.7</v>
      </c>
      <c r="N2">
        <v>215.3</v>
      </c>
      <c r="O2">
        <v>214.7</v>
      </c>
      <c r="P2">
        <v>214.6</v>
      </c>
      <c r="Q2">
        <v>214.5</v>
      </c>
      <c r="R2">
        <v>214.4</v>
      </c>
      <c r="S2">
        <v>214.2</v>
      </c>
      <c r="T2">
        <v>213.7</v>
      </c>
    </row>
    <row r="3" spans="1:20" x14ac:dyDescent="0.25">
      <c r="A3" s="1">
        <v>2</v>
      </c>
      <c r="B3" t="s">
        <v>30</v>
      </c>
      <c r="C3" t="s">
        <v>36</v>
      </c>
      <c r="D3">
        <v>234.1</v>
      </c>
      <c r="E3">
        <v>234.6</v>
      </c>
      <c r="F3">
        <v>230.4</v>
      </c>
      <c r="G3">
        <v>227.9</v>
      </c>
      <c r="H3">
        <v>225.2</v>
      </c>
      <c r="I3">
        <v>226.3</v>
      </c>
      <c r="J3">
        <v>227.8</v>
      </c>
      <c r="K3">
        <v>227.6</v>
      </c>
      <c r="L3">
        <v>224.8</v>
      </c>
      <c r="M3">
        <v>223.9</v>
      </c>
      <c r="N3">
        <v>223.6</v>
      </c>
      <c r="O3">
        <v>223</v>
      </c>
      <c r="P3">
        <v>222.9</v>
      </c>
      <c r="Q3">
        <v>222.8</v>
      </c>
      <c r="R3">
        <v>222.7</v>
      </c>
      <c r="S3">
        <v>222.5</v>
      </c>
      <c r="T3">
        <v>222</v>
      </c>
    </row>
    <row r="4" spans="1:20" x14ac:dyDescent="0.25">
      <c r="A4" s="1">
        <v>3</v>
      </c>
      <c r="B4" t="s">
        <v>31</v>
      </c>
      <c r="C4" t="s">
        <v>37</v>
      </c>
      <c r="D4">
        <v>279.7</v>
      </c>
      <c r="E4">
        <v>278.10000000000002</v>
      </c>
      <c r="F4">
        <v>272.7</v>
      </c>
      <c r="G4">
        <v>267.7</v>
      </c>
      <c r="H4">
        <v>262.5</v>
      </c>
      <c r="I4">
        <v>268.5</v>
      </c>
      <c r="J4">
        <v>269.60000000000002</v>
      </c>
      <c r="K4">
        <v>266.2</v>
      </c>
      <c r="L4">
        <v>262.5</v>
      </c>
      <c r="M4">
        <v>261.7</v>
      </c>
      <c r="N4">
        <v>261.10000000000002</v>
      </c>
      <c r="O4">
        <v>260.5</v>
      </c>
      <c r="P4">
        <v>260.39999999999998</v>
      </c>
      <c r="Q4">
        <v>260.3</v>
      </c>
      <c r="R4">
        <v>260.2</v>
      </c>
      <c r="S4">
        <v>260</v>
      </c>
      <c r="T4">
        <v>259.5</v>
      </c>
    </row>
    <row r="5" spans="1:20" x14ac:dyDescent="0.25">
      <c r="A5" s="1">
        <v>4</v>
      </c>
      <c r="B5" t="s">
        <v>32</v>
      </c>
      <c r="C5" t="s">
        <v>38</v>
      </c>
      <c r="D5">
        <v>280.39999999999998</v>
      </c>
      <c r="E5">
        <v>278.60000000000002</v>
      </c>
      <c r="F5">
        <v>273.2</v>
      </c>
      <c r="G5">
        <v>268.10000000000002</v>
      </c>
      <c r="H5">
        <v>262.39999999999998</v>
      </c>
      <c r="I5">
        <v>269.39999999999998</v>
      </c>
      <c r="J5">
        <v>270</v>
      </c>
      <c r="K5">
        <v>266.60000000000002</v>
      </c>
      <c r="L5">
        <v>262.8</v>
      </c>
      <c r="M5">
        <v>262.10000000000002</v>
      </c>
      <c r="N5">
        <v>261.5</v>
      </c>
      <c r="O5">
        <v>260.89999999999998</v>
      </c>
      <c r="P5">
        <v>260.8</v>
      </c>
      <c r="Q5">
        <v>260.7</v>
      </c>
      <c r="R5">
        <v>260.60000000000002</v>
      </c>
      <c r="S5">
        <v>260.39999999999998</v>
      </c>
      <c r="T5">
        <v>259.89999999999998</v>
      </c>
    </row>
    <row r="6" spans="1:20" x14ac:dyDescent="0.25">
      <c r="A6" s="1">
        <v>5</v>
      </c>
      <c r="B6" t="s">
        <v>33</v>
      </c>
      <c r="C6" t="s">
        <v>39</v>
      </c>
      <c r="D6">
        <v>265.5</v>
      </c>
      <c r="E6">
        <v>263.3</v>
      </c>
      <c r="F6">
        <v>258.60000000000002</v>
      </c>
      <c r="G6">
        <v>254.3</v>
      </c>
      <c r="H6">
        <v>249</v>
      </c>
      <c r="I6">
        <v>250.8</v>
      </c>
      <c r="J6">
        <v>252.9</v>
      </c>
      <c r="K6">
        <v>249.9</v>
      </c>
      <c r="L6">
        <v>245.3</v>
      </c>
      <c r="M6">
        <v>244.4</v>
      </c>
      <c r="N6">
        <v>243.8</v>
      </c>
      <c r="O6">
        <v>243.1</v>
      </c>
      <c r="P6">
        <v>243</v>
      </c>
      <c r="Q6">
        <v>242.9</v>
      </c>
      <c r="R6">
        <v>242.8</v>
      </c>
      <c r="S6">
        <v>242.6</v>
      </c>
      <c r="T6">
        <v>242.1</v>
      </c>
    </row>
    <row r="7" spans="1:20" x14ac:dyDescent="0.25">
      <c r="A7" s="1">
        <v>6</v>
      </c>
      <c r="B7" t="s">
        <v>34</v>
      </c>
      <c r="C7" t="s">
        <v>38</v>
      </c>
      <c r="D7">
        <v>266.2</v>
      </c>
      <c r="E7">
        <v>263.89999999999998</v>
      </c>
      <c r="F7">
        <v>259</v>
      </c>
      <c r="G7">
        <v>254.7</v>
      </c>
      <c r="H7">
        <v>249</v>
      </c>
      <c r="I7">
        <v>251.2</v>
      </c>
      <c r="J7">
        <v>253.2</v>
      </c>
      <c r="K7">
        <v>250.2</v>
      </c>
      <c r="L7">
        <v>245.7</v>
      </c>
      <c r="M7">
        <v>244.7</v>
      </c>
      <c r="N7">
        <v>244.1</v>
      </c>
      <c r="O7">
        <v>243.5</v>
      </c>
      <c r="P7">
        <v>243.4</v>
      </c>
      <c r="Q7">
        <v>243.3</v>
      </c>
      <c r="R7">
        <v>243.2</v>
      </c>
      <c r="S7">
        <v>243</v>
      </c>
      <c r="T7">
        <v>242.5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A3" sqref="A3"/>
    </sheetView>
  </sheetViews>
  <sheetFormatPr defaultRowHeight="15" x14ac:dyDescent="0.25"/>
  <sheetData>
    <row r="1" spans="1:7" x14ac:dyDescent="0.25">
      <c r="B1" s="1" t="s">
        <v>24</v>
      </c>
      <c r="C1" s="1" t="s">
        <v>25</v>
      </c>
      <c r="D1" s="1" t="s">
        <v>26</v>
      </c>
      <c r="E1" s="1" t="s">
        <v>27</v>
      </c>
      <c r="F1" s="1" t="s">
        <v>25</v>
      </c>
      <c r="G1" s="1" t="s">
        <v>26</v>
      </c>
    </row>
    <row r="2" spans="1:7" x14ac:dyDescent="0.25">
      <c r="A2" s="1">
        <v>1</v>
      </c>
      <c r="E2" t="s">
        <v>40</v>
      </c>
      <c r="F2">
        <v>-2.7400000000000001E-2</v>
      </c>
      <c r="G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8"/>
  <sheetViews>
    <sheetView workbookViewId="0">
      <selection activeCell="C2" sqref="C2:C8"/>
    </sheetView>
  </sheetViews>
  <sheetFormatPr defaultRowHeight="15" x14ac:dyDescent="0.25"/>
  <cols>
    <col min="2" max="2" width="25" bestFit="1" customWidth="1"/>
    <col min="3" max="3" width="26.710937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>
        <v>23.05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41</v>
      </c>
      <c r="C2" t="s">
        <v>79</v>
      </c>
      <c r="D2">
        <v>230.5</v>
      </c>
      <c r="E2">
        <v>222.7</v>
      </c>
      <c r="F2">
        <v>209.8</v>
      </c>
      <c r="G2">
        <v>204.1</v>
      </c>
      <c r="H2">
        <v>202.9</v>
      </c>
      <c r="I2">
        <v>209.2</v>
      </c>
      <c r="J2">
        <v>216.7</v>
      </c>
      <c r="K2">
        <v>209.9</v>
      </c>
      <c r="L2">
        <v>207</v>
      </c>
      <c r="M2">
        <v>206.9</v>
      </c>
      <c r="N2">
        <v>206.8</v>
      </c>
      <c r="O2">
        <v>202.7</v>
      </c>
      <c r="P2">
        <v>202.6</v>
      </c>
      <c r="Q2">
        <v>202.5</v>
      </c>
      <c r="R2">
        <v>202.4</v>
      </c>
      <c r="S2">
        <v>202.2</v>
      </c>
      <c r="T2">
        <v>201.7</v>
      </c>
    </row>
    <row r="3" spans="1:20" x14ac:dyDescent="0.25">
      <c r="A3" s="1">
        <v>2</v>
      </c>
      <c r="B3" t="s">
        <v>42</v>
      </c>
      <c r="C3" t="s">
        <v>80</v>
      </c>
      <c r="D3">
        <v>238.1</v>
      </c>
      <c r="E3">
        <v>230.1</v>
      </c>
      <c r="F3">
        <v>216.9</v>
      </c>
      <c r="G3">
        <v>211.6</v>
      </c>
      <c r="H3">
        <v>210.5</v>
      </c>
      <c r="I3">
        <v>218.7</v>
      </c>
      <c r="J3">
        <v>221.2</v>
      </c>
      <c r="K3">
        <v>218.5</v>
      </c>
      <c r="L3">
        <v>214.6</v>
      </c>
      <c r="M3">
        <v>213.8</v>
      </c>
      <c r="N3">
        <v>213.7</v>
      </c>
      <c r="O3">
        <v>209.6</v>
      </c>
      <c r="P3">
        <v>209.5</v>
      </c>
      <c r="Q3">
        <v>209.4</v>
      </c>
      <c r="R3">
        <v>209.3</v>
      </c>
      <c r="S3">
        <v>209.1</v>
      </c>
      <c r="T3">
        <v>208.6</v>
      </c>
    </row>
    <row r="4" spans="1:20" x14ac:dyDescent="0.25">
      <c r="A4" s="1">
        <v>3</v>
      </c>
      <c r="B4" t="s">
        <v>43</v>
      </c>
      <c r="C4" t="s">
        <v>81</v>
      </c>
      <c r="D4">
        <v>256.10000000000002</v>
      </c>
      <c r="E4">
        <v>247.9</v>
      </c>
      <c r="F4">
        <v>234.3</v>
      </c>
      <c r="G4">
        <v>228.5</v>
      </c>
      <c r="H4">
        <v>220.6</v>
      </c>
      <c r="I4">
        <v>230.9</v>
      </c>
      <c r="J4">
        <v>233.6</v>
      </c>
      <c r="K4">
        <v>230.7</v>
      </c>
      <c r="L4">
        <v>227.1</v>
      </c>
      <c r="M4">
        <v>226.2</v>
      </c>
      <c r="N4">
        <v>226.3</v>
      </c>
      <c r="O4">
        <v>222.2</v>
      </c>
      <c r="P4">
        <v>222.1</v>
      </c>
      <c r="Q4">
        <v>222</v>
      </c>
      <c r="R4">
        <v>221.9</v>
      </c>
      <c r="S4">
        <v>221.7</v>
      </c>
      <c r="T4">
        <v>221.2</v>
      </c>
    </row>
    <row r="5" spans="1:20" x14ac:dyDescent="0.25">
      <c r="A5" s="1">
        <v>4</v>
      </c>
      <c r="B5" t="s">
        <v>44</v>
      </c>
      <c r="C5" t="s">
        <v>82</v>
      </c>
      <c r="D5">
        <v>267.89999999999998</v>
      </c>
      <c r="E5">
        <v>260.10000000000002</v>
      </c>
      <c r="F5">
        <v>245.6</v>
      </c>
      <c r="G5">
        <v>230.9</v>
      </c>
      <c r="H5">
        <v>229.7</v>
      </c>
      <c r="I5">
        <v>242.7</v>
      </c>
      <c r="J5">
        <v>245.8</v>
      </c>
      <c r="K5">
        <v>238</v>
      </c>
      <c r="L5">
        <v>234.1</v>
      </c>
      <c r="M5">
        <v>233.6</v>
      </c>
      <c r="N5">
        <v>233.6</v>
      </c>
      <c r="O5">
        <v>231.6</v>
      </c>
      <c r="P5">
        <v>231.5</v>
      </c>
      <c r="Q5">
        <v>231.4</v>
      </c>
      <c r="R5">
        <v>231.3</v>
      </c>
      <c r="S5">
        <v>231.1</v>
      </c>
      <c r="T5">
        <v>230.6</v>
      </c>
    </row>
    <row r="6" spans="1:20" x14ac:dyDescent="0.25">
      <c r="A6" s="1">
        <v>5</v>
      </c>
      <c r="B6" t="s">
        <v>45</v>
      </c>
      <c r="C6" t="s">
        <v>83</v>
      </c>
      <c r="D6">
        <v>279.2</v>
      </c>
      <c r="E6">
        <v>271.2</v>
      </c>
      <c r="F6">
        <v>256.39999999999998</v>
      </c>
      <c r="G6">
        <v>241.3</v>
      </c>
      <c r="H6">
        <v>240.1</v>
      </c>
      <c r="I6">
        <v>253.7</v>
      </c>
      <c r="J6">
        <v>257.7</v>
      </c>
      <c r="K6">
        <v>251.1</v>
      </c>
      <c r="L6">
        <v>246.9</v>
      </c>
      <c r="M6">
        <v>246</v>
      </c>
      <c r="N6">
        <v>246</v>
      </c>
      <c r="O6">
        <v>244.1</v>
      </c>
      <c r="P6">
        <v>244</v>
      </c>
      <c r="Q6">
        <v>243.9</v>
      </c>
      <c r="R6">
        <v>243.8</v>
      </c>
      <c r="S6">
        <v>243.6</v>
      </c>
      <c r="T6">
        <v>243.1</v>
      </c>
    </row>
    <row r="7" spans="1:20" x14ac:dyDescent="0.25">
      <c r="A7" s="1">
        <v>6</v>
      </c>
      <c r="B7" t="s">
        <v>46</v>
      </c>
      <c r="C7" t="s">
        <v>85</v>
      </c>
      <c r="D7">
        <v>269.7</v>
      </c>
      <c r="E7">
        <v>261.8</v>
      </c>
      <c r="F7">
        <v>247.2</v>
      </c>
      <c r="G7">
        <v>240.4</v>
      </c>
      <c r="H7">
        <v>239.9</v>
      </c>
      <c r="I7">
        <v>250.4</v>
      </c>
      <c r="J7">
        <v>255.2</v>
      </c>
      <c r="K7">
        <v>248.7</v>
      </c>
      <c r="L7">
        <v>244.3</v>
      </c>
      <c r="M7">
        <v>243.1</v>
      </c>
      <c r="N7">
        <v>243.1</v>
      </c>
      <c r="O7">
        <v>241.1</v>
      </c>
      <c r="P7">
        <v>241</v>
      </c>
      <c r="Q7">
        <v>240.9</v>
      </c>
      <c r="R7">
        <v>240.8</v>
      </c>
      <c r="S7">
        <v>240.6</v>
      </c>
      <c r="T7">
        <v>240.1</v>
      </c>
    </row>
    <row r="8" spans="1:20" x14ac:dyDescent="0.25">
      <c r="A8" s="1">
        <v>7</v>
      </c>
      <c r="B8" t="s">
        <v>47</v>
      </c>
      <c r="C8" t="s">
        <v>84</v>
      </c>
      <c r="D8">
        <v>281.5</v>
      </c>
      <c r="E8">
        <v>273.39999999999998</v>
      </c>
      <c r="F8">
        <v>258.5</v>
      </c>
      <c r="G8">
        <v>251.3</v>
      </c>
      <c r="H8">
        <v>250.8</v>
      </c>
      <c r="I8">
        <v>263.2</v>
      </c>
      <c r="J8">
        <v>268.2</v>
      </c>
      <c r="K8">
        <v>261.60000000000002</v>
      </c>
      <c r="L8">
        <v>257</v>
      </c>
      <c r="M8">
        <v>255.9</v>
      </c>
      <c r="N8">
        <v>255.8</v>
      </c>
      <c r="O8">
        <v>253.8</v>
      </c>
      <c r="P8">
        <v>253.7</v>
      </c>
      <c r="Q8">
        <v>253.6</v>
      </c>
      <c r="R8">
        <v>253.5</v>
      </c>
      <c r="S8">
        <v>253.3</v>
      </c>
      <c r="T8">
        <v>252.8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F2" activeCellId="1" sqref="C2 F2:F3"/>
    </sheetView>
  </sheetViews>
  <sheetFormatPr defaultRowHeight="15" x14ac:dyDescent="0.25"/>
  <sheetData>
    <row r="1" spans="1:7" x14ac:dyDescent="0.25">
      <c r="B1" s="1" t="s">
        <v>24</v>
      </c>
      <c r="C1" s="1" t="s">
        <v>25</v>
      </c>
      <c r="D1" s="1" t="s">
        <v>26</v>
      </c>
      <c r="E1" s="1" t="s">
        <v>27</v>
      </c>
      <c r="F1" s="1" t="s">
        <v>25</v>
      </c>
      <c r="G1" s="1" t="s">
        <v>26</v>
      </c>
    </row>
    <row r="2" spans="1:7" x14ac:dyDescent="0.25">
      <c r="A2" s="1">
        <v>1</v>
      </c>
      <c r="B2" t="s">
        <v>63</v>
      </c>
      <c r="C2">
        <v>0.17699999999999999</v>
      </c>
      <c r="D2" t="s">
        <v>12</v>
      </c>
      <c r="E2" t="s">
        <v>55</v>
      </c>
      <c r="F2">
        <v>-1.3230999999999999</v>
      </c>
      <c r="G2" t="s">
        <v>12</v>
      </c>
    </row>
    <row r="3" spans="1:7" x14ac:dyDescent="0.25">
      <c r="A3" s="1">
        <v>2</v>
      </c>
      <c r="E3" t="s">
        <v>28</v>
      </c>
      <c r="F3">
        <v>-1.2839</v>
      </c>
      <c r="G3" t="s">
        <v>12</v>
      </c>
    </row>
    <row r="4" spans="1:7" x14ac:dyDescent="0.25">
      <c r="A4" s="1">
        <v>3</v>
      </c>
      <c r="E4" t="s">
        <v>55</v>
      </c>
      <c r="F4">
        <v>-0.84109999999999996</v>
      </c>
      <c r="G4" t="s">
        <v>13</v>
      </c>
    </row>
    <row r="5" spans="1:7" x14ac:dyDescent="0.25">
      <c r="A5" s="1">
        <v>4</v>
      </c>
      <c r="E5" t="s">
        <v>28</v>
      </c>
      <c r="F5">
        <v>-0.77190000000000003</v>
      </c>
      <c r="G5" t="s">
        <v>13</v>
      </c>
    </row>
    <row r="6" spans="1:7" x14ac:dyDescent="0.25">
      <c r="A6" s="1">
        <v>5</v>
      </c>
      <c r="E6" t="s">
        <v>48</v>
      </c>
      <c r="F6">
        <v>-5.9400000000000001E-2</v>
      </c>
      <c r="G6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6"/>
  <sheetViews>
    <sheetView workbookViewId="0">
      <selection activeCell="C2" sqref="C2:C6"/>
    </sheetView>
  </sheetViews>
  <sheetFormatPr defaultRowHeight="15" x14ac:dyDescent="0.25"/>
  <cols>
    <col min="2" max="2" width="21.85546875" bestFit="1" customWidth="1"/>
    <col min="3" max="3" width="22.1406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>
        <v>23.05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19</v>
      </c>
      <c r="C2" t="s">
        <v>79</v>
      </c>
      <c r="D2">
        <v>333.2</v>
      </c>
      <c r="E2">
        <v>335.3</v>
      </c>
      <c r="F2">
        <v>322.7</v>
      </c>
      <c r="G2">
        <v>328.3</v>
      </c>
      <c r="H2">
        <v>324.5</v>
      </c>
      <c r="I2">
        <v>316.8</v>
      </c>
      <c r="J2">
        <v>306.2</v>
      </c>
      <c r="K2">
        <v>300.5</v>
      </c>
      <c r="L2">
        <v>286.60000000000002</v>
      </c>
      <c r="M2">
        <v>296.3</v>
      </c>
      <c r="N2">
        <v>291.60000000000002</v>
      </c>
      <c r="O2">
        <v>289.5</v>
      </c>
      <c r="P2">
        <v>289.39999999999998</v>
      </c>
      <c r="Q2">
        <v>289.3</v>
      </c>
      <c r="R2">
        <v>289.2</v>
      </c>
      <c r="S2">
        <v>289</v>
      </c>
      <c r="T2">
        <v>288.5</v>
      </c>
    </row>
    <row r="3" spans="1:20" x14ac:dyDescent="0.25">
      <c r="A3" s="1">
        <v>2</v>
      </c>
      <c r="B3" t="s">
        <v>20</v>
      </c>
      <c r="C3" t="s">
        <v>80</v>
      </c>
      <c r="D3">
        <v>353.8</v>
      </c>
      <c r="E3">
        <v>352.6</v>
      </c>
      <c r="F3">
        <v>340.9</v>
      </c>
      <c r="G3">
        <v>346</v>
      </c>
      <c r="H3">
        <v>341.7</v>
      </c>
      <c r="I3">
        <v>333.9</v>
      </c>
      <c r="J3">
        <v>323.3</v>
      </c>
      <c r="K3">
        <v>317.89999999999998</v>
      </c>
      <c r="L3">
        <v>300.2</v>
      </c>
      <c r="M3">
        <v>312.8</v>
      </c>
      <c r="N3">
        <v>307.60000000000002</v>
      </c>
      <c r="O3">
        <v>305.3</v>
      </c>
      <c r="P3">
        <f>O3-0.1</f>
        <v>305.2</v>
      </c>
      <c r="Q3">
        <f t="shared" ref="Q3:R3" si="0">P3-0.1</f>
        <v>305.09999999999997</v>
      </c>
      <c r="R3">
        <f t="shared" si="0"/>
        <v>304.99999999999994</v>
      </c>
      <c r="S3">
        <f>O3-0.5</f>
        <v>304.8</v>
      </c>
      <c r="T3">
        <f>O3-1</f>
        <v>304.3</v>
      </c>
    </row>
    <row r="4" spans="1:20" x14ac:dyDescent="0.25">
      <c r="A4" s="1">
        <v>3</v>
      </c>
      <c r="B4" t="s">
        <v>21</v>
      </c>
      <c r="C4" t="s">
        <v>81</v>
      </c>
      <c r="D4">
        <v>365.3</v>
      </c>
      <c r="E4">
        <v>362.9</v>
      </c>
      <c r="F4">
        <v>353.2</v>
      </c>
      <c r="G4">
        <v>357.7</v>
      </c>
      <c r="H4">
        <v>351.2</v>
      </c>
      <c r="I4">
        <v>344.7</v>
      </c>
      <c r="J4">
        <v>332.4</v>
      </c>
      <c r="K4">
        <v>330.6</v>
      </c>
      <c r="L4">
        <v>318.7</v>
      </c>
      <c r="M4">
        <v>325</v>
      </c>
      <c r="N4">
        <v>319.89999999999998</v>
      </c>
      <c r="O4">
        <v>319.5</v>
      </c>
      <c r="P4">
        <f t="shared" ref="P4:R4" si="1">O4-0.1</f>
        <v>319.39999999999998</v>
      </c>
      <c r="Q4">
        <f t="shared" si="1"/>
        <v>319.29999999999995</v>
      </c>
      <c r="R4">
        <f t="shared" si="1"/>
        <v>319.19999999999993</v>
      </c>
      <c r="S4">
        <f t="shared" ref="S4:S6" si="2">O4-0.5</f>
        <v>319</v>
      </c>
      <c r="T4">
        <f t="shared" ref="T4:T6" si="3">O4-1</f>
        <v>318.5</v>
      </c>
    </row>
    <row r="5" spans="1:20" x14ac:dyDescent="0.25">
      <c r="A5" s="1">
        <v>4</v>
      </c>
      <c r="B5" t="s">
        <v>22</v>
      </c>
      <c r="C5" t="s">
        <v>82</v>
      </c>
      <c r="D5">
        <v>368</v>
      </c>
      <c r="E5">
        <v>366.7</v>
      </c>
      <c r="F5">
        <v>365.8</v>
      </c>
      <c r="G5">
        <v>370.8</v>
      </c>
      <c r="H5">
        <v>366.8</v>
      </c>
      <c r="I5">
        <v>357.3</v>
      </c>
      <c r="J5">
        <v>346.4</v>
      </c>
      <c r="K5">
        <v>345</v>
      </c>
      <c r="L5">
        <v>322.2</v>
      </c>
      <c r="M5">
        <v>329.1</v>
      </c>
      <c r="N5">
        <v>324.39999999999998</v>
      </c>
      <c r="O5">
        <v>316.3</v>
      </c>
      <c r="P5">
        <f t="shared" ref="P5:R5" si="4">O5-0.1</f>
        <v>316.2</v>
      </c>
      <c r="Q5">
        <f t="shared" si="4"/>
        <v>316.09999999999997</v>
      </c>
      <c r="R5">
        <f t="shared" si="4"/>
        <v>315.99999999999994</v>
      </c>
      <c r="S5">
        <f t="shared" si="2"/>
        <v>315.8</v>
      </c>
      <c r="T5">
        <f t="shared" si="3"/>
        <v>315.3</v>
      </c>
    </row>
    <row r="6" spans="1:20" x14ac:dyDescent="0.25">
      <c r="A6" s="1">
        <v>5</v>
      </c>
      <c r="B6" t="s">
        <v>23</v>
      </c>
      <c r="C6" t="s">
        <v>83</v>
      </c>
      <c r="D6">
        <v>378.4</v>
      </c>
      <c r="E6">
        <v>377</v>
      </c>
      <c r="F6">
        <v>377.1</v>
      </c>
      <c r="G6">
        <v>381.8</v>
      </c>
      <c r="H6">
        <v>377.4</v>
      </c>
      <c r="I6">
        <v>368.1</v>
      </c>
      <c r="J6">
        <v>353.8</v>
      </c>
      <c r="K6">
        <v>355</v>
      </c>
      <c r="L6">
        <v>336.4</v>
      </c>
      <c r="M6">
        <v>338.4</v>
      </c>
      <c r="N6">
        <v>333.7</v>
      </c>
      <c r="O6">
        <v>327.5</v>
      </c>
      <c r="P6">
        <f t="shared" ref="P6:R6" si="5">O6-0.1</f>
        <v>327.39999999999998</v>
      </c>
      <c r="Q6">
        <f t="shared" si="5"/>
        <v>327.29999999999995</v>
      </c>
      <c r="R6">
        <f t="shared" si="5"/>
        <v>327.19999999999993</v>
      </c>
      <c r="S6">
        <f t="shared" si="2"/>
        <v>327</v>
      </c>
      <c r="T6">
        <f t="shared" si="3"/>
        <v>326.5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B1" s="1" t="s">
        <v>24</v>
      </c>
      <c r="C1" s="1" t="s">
        <v>25</v>
      </c>
      <c r="D1" s="1" t="s">
        <v>26</v>
      </c>
      <c r="E1" s="1" t="s">
        <v>27</v>
      </c>
      <c r="F1" s="1" t="s">
        <v>25</v>
      </c>
      <c r="G1" s="1" t="s">
        <v>26</v>
      </c>
    </row>
    <row r="2" spans="1:7" x14ac:dyDescent="0.25">
      <c r="A2" s="1">
        <v>1</v>
      </c>
      <c r="B2" t="s">
        <v>56</v>
      </c>
      <c r="C2">
        <v>0.75870000000000004</v>
      </c>
      <c r="D2" t="s">
        <v>12</v>
      </c>
      <c r="E2" t="s">
        <v>63</v>
      </c>
      <c r="F2">
        <v>-2.0499999999999998</v>
      </c>
      <c r="G2" t="s">
        <v>12</v>
      </c>
    </row>
    <row r="3" spans="1:7" x14ac:dyDescent="0.25">
      <c r="A3" s="1">
        <v>2</v>
      </c>
      <c r="B3" t="s">
        <v>57</v>
      </c>
      <c r="C3">
        <v>6.2E-2</v>
      </c>
      <c r="D3" t="s">
        <v>12</v>
      </c>
      <c r="E3" t="s">
        <v>58</v>
      </c>
      <c r="F3">
        <v>-0.33610000000000001</v>
      </c>
      <c r="G3" t="s">
        <v>12</v>
      </c>
    </row>
    <row r="4" spans="1:7" x14ac:dyDescent="0.25">
      <c r="A4" s="1">
        <v>3</v>
      </c>
      <c r="B4" t="s">
        <v>64</v>
      </c>
      <c r="C4">
        <v>5.7500000000000002E-2</v>
      </c>
      <c r="D4" t="s">
        <v>12</v>
      </c>
      <c r="E4" t="s">
        <v>59</v>
      </c>
      <c r="F4">
        <v>-0.2878</v>
      </c>
      <c r="G4" t="s">
        <v>12</v>
      </c>
    </row>
    <row r="5" spans="1:7" x14ac:dyDescent="0.25">
      <c r="A5" s="1">
        <v>4</v>
      </c>
      <c r="E5" t="s">
        <v>60</v>
      </c>
      <c r="F5">
        <v>-0.19950000000000001</v>
      </c>
      <c r="G5" t="s">
        <v>12</v>
      </c>
    </row>
    <row r="6" spans="1:7" x14ac:dyDescent="0.25">
      <c r="A6" s="1">
        <v>5</v>
      </c>
      <c r="E6" t="s">
        <v>40</v>
      </c>
      <c r="F6">
        <v>-7.8600000000000003E-2</v>
      </c>
      <c r="G6" t="s">
        <v>12</v>
      </c>
    </row>
    <row r="7" spans="1:7" x14ac:dyDescent="0.25">
      <c r="A7" s="1">
        <v>6</v>
      </c>
      <c r="E7" t="s">
        <v>86</v>
      </c>
      <c r="F7">
        <v>-1.954</v>
      </c>
      <c r="G7" t="s">
        <v>13</v>
      </c>
    </row>
    <row r="8" spans="1:7" x14ac:dyDescent="0.25">
      <c r="A8" s="1">
        <v>7</v>
      </c>
      <c r="E8" t="s">
        <v>88</v>
      </c>
      <c r="F8">
        <v>-7.5999999999999998E-2</v>
      </c>
      <c r="G8" t="s">
        <v>13</v>
      </c>
    </row>
    <row r="9" spans="1:7" x14ac:dyDescent="0.25">
      <c r="A9" s="1">
        <v>8</v>
      </c>
      <c r="E9" t="s">
        <v>87</v>
      </c>
      <c r="F9">
        <v>-3.6600000000000001E-2</v>
      </c>
      <c r="G9" t="s">
        <v>13</v>
      </c>
    </row>
    <row r="10" spans="1:7" x14ac:dyDescent="0.25">
      <c r="A10" s="1">
        <v>9</v>
      </c>
      <c r="E10" t="s">
        <v>49</v>
      </c>
      <c r="F10">
        <v>-1.5800000000000002E-2</v>
      </c>
      <c r="G10" t="s">
        <v>13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7"/>
  <sheetViews>
    <sheetView workbookViewId="0">
      <selection activeCell="C2" sqref="C2:C7"/>
    </sheetView>
  </sheetViews>
  <sheetFormatPr defaultRowHeight="15" x14ac:dyDescent="0.25"/>
  <cols>
    <col min="2" max="2" width="23.710937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>
        <v>23.05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29</v>
      </c>
      <c r="C2" t="s">
        <v>35</v>
      </c>
      <c r="D2">
        <v>249.6</v>
      </c>
      <c r="E2">
        <v>251.3</v>
      </c>
      <c r="F2">
        <v>248.9</v>
      </c>
      <c r="G2">
        <v>247</v>
      </c>
      <c r="H2">
        <v>246.3</v>
      </c>
      <c r="I2">
        <v>244.6</v>
      </c>
      <c r="J2">
        <v>235</v>
      </c>
      <c r="K2">
        <v>232.7</v>
      </c>
      <c r="L2">
        <v>223.6</v>
      </c>
      <c r="M2">
        <v>229.9</v>
      </c>
      <c r="N2">
        <v>228</v>
      </c>
      <c r="O2">
        <v>227.8</v>
      </c>
      <c r="P2">
        <f>$O2-0.1</f>
        <v>227.70000000000002</v>
      </c>
      <c r="Q2">
        <f>$O2-0.2</f>
        <v>227.60000000000002</v>
      </c>
      <c r="R2">
        <f>$O2-0.3</f>
        <v>227.5</v>
      </c>
      <c r="S2">
        <f>$O2-0.5</f>
        <v>227.3</v>
      </c>
      <c r="T2">
        <f>$O2-1</f>
        <v>226.8</v>
      </c>
    </row>
    <row r="3" spans="1:20" x14ac:dyDescent="0.25">
      <c r="A3" s="1">
        <v>2</v>
      </c>
      <c r="B3" t="s">
        <v>30</v>
      </c>
      <c r="C3" t="s">
        <v>36</v>
      </c>
      <c r="D3">
        <v>257</v>
      </c>
      <c r="E3">
        <v>259.3</v>
      </c>
      <c r="F3">
        <v>257.5</v>
      </c>
      <c r="G3">
        <v>257.10000000000002</v>
      </c>
      <c r="H3">
        <v>253.9</v>
      </c>
      <c r="I3">
        <v>251.5</v>
      </c>
      <c r="J3">
        <v>243.4</v>
      </c>
      <c r="K3">
        <v>240.9</v>
      </c>
      <c r="L3">
        <v>232.9</v>
      </c>
      <c r="M3">
        <v>237.1</v>
      </c>
      <c r="N3">
        <v>234.8</v>
      </c>
      <c r="O3">
        <v>232.2</v>
      </c>
      <c r="P3">
        <f t="shared" ref="P3:P4" si="0">$O3-0.1</f>
        <v>232.1</v>
      </c>
      <c r="Q3">
        <f t="shared" ref="Q3:Q7" si="1">$O3-0.2</f>
        <v>232</v>
      </c>
      <c r="R3">
        <f t="shared" ref="R3:R7" si="2">$O3-0.3</f>
        <v>231.89999999999998</v>
      </c>
      <c r="S3">
        <f t="shared" ref="S3:S7" si="3">$O3-0.5</f>
        <v>231.7</v>
      </c>
      <c r="T3">
        <f t="shared" ref="T3:T7" si="4">$O3-1</f>
        <v>231.2</v>
      </c>
    </row>
    <row r="4" spans="1:20" x14ac:dyDescent="0.25">
      <c r="A4" s="1">
        <v>3</v>
      </c>
      <c r="B4" t="s">
        <v>31</v>
      </c>
      <c r="C4" t="s">
        <v>37</v>
      </c>
      <c r="D4">
        <v>301.89999999999998</v>
      </c>
      <c r="E4">
        <v>301.8</v>
      </c>
      <c r="F4">
        <v>300.3</v>
      </c>
      <c r="G4">
        <v>298.39999999999998</v>
      </c>
      <c r="H4">
        <v>291.3</v>
      </c>
      <c r="I4">
        <v>289.10000000000002</v>
      </c>
      <c r="J4">
        <v>278.2</v>
      </c>
      <c r="K4">
        <v>276.5</v>
      </c>
      <c r="L4">
        <v>270.7</v>
      </c>
      <c r="M4">
        <v>273.2</v>
      </c>
      <c r="N4">
        <v>270.60000000000002</v>
      </c>
      <c r="O4">
        <v>267.89999999999998</v>
      </c>
      <c r="P4">
        <f t="shared" si="0"/>
        <v>267.79999999999995</v>
      </c>
      <c r="Q4">
        <f t="shared" si="1"/>
        <v>267.7</v>
      </c>
      <c r="R4">
        <f t="shared" si="2"/>
        <v>267.59999999999997</v>
      </c>
      <c r="S4">
        <f t="shared" si="3"/>
        <v>267.39999999999998</v>
      </c>
      <c r="T4">
        <f t="shared" si="4"/>
        <v>266.89999999999998</v>
      </c>
    </row>
    <row r="5" spans="1:20" x14ac:dyDescent="0.25">
      <c r="A5" s="1">
        <v>4</v>
      </c>
      <c r="B5" t="s">
        <v>32</v>
      </c>
      <c r="C5" t="s">
        <v>38</v>
      </c>
      <c r="D5">
        <v>286.8</v>
      </c>
      <c r="E5">
        <v>286.7</v>
      </c>
      <c r="F5">
        <v>285.2</v>
      </c>
      <c r="G5">
        <v>283.10000000000002</v>
      </c>
      <c r="H5">
        <v>279.2</v>
      </c>
      <c r="I5">
        <v>290.3</v>
      </c>
      <c r="J5">
        <v>280.10000000000002</v>
      </c>
      <c r="K5">
        <v>278.8</v>
      </c>
      <c r="L5">
        <v>272.7</v>
      </c>
      <c r="M5">
        <v>275.10000000000002</v>
      </c>
      <c r="N5">
        <v>272.8</v>
      </c>
      <c r="O5">
        <v>272.60000000000002</v>
      </c>
      <c r="P5">
        <f>$O5-0.1</f>
        <v>272.5</v>
      </c>
      <c r="Q5">
        <f t="shared" si="1"/>
        <v>272.40000000000003</v>
      </c>
      <c r="R5">
        <f t="shared" si="2"/>
        <v>272.3</v>
      </c>
      <c r="S5">
        <f t="shared" si="3"/>
        <v>272.10000000000002</v>
      </c>
      <c r="T5">
        <f t="shared" si="4"/>
        <v>271.60000000000002</v>
      </c>
    </row>
    <row r="6" spans="1:20" x14ac:dyDescent="0.25">
      <c r="A6" s="1">
        <v>5</v>
      </c>
      <c r="B6" t="s">
        <v>33</v>
      </c>
      <c r="C6" t="s">
        <v>39</v>
      </c>
      <c r="D6">
        <v>303.89999999999998</v>
      </c>
      <c r="E6">
        <v>303.89999999999998</v>
      </c>
      <c r="F6">
        <v>302.39999999999998</v>
      </c>
      <c r="G6">
        <v>300.89999999999998</v>
      </c>
      <c r="H6">
        <v>295.7</v>
      </c>
      <c r="I6">
        <v>274.89999999999998</v>
      </c>
      <c r="J6">
        <v>264.2</v>
      </c>
      <c r="K6">
        <v>261</v>
      </c>
      <c r="L6">
        <v>251.2</v>
      </c>
      <c r="M6">
        <v>257.89999999999998</v>
      </c>
      <c r="N6">
        <v>255.3</v>
      </c>
      <c r="O6">
        <v>252.6</v>
      </c>
      <c r="P6">
        <f>$O6-0.1</f>
        <v>252.5</v>
      </c>
      <c r="Q6">
        <f t="shared" si="1"/>
        <v>252.4</v>
      </c>
      <c r="R6">
        <f t="shared" si="2"/>
        <v>252.29999999999998</v>
      </c>
      <c r="S6">
        <f t="shared" si="3"/>
        <v>252.1</v>
      </c>
      <c r="T6">
        <f t="shared" si="4"/>
        <v>251.6</v>
      </c>
    </row>
    <row r="7" spans="1:20" x14ac:dyDescent="0.25">
      <c r="A7" s="1">
        <v>6</v>
      </c>
      <c r="B7" t="s">
        <v>34</v>
      </c>
      <c r="C7" t="s">
        <v>38</v>
      </c>
      <c r="D7">
        <v>288.7</v>
      </c>
      <c r="E7">
        <v>288.60000000000002</v>
      </c>
      <c r="F7">
        <v>287.2</v>
      </c>
      <c r="G7">
        <v>285.60000000000002</v>
      </c>
      <c r="H7">
        <v>283.5</v>
      </c>
      <c r="I7">
        <v>276</v>
      </c>
      <c r="J7">
        <v>266.10000000000002</v>
      </c>
      <c r="K7">
        <v>265.3</v>
      </c>
      <c r="L7">
        <v>253.1</v>
      </c>
      <c r="M7">
        <v>259.89999999999998</v>
      </c>
      <c r="N7">
        <v>257.8</v>
      </c>
      <c r="O7">
        <v>257.5</v>
      </c>
      <c r="P7">
        <f>$O7-0.1</f>
        <v>257.39999999999998</v>
      </c>
      <c r="Q7">
        <f t="shared" si="1"/>
        <v>257.3</v>
      </c>
      <c r="R7">
        <f t="shared" si="2"/>
        <v>257.2</v>
      </c>
      <c r="S7">
        <f t="shared" si="3"/>
        <v>257</v>
      </c>
      <c r="T7">
        <f t="shared" si="4"/>
        <v>256.5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"/>
  <sheetViews>
    <sheetView workbookViewId="0">
      <selection activeCell="G6" sqref="G6"/>
    </sheetView>
  </sheetViews>
  <sheetFormatPr defaultRowHeight="15" x14ac:dyDescent="0.25"/>
  <sheetData>
    <row r="1" spans="1:7" x14ac:dyDescent="0.25">
      <c r="B1" s="1" t="s">
        <v>24</v>
      </c>
      <c r="C1" s="1" t="s">
        <v>25</v>
      </c>
      <c r="D1" s="1" t="s">
        <v>26</v>
      </c>
      <c r="E1" s="1" t="s">
        <v>27</v>
      </c>
      <c r="F1" s="1" t="s">
        <v>25</v>
      </c>
      <c r="G1" s="1" t="s">
        <v>26</v>
      </c>
    </row>
    <row r="2" spans="1:7" x14ac:dyDescent="0.25">
      <c r="A2" s="1">
        <v>1</v>
      </c>
      <c r="B2" t="s">
        <v>49</v>
      </c>
      <c r="C2">
        <v>0.1449</v>
      </c>
      <c r="D2" t="s">
        <v>13</v>
      </c>
      <c r="E2" t="s">
        <v>40</v>
      </c>
      <c r="F2">
        <v>-7.1400000000000005E-2</v>
      </c>
      <c r="G2" t="s">
        <v>12</v>
      </c>
    </row>
    <row r="3" spans="1:7" x14ac:dyDescent="0.25">
      <c r="A3" s="1">
        <v>2</v>
      </c>
      <c r="E3" t="s">
        <v>50</v>
      </c>
      <c r="F3">
        <v>-9.7000000000000003E-3</v>
      </c>
      <c r="G3" t="s">
        <v>12</v>
      </c>
    </row>
    <row r="4" spans="1:7" x14ac:dyDescent="0.25">
      <c r="A4" s="1">
        <v>3</v>
      </c>
      <c r="E4" t="s">
        <v>40</v>
      </c>
      <c r="F4">
        <v>-7.0000000000000007E-2</v>
      </c>
      <c r="G4" t="s">
        <v>12</v>
      </c>
    </row>
    <row r="5" spans="1:7" x14ac:dyDescent="0.25">
      <c r="A5" s="1">
        <v>4</v>
      </c>
      <c r="E5" t="s">
        <v>50</v>
      </c>
      <c r="F5">
        <v>-0.01</v>
      </c>
      <c r="G5" t="s">
        <v>12</v>
      </c>
    </row>
    <row r="6" spans="1:7" x14ac:dyDescent="0.25">
      <c r="A6" s="1">
        <v>5</v>
      </c>
      <c r="E6" t="s">
        <v>65</v>
      </c>
      <c r="F6">
        <v>-0.82840000000000003</v>
      </c>
      <c r="G6" t="s">
        <v>13</v>
      </c>
    </row>
    <row r="7" spans="1:7" x14ac:dyDescent="0.25">
      <c r="A7" s="1">
        <v>6</v>
      </c>
      <c r="E7" t="s">
        <v>53</v>
      </c>
      <c r="F7">
        <v>-0.48699999999999999</v>
      </c>
      <c r="G7" t="s">
        <v>13</v>
      </c>
    </row>
    <row r="8" spans="1:7" x14ac:dyDescent="0.25">
      <c r="A8" s="1">
        <v>7</v>
      </c>
      <c r="E8" t="s">
        <v>62</v>
      </c>
      <c r="F8">
        <v>-0.3004</v>
      </c>
      <c r="G8" t="s">
        <v>13</v>
      </c>
    </row>
    <row r="9" spans="1:7" x14ac:dyDescent="0.25">
      <c r="A9" s="1">
        <v>8</v>
      </c>
      <c r="E9" t="s">
        <v>61</v>
      </c>
      <c r="F9">
        <v>-0.20899999999999999</v>
      </c>
      <c r="G9" t="s">
        <v>13</v>
      </c>
    </row>
    <row r="10" spans="1:7" x14ac:dyDescent="0.25">
      <c r="A10" s="1">
        <v>9</v>
      </c>
      <c r="E10" t="s">
        <v>67</v>
      </c>
      <c r="F10">
        <v>-9.0899999999999995E-2</v>
      </c>
      <c r="G10" t="s">
        <v>13</v>
      </c>
    </row>
    <row r="11" spans="1:7" x14ac:dyDescent="0.25">
      <c r="A11" s="1">
        <v>10</v>
      </c>
      <c r="E11" t="s">
        <v>70</v>
      </c>
      <c r="F11">
        <v>-7.3400000000000007E-2</v>
      </c>
      <c r="G11" t="s">
        <v>13</v>
      </c>
    </row>
    <row r="12" spans="1:7" x14ac:dyDescent="0.25">
      <c r="A12" s="1">
        <v>11</v>
      </c>
      <c r="E12" t="s">
        <v>71</v>
      </c>
      <c r="F12">
        <v>-6.4299999999999996E-2</v>
      </c>
      <c r="G12" t="s">
        <v>13</v>
      </c>
    </row>
    <row r="13" spans="1:7" x14ac:dyDescent="0.25">
      <c r="A13" s="1">
        <v>12</v>
      </c>
      <c r="E13" t="s">
        <v>68</v>
      </c>
      <c r="F13">
        <v>-5.3600000000000002E-2</v>
      </c>
      <c r="G13" t="s">
        <v>13</v>
      </c>
    </row>
    <row r="14" spans="1:7" x14ac:dyDescent="0.25">
      <c r="A14" s="1">
        <v>13</v>
      </c>
      <c r="E14" t="s">
        <v>66</v>
      </c>
      <c r="F14">
        <v>-4.6899999999999997E-2</v>
      </c>
      <c r="G14" t="s">
        <v>13</v>
      </c>
    </row>
    <row r="15" spans="1:7" x14ac:dyDescent="0.25">
      <c r="A15" s="1">
        <v>14</v>
      </c>
      <c r="E15" t="s">
        <v>69</v>
      </c>
      <c r="F15">
        <v>-0.1018</v>
      </c>
      <c r="G15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8"/>
  <sheetViews>
    <sheetView workbookViewId="0">
      <selection activeCell="V14" sqref="V14"/>
    </sheetView>
  </sheetViews>
  <sheetFormatPr defaultRowHeight="15" x14ac:dyDescent="0.25"/>
  <cols>
    <col min="2" max="2" width="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>
        <v>23.05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41</v>
      </c>
      <c r="C2" t="s">
        <v>79</v>
      </c>
      <c r="D2">
        <v>236.1</v>
      </c>
      <c r="E2">
        <v>237.3</v>
      </c>
      <c r="F2">
        <v>232.2</v>
      </c>
      <c r="G2">
        <v>228.4</v>
      </c>
      <c r="H2">
        <v>221</v>
      </c>
      <c r="I2">
        <v>219.9</v>
      </c>
      <c r="J2">
        <v>219</v>
      </c>
      <c r="K2">
        <v>217</v>
      </c>
      <c r="L2">
        <v>211.1</v>
      </c>
      <c r="M2">
        <v>211.3</v>
      </c>
      <c r="N2">
        <v>206.9</v>
      </c>
      <c r="O2">
        <v>204.8</v>
      </c>
      <c r="P2">
        <f>$O2-0.1</f>
        <v>204.70000000000002</v>
      </c>
      <c r="Q2">
        <f>$O2-0.2</f>
        <v>204.60000000000002</v>
      </c>
      <c r="R2">
        <f>$O2-0.3</f>
        <v>204.5</v>
      </c>
      <c r="S2">
        <f>$O2-0.5</f>
        <v>204.3</v>
      </c>
      <c r="T2">
        <f>$O2-1</f>
        <v>203.8</v>
      </c>
    </row>
    <row r="3" spans="1:20" x14ac:dyDescent="0.25">
      <c r="A3" s="1">
        <v>2</v>
      </c>
      <c r="B3" t="s">
        <v>42</v>
      </c>
      <c r="C3" t="s">
        <v>80</v>
      </c>
      <c r="D3">
        <v>242.6</v>
      </c>
      <c r="E3">
        <v>242.8</v>
      </c>
      <c r="F3">
        <v>238.8</v>
      </c>
      <c r="G3">
        <v>235.3</v>
      </c>
      <c r="H3">
        <v>227</v>
      </c>
      <c r="I3">
        <v>225.7</v>
      </c>
      <c r="J3">
        <v>222.6</v>
      </c>
      <c r="K3">
        <v>222.9</v>
      </c>
      <c r="L3">
        <v>217.7</v>
      </c>
      <c r="M3">
        <v>218.3</v>
      </c>
      <c r="N3">
        <v>213.8</v>
      </c>
      <c r="O3">
        <v>211.8</v>
      </c>
      <c r="P3">
        <f t="shared" ref="P3:P4" si="0">$O3-0.1</f>
        <v>211.70000000000002</v>
      </c>
      <c r="Q3">
        <f t="shared" ref="Q3:Q8" si="1">$O3-0.2</f>
        <v>211.60000000000002</v>
      </c>
      <c r="R3">
        <f t="shared" ref="R3:R8" si="2">$O3-0.3</f>
        <v>211.5</v>
      </c>
      <c r="S3">
        <f t="shared" ref="S3:S8" si="3">$O3-0.5</f>
        <v>211.3</v>
      </c>
      <c r="T3">
        <f t="shared" ref="T3:T8" si="4">$O3-1</f>
        <v>210.8</v>
      </c>
    </row>
    <row r="4" spans="1:20" x14ac:dyDescent="0.25">
      <c r="A4" s="1">
        <v>3</v>
      </c>
      <c r="B4" t="s">
        <v>43</v>
      </c>
      <c r="C4" t="s">
        <v>81</v>
      </c>
      <c r="D4">
        <v>259.2</v>
      </c>
      <c r="E4">
        <v>260.39999999999998</v>
      </c>
      <c r="F4">
        <v>269.7</v>
      </c>
      <c r="G4">
        <v>253</v>
      </c>
      <c r="H4">
        <v>238</v>
      </c>
      <c r="I4">
        <v>237.5</v>
      </c>
      <c r="J4">
        <v>234</v>
      </c>
      <c r="K4">
        <v>234.8</v>
      </c>
      <c r="L4">
        <v>230.3</v>
      </c>
      <c r="M4">
        <v>231.1</v>
      </c>
      <c r="N4">
        <v>226.6</v>
      </c>
      <c r="O4">
        <v>224.5</v>
      </c>
      <c r="P4">
        <f t="shared" si="0"/>
        <v>224.4</v>
      </c>
      <c r="Q4">
        <f t="shared" si="1"/>
        <v>224.3</v>
      </c>
      <c r="R4">
        <f t="shared" si="2"/>
        <v>224.2</v>
      </c>
      <c r="S4">
        <f t="shared" si="3"/>
        <v>224</v>
      </c>
      <c r="T4">
        <f t="shared" si="4"/>
        <v>223.5</v>
      </c>
    </row>
    <row r="5" spans="1:20" x14ac:dyDescent="0.25">
      <c r="A5" s="1">
        <v>4</v>
      </c>
      <c r="B5" t="s">
        <v>44</v>
      </c>
      <c r="C5" t="s">
        <v>82</v>
      </c>
      <c r="D5">
        <v>272.5</v>
      </c>
      <c r="E5">
        <v>272.60000000000002</v>
      </c>
      <c r="F5">
        <v>256.39999999999998</v>
      </c>
      <c r="G5">
        <v>257.60000000000002</v>
      </c>
      <c r="H5">
        <v>248.9</v>
      </c>
      <c r="I5">
        <v>247.3</v>
      </c>
      <c r="J5">
        <v>244.4</v>
      </c>
      <c r="K5">
        <v>246.7</v>
      </c>
      <c r="L5">
        <v>240.2</v>
      </c>
      <c r="M5">
        <v>243.3</v>
      </c>
      <c r="N5">
        <v>237.6</v>
      </c>
      <c r="O5">
        <v>235.6</v>
      </c>
      <c r="P5">
        <f>$O5-0.1</f>
        <v>235.5</v>
      </c>
      <c r="Q5">
        <f t="shared" si="1"/>
        <v>235.4</v>
      </c>
      <c r="R5">
        <f t="shared" si="2"/>
        <v>235.29999999999998</v>
      </c>
      <c r="S5">
        <f t="shared" si="3"/>
        <v>235.1</v>
      </c>
      <c r="T5">
        <f t="shared" si="4"/>
        <v>234.6</v>
      </c>
    </row>
    <row r="6" spans="1:20" x14ac:dyDescent="0.25">
      <c r="A6" s="1">
        <v>5</v>
      </c>
      <c r="B6" t="s">
        <v>45</v>
      </c>
      <c r="C6" t="s">
        <v>83</v>
      </c>
      <c r="D6">
        <v>282</v>
      </c>
      <c r="E6">
        <v>283</v>
      </c>
      <c r="F6">
        <v>280.5</v>
      </c>
      <c r="G6">
        <v>268.60000000000002</v>
      </c>
      <c r="H6">
        <v>259</v>
      </c>
      <c r="I6">
        <v>258.5</v>
      </c>
      <c r="J6">
        <v>255.9</v>
      </c>
      <c r="K6">
        <v>259.5</v>
      </c>
      <c r="L6">
        <v>254.1</v>
      </c>
      <c r="M6">
        <v>257</v>
      </c>
      <c r="N6">
        <v>251.2</v>
      </c>
      <c r="O6">
        <v>249.2</v>
      </c>
      <c r="P6">
        <f>$O6-0.1</f>
        <v>249.1</v>
      </c>
      <c r="Q6">
        <f t="shared" si="1"/>
        <v>249</v>
      </c>
      <c r="R6">
        <f t="shared" si="2"/>
        <v>248.89999999999998</v>
      </c>
      <c r="S6">
        <f t="shared" si="3"/>
        <v>248.7</v>
      </c>
      <c r="T6">
        <f t="shared" si="4"/>
        <v>248.2</v>
      </c>
    </row>
    <row r="7" spans="1:20" x14ac:dyDescent="0.25">
      <c r="A7" s="1">
        <v>6</v>
      </c>
      <c r="B7" t="s">
        <v>46</v>
      </c>
      <c r="C7" t="s">
        <v>85</v>
      </c>
      <c r="D7">
        <v>274.2</v>
      </c>
      <c r="E7">
        <v>274.60000000000002</v>
      </c>
      <c r="F7">
        <v>271.5</v>
      </c>
      <c r="G7">
        <v>266.3</v>
      </c>
      <c r="H7">
        <v>257.8</v>
      </c>
      <c r="I7">
        <v>256.10000000000002</v>
      </c>
      <c r="J7">
        <v>253.2</v>
      </c>
      <c r="K7">
        <v>254.3</v>
      </c>
      <c r="L7">
        <v>248.8</v>
      </c>
      <c r="M7">
        <v>251.5</v>
      </c>
      <c r="N7">
        <v>245.5</v>
      </c>
      <c r="O7">
        <v>243.5</v>
      </c>
      <c r="P7">
        <f>$O7-0.1</f>
        <v>243.4</v>
      </c>
      <c r="Q7">
        <f t="shared" si="1"/>
        <v>243.3</v>
      </c>
      <c r="R7">
        <f t="shared" si="2"/>
        <v>243.2</v>
      </c>
      <c r="S7">
        <f t="shared" si="3"/>
        <v>243</v>
      </c>
      <c r="T7">
        <f t="shared" si="4"/>
        <v>242.5</v>
      </c>
    </row>
    <row r="8" spans="1:20" x14ac:dyDescent="0.25">
      <c r="A8" s="1">
        <v>7</v>
      </c>
      <c r="B8" t="s">
        <v>47</v>
      </c>
      <c r="C8" t="s">
        <v>84</v>
      </c>
      <c r="D8">
        <v>284.3</v>
      </c>
      <c r="E8">
        <v>285.7</v>
      </c>
      <c r="F8">
        <v>282.8</v>
      </c>
      <c r="G8">
        <v>278.3</v>
      </c>
      <c r="H8">
        <v>268.3</v>
      </c>
      <c r="I8">
        <v>267.5</v>
      </c>
      <c r="J8">
        <v>264.8</v>
      </c>
      <c r="K8">
        <v>267</v>
      </c>
      <c r="L8">
        <v>262.2</v>
      </c>
      <c r="M8">
        <v>264.89999999999998</v>
      </c>
      <c r="N8">
        <v>258.89999999999998</v>
      </c>
      <c r="O8">
        <v>256.89999999999998</v>
      </c>
      <c r="P8">
        <f>$O8-0.1</f>
        <v>256.79999999999995</v>
      </c>
      <c r="Q8">
        <f t="shared" si="1"/>
        <v>256.7</v>
      </c>
      <c r="R8">
        <f t="shared" si="2"/>
        <v>256.59999999999997</v>
      </c>
      <c r="S8">
        <f t="shared" si="3"/>
        <v>256.39999999999998</v>
      </c>
      <c r="T8">
        <f t="shared" si="4"/>
        <v>255.89999999999998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6"/>
  <sheetViews>
    <sheetView workbookViewId="0">
      <selection activeCell="K21" sqref="K21"/>
    </sheetView>
  </sheetViews>
  <sheetFormatPr defaultRowHeight="15" x14ac:dyDescent="0.25"/>
  <sheetData>
    <row r="1" spans="1:7" x14ac:dyDescent="0.25">
      <c r="B1" s="1" t="s">
        <v>24</v>
      </c>
      <c r="C1" s="1" t="s">
        <v>25</v>
      </c>
      <c r="D1" s="1" t="s">
        <v>26</v>
      </c>
      <c r="E1" s="1" t="s">
        <v>27</v>
      </c>
      <c r="F1" s="1" t="s">
        <v>25</v>
      </c>
      <c r="G1" s="1" t="s">
        <v>26</v>
      </c>
    </row>
    <row r="2" spans="1:7" x14ac:dyDescent="0.25">
      <c r="A2" s="1">
        <v>1</v>
      </c>
      <c r="E2" t="s">
        <v>55</v>
      </c>
      <c r="F2">
        <v>-1.3230999999999999</v>
      </c>
      <c r="G2" t="s">
        <v>12</v>
      </c>
    </row>
    <row r="3" spans="1:7" x14ac:dyDescent="0.25">
      <c r="A3" s="1">
        <v>2</v>
      </c>
      <c r="E3" t="s">
        <v>28</v>
      </c>
      <c r="F3">
        <v>-1.2839</v>
      </c>
      <c r="G3" t="s">
        <v>12</v>
      </c>
    </row>
    <row r="4" spans="1:7" x14ac:dyDescent="0.25">
      <c r="A4" s="1">
        <v>3</v>
      </c>
      <c r="E4" t="s">
        <v>51</v>
      </c>
      <c r="F4">
        <v>-1.8452999999999999</v>
      </c>
      <c r="G4" t="s">
        <v>13</v>
      </c>
    </row>
    <row r="5" spans="1:7" x14ac:dyDescent="0.25">
      <c r="A5" s="1">
        <v>4</v>
      </c>
      <c r="E5" t="s">
        <v>28</v>
      </c>
      <c r="F5">
        <v>-0.68789999999999996</v>
      </c>
      <c r="G5" t="s">
        <v>13</v>
      </c>
    </row>
    <row r="6" spans="1:7" x14ac:dyDescent="0.25">
      <c r="A6" s="1">
        <v>5</v>
      </c>
      <c r="E6" t="s">
        <v>28</v>
      </c>
      <c r="F6">
        <v>-0.66220000000000001</v>
      </c>
      <c r="G6" t="s">
        <v>13</v>
      </c>
    </row>
    <row r="7" spans="1:7" x14ac:dyDescent="0.25">
      <c r="A7" s="1">
        <v>6</v>
      </c>
      <c r="E7" t="s">
        <v>65</v>
      </c>
      <c r="F7">
        <v>-0.54379999999999995</v>
      </c>
      <c r="G7" t="s">
        <v>13</v>
      </c>
    </row>
    <row r="8" spans="1:7" x14ac:dyDescent="0.25">
      <c r="A8" s="1">
        <v>7</v>
      </c>
      <c r="E8" t="s">
        <v>76</v>
      </c>
      <c r="F8">
        <v>-0.39760000000000001</v>
      </c>
      <c r="G8" t="s">
        <v>13</v>
      </c>
    </row>
    <row r="9" spans="1:7" x14ac:dyDescent="0.25">
      <c r="A9" s="1">
        <v>8</v>
      </c>
      <c r="E9" t="s">
        <v>73</v>
      </c>
      <c r="F9">
        <v>-0.36980000000000002</v>
      </c>
      <c r="G9" t="s">
        <v>13</v>
      </c>
    </row>
    <row r="10" spans="1:7" x14ac:dyDescent="0.25">
      <c r="A10" s="1">
        <v>9</v>
      </c>
      <c r="E10" t="s">
        <v>51</v>
      </c>
      <c r="F10">
        <v>-0.28910000000000002</v>
      </c>
      <c r="G10" t="s">
        <v>13</v>
      </c>
    </row>
    <row r="11" spans="1:7" x14ac:dyDescent="0.25">
      <c r="A11" s="1">
        <v>10</v>
      </c>
      <c r="E11" t="s">
        <v>78</v>
      </c>
      <c r="F11">
        <v>-0.2336</v>
      </c>
      <c r="G11" t="s">
        <v>13</v>
      </c>
    </row>
    <row r="12" spans="1:7" x14ac:dyDescent="0.25">
      <c r="A12" s="1">
        <v>11</v>
      </c>
      <c r="E12" t="s">
        <v>72</v>
      </c>
      <c r="F12">
        <v>-0.17269999999999999</v>
      </c>
      <c r="G12" t="s">
        <v>13</v>
      </c>
    </row>
    <row r="13" spans="1:7" x14ac:dyDescent="0.25">
      <c r="A13" s="1">
        <v>12</v>
      </c>
      <c r="E13" t="s">
        <v>75</v>
      </c>
      <c r="F13">
        <v>-0.1588</v>
      </c>
      <c r="G13" t="s">
        <v>13</v>
      </c>
    </row>
    <row r="14" spans="1:7" x14ac:dyDescent="0.25">
      <c r="A14" s="1">
        <v>13</v>
      </c>
      <c r="E14" t="s">
        <v>77</v>
      </c>
      <c r="F14">
        <v>-0.14430000000000001</v>
      </c>
      <c r="G14" t="s">
        <v>13</v>
      </c>
    </row>
    <row r="15" spans="1:7" x14ac:dyDescent="0.25">
      <c r="A15" s="1">
        <v>14</v>
      </c>
      <c r="E15" t="s">
        <v>52</v>
      </c>
      <c r="F15">
        <v>-0.1381</v>
      </c>
      <c r="G15" t="s">
        <v>13</v>
      </c>
    </row>
    <row r="16" spans="1:7" x14ac:dyDescent="0.25">
      <c r="A16" s="1">
        <v>15</v>
      </c>
      <c r="E16" t="s">
        <v>74</v>
      </c>
      <c r="F16">
        <v>-3.9199999999999999E-2</v>
      </c>
      <c r="G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FL_BPA</vt:lpstr>
      <vt:lpstr>FL_BPA_Item</vt:lpstr>
      <vt:lpstr>TL_BPA</vt:lpstr>
      <vt:lpstr>TL_BPA_Item</vt:lpstr>
      <vt:lpstr>DR_BPA</vt:lpstr>
      <vt:lpstr>DR_BPA_Item</vt:lpstr>
      <vt:lpstr>FL_PAC</vt:lpstr>
      <vt:lpstr>FL_PAC_Item</vt:lpstr>
      <vt:lpstr>TL_PAC</vt:lpstr>
      <vt:lpstr>TL_PAC_Item</vt:lpstr>
      <vt:lpstr>DR_PAC</vt:lpstr>
      <vt:lpstr>DR_PAC_Item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2023-06-07T12:34:40Z</dcterms:created>
  <dcterms:modified xsi:type="dcterms:W3CDTF">2023-06-09T19:27:46Z</dcterms:modified>
</cp:coreProperties>
</file>