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tiesunsg/Desktop/"/>
    </mc:Choice>
  </mc:AlternateContent>
  <xr:revisionPtr revIDLastSave="0" documentId="13_ncr:1_{D43860E1-56F8-9548-B78E-1FBABA5AF245}" xr6:coauthVersionLast="45" xr6:coauthVersionMax="45" xr10:uidLastSave="{00000000-0000-0000-0000-000000000000}"/>
  <bookViews>
    <workbookView xWindow="0" yWindow="460" windowWidth="28800" windowHeight="16000" firstSheet="1" activeTab="4" xr2:uid="{00000000-000D-0000-FFFF-FFFF00000000}"/>
  </bookViews>
  <sheets>
    <sheet name="Filtered_Median_Income_Data" sheetId="1" r:id="rId1"/>
    <sheet name="Averaged_Median_Income" sheetId="3" r:id="rId2"/>
    <sheet name="Table_Median_Income" sheetId="6" r:id="rId3"/>
    <sheet name="Table_Vacant_Buildings" sheetId="7" r:id="rId4"/>
    <sheet name="Combined_All_Data" sheetId="8" r:id="rId5"/>
  </sheets>
  <definedNames>
    <definedName name="_xlnm._FilterDatabase" localSheetId="0" hidden="1">Filtered_Median_Income_Data!$A$1:$E$329</definedName>
    <definedName name="_xlnm._FilterDatabase" localSheetId="3" hidden="1">Table_Vacant_Buildings!$A$1:$B$222</definedName>
  </definedNam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7" l="1"/>
  <c r="C2" i="6"/>
  <c r="H55" i="8" l="1"/>
  <c r="H49" i="8"/>
  <c r="G49" i="8"/>
  <c r="H33" i="8"/>
  <c r="G33" i="8"/>
  <c r="H32" i="8"/>
  <c r="G32" i="8"/>
  <c r="H29" i="8"/>
  <c r="H17" i="8"/>
  <c r="G17" i="8"/>
  <c r="H16" i="8"/>
  <c r="H8" i="8"/>
  <c r="G8" i="8"/>
  <c r="H6" i="8"/>
  <c r="G6" i="8"/>
  <c r="H4" i="8"/>
  <c r="C210" i="7"/>
  <c r="C197" i="7"/>
  <c r="C182" i="7"/>
  <c r="C163" i="7"/>
  <c r="C161" i="7"/>
  <c r="C157" i="7"/>
  <c r="C154" i="7"/>
  <c r="C146" i="7"/>
  <c r="C144" i="7"/>
  <c r="C85" i="7"/>
  <c r="C132" i="7"/>
  <c r="C43" i="7"/>
  <c r="C89" i="7"/>
  <c r="C99" i="7"/>
  <c r="C124" i="7"/>
  <c r="C65" i="7"/>
  <c r="C68" i="7"/>
  <c r="C52" i="7"/>
  <c r="C51" i="7" l="1"/>
  <c r="C73" i="7"/>
  <c r="C46" i="7"/>
  <c r="C14" i="7"/>
  <c r="C41" i="7"/>
  <c r="C71" i="7"/>
  <c r="C23" i="7"/>
  <c r="C10" i="7"/>
  <c r="C3" i="7"/>
  <c r="C136" i="7"/>
  <c r="C174" i="7"/>
  <c r="C146" i="6"/>
  <c r="C147" i="6"/>
  <c r="C69" i="6"/>
  <c r="C117" i="6"/>
  <c r="C115" i="6"/>
  <c r="C104" i="6"/>
  <c r="C44" i="6"/>
  <c r="C92" i="6"/>
  <c r="C135" i="6"/>
  <c r="C60" i="6"/>
  <c r="C151" i="6"/>
  <c r="C40" i="6"/>
  <c r="C35" i="6"/>
  <c r="C30" i="6"/>
  <c r="C25" i="6"/>
  <c r="C37" i="6"/>
  <c r="C10" i="6"/>
</calcChain>
</file>

<file path=xl/sharedStrings.xml><?xml version="1.0" encoding="utf-8"?>
<sst xmlns="http://schemas.openxmlformats.org/spreadsheetml/2006/main" count="1459" uniqueCount="373">
  <si>
    <t>tract</t>
  </si>
  <si>
    <t>Median_Hhold._Income_of_Residents_in_2012-16</t>
  </si>
  <si>
    <t>City</t>
  </si>
  <si>
    <t>State</t>
  </si>
  <si>
    <t>Mid-Charles</t>
  </si>
  <si>
    <t xml:space="preserve"> Baltimore</t>
  </si>
  <si>
    <t xml:space="preserve"> MD</t>
  </si>
  <si>
    <t>Ellicott City</t>
  </si>
  <si>
    <t>Catonsville</t>
  </si>
  <si>
    <t>Taylor Village</t>
  </si>
  <si>
    <t xml:space="preserve"> Ellicott City</t>
  </si>
  <si>
    <t>Riverside</t>
  </si>
  <si>
    <t>Kendall Ridge</t>
  </si>
  <si>
    <t xml:space="preserve"> Columbia</t>
  </si>
  <si>
    <t>Baltimore County</t>
  </si>
  <si>
    <t>West Elkridge</t>
  </si>
  <si>
    <t xml:space="preserve"> Elkridge</t>
  </si>
  <si>
    <t>Roland Park</t>
  </si>
  <si>
    <t>Homeland</t>
  </si>
  <si>
    <t>Canton</t>
  </si>
  <si>
    <t>Locust Point</t>
  </si>
  <si>
    <t>Columbia</t>
  </si>
  <si>
    <t>Evergreen</t>
  </si>
  <si>
    <t>Rosedale</t>
  </si>
  <si>
    <t>Riverside Park</t>
  </si>
  <si>
    <t>South Baltimore</t>
  </si>
  <si>
    <t>Fells Point</t>
  </si>
  <si>
    <t>Chestnut Hill Cove</t>
  </si>
  <si>
    <t xml:space="preserve"> Riviera Beach</t>
  </si>
  <si>
    <t>Essex</t>
  </si>
  <si>
    <t>Linthicum Heights</t>
  </si>
  <si>
    <t>Patterson Park</t>
  </si>
  <si>
    <t>Relay</t>
  </si>
  <si>
    <t xml:space="preserve"> Halethorpe</t>
  </si>
  <si>
    <t>Elkridge</t>
  </si>
  <si>
    <t>Halethorpe</t>
  </si>
  <si>
    <t>Mount Washington</t>
  </si>
  <si>
    <t>Baltimore</t>
  </si>
  <si>
    <t>Upper Fells Point</t>
  </si>
  <si>
    <t>Long Reach</t>
  </si>
  <si>
    <t>Woodberry</t>
  </si>
  <si>
    <t>Windsor Mill</t>
  </si>
  <si>
    <t xml:space="preserve"> Milford Mill</t>
  </si>
  <si>
    <t>Middle River</t>
  </si>
  <si>
    <t>Sparrows Point</t>
  </si>
  <si>
    <t>Normandy</t>
  </si>
  <si>
    <t>Lochearn</t>
  </si>
  <si>
    <t xml:space="preserve"> Pikesville</t>
  </si>
  <si>
    <t>Lansdowne - Baltimore Highlands</t>
  </si>
  <si>
    <t>Little Italy</t>
  </si>
  <si>
    <t>Cross Keys</t>
  </si>
  <si>
    <t>Lauraville</t>
  </si>
  <si>
    <t>Glenham-Belford</t>
  </si>
  <si>
    <t>Edgemere</t>
  </si>
  <si>
    <t>Brooklyn Park</t>
  </si>
  <si>
    <t>Woodlawn</t>
  </si>
  <si>
    <t>Dundalk</t>
  </si>
  <si>
    <t>Gwynn Oak</t>
  </si>
  <si>
    <t>Waltherson</t>
  </si>
  <si>
    <t>Randallstown</t>
  </si>
  <si>
    <t>Hampden</t>
  </si>
  <si>
    <t xml:space="preserve"> Lochearn</t>
  </si>
  <si>
    <t>Glen Burnie</t>
  </si>
  <si>
    <t>Woodring</t>
  </si>
  <si>
    <t>Tuscany - Canterbury</t>
  </si>
  <si>
    <t>Nottingham</t>
  </si>
  <si>
    <t>Perring Loch</t>
  </si>
  <si>
    <t>North Harford Road</t>
  </si>
  <si>
    <t>Pikesville</t>
  </si>
  <si>
    <t>Belair - Edison</t>
  </si>
  <si>
    <t>Ednor Gardens - Lakeside</t>
  </si>
  <si>
    <t>Harford - Echodale - Perring Parkway</t>
  </si>
  <si>
    <t>Arcadia</t>
  </si>
  <si>
    <t>Westgate</t>
  </si>
  <si>
    <t>Cross Country</t>
  </si>
  <si>
    <t>Remington</t>
  </si>
  <si>
    <t>Downtown</t>
  </si>
  <si>
    <t>Medfield</t>
  </si>
  <si>
    <t>Butchers Hill</t>
  </si>
  <si>
    <t xml:space="preserve"> Woodlawn</t>
  </si>
  <si>
    <t>Windsor Hills</t>
  </si>
  <si>
    <t>Glen</t>
  </si>
  <si>
    <t>East Arlington</t>
  </si>
  <si>
    <t>Mid-Govans</t>
  </si>
  <si>
    <t>Joseph Lee</t>
  </si>
  <si>
    <t>Beechfield</t>
  </si>
  <si>
    <t>Ramblewood</t>
  </si>
  <si>
    <t>Frankford</t>
  </si>
  <si>
    <t>New Northwood</t>
  </si>
  <si>
    <t xml:space="preserve"> Lansdowne</t>
  </si>
  <si>
    <t>Lake Walker</t>
  </si>
  <si>
    <t>Lakeland</t>
  </si>
  <si>
    <t>Cold Springs</t>
  </si>
  <si>
    <t>Bolton Hill</t>
  </si>
  <si>
    <t>Loch Raven</t>
  </si>
  <si>
    <t>Pigtown</t>
  </si>
  <si>
    <t>Edmondson</t>
  </si>
  <si>
    <t>Cedmont</t>
  </si>
  <si>
    <t>Radnor - Winston</t>
  </si>
  <si>
    <t>Coldstream - Homestead - Montebello</t>
  </si>
  <si>
    <t>Fifteenth Street</t>
  </si>
  <si>
    <t>Hillen</t>
  </si>
  <si>
    <t>Brooklyn</t>
  </si>
  <si>
    <t>Central Park Heights</t>
  </si>
  <si>
    <t>Cheswolde</t>
  </si>
  <si>
    <t>Harwood</t>
  </si>
  <si>
    <t>Sandtown-Winchester</t>
  </si>
  <si>
    <t>Hanlon Longwood</t>
  </si>
  <si>
    <t>Rognel Heights</t>
  </si>
  <si>
    <t>Better Waverly</t>
  </si>
  <si>
    <t>West Forest Park</t>
  </si>
  <si>
    <t>Reisterstown Station</t>
  </si>
  <si>
    <t>Fallstaff</t>
  </si>
  <si>
    <t>Baltimore Highlands</t>
  </si>
  <si>
    <t>Irvington</t>
  </si>
  <si>
    <t>Reservoir Hill</t>
  </si>
  <si>
    <t>Curtis Bay</t>
  </si>
  <si>
    <t>Walbrook</t>
  </si>
  <si>
    <t>Parkside</t>
  </si>
  <si>
    <t>Morrell Park</t>
  </si>
  <si>
    <t>Yale Heights</t>
  </si>
  <si>
    <t>Dorchester</t>
  </si>
  <si>
    <t>Medford - Broening</t>
  </si>
  <si>
    <t>Berea</t>
  </si>
  <si>
    <t>Pratt Monroe</t>
  </si>
  <si>
    <t>Allendale</t>
  </si>
  <si>
    <t>Greenmount West</t>
  </si>
  <si>
    <t>Violetville</t>
  </si>
  <si>
    <t>Mondawmin</t>
  </si>
  <si>
    <t>Woodbrook</t>
  </si>
  <si>
    <t>Coppin Heights</t>
  </si>
  <si>
    <t>Winston - Govans</t>
  </si>
  <si>
    <t>Garwyn Oaks</t>
  </si>
  <si>
    <t>Bridgeview-Greenlawn</t>
  </si>
  <si>
    <t>Cedonia</t>
  </si>
  <si>
    <t>Hollins Market</t>
  </si>
  <si>
    <t>Barclay</t>
  </si>
  <si>
    <t>Armistead Gardens</t>
  </si>
  <si>
    <t>Burleith-Leighton</t>
  </si>
  <si>
    <t>Broadway East</t>
  </si>
  <si>
    <t>Cherry Hill</t>
  </si>
  <si>
    <t>Rosemont</t>
  </si>
  <si>
    <t>Penn North</t>
  </si>
  <si>
    <t>Darley Park</t>
  </si>
  <si>
    <t>Mosher</t>
  </si>
  <si>
    <t>Westport</t>
  </si>
  <si>
    <t>Edgecomb</t>
  </si>
  <si>
    <t>Lexington</t>
  </si>
  <si>
    <t>Perkins Homes</t>
  </si>
  <si>
    <t>Langston Hughes</t>
  </si>
  <si>
    <t>Madison - Eastend</t>
  </si>
  <si>
    <t>East Baltimore Midway</t>
  </si>
  <si>
    <t>NW Community Action</t>
  </si>
  <si>
    <t>Shipley Hill</t>
  </si>
  <si>
    <t>Midtown Edmondson</t>
  </si>
  <si>
    <t>Arlington</t>
  </si>
  <si>
    <t>Oliver</t>
  </si>
  <si>
    <t>Franklin Square</t>
  </si>
  <si>
    <t>Druid Heights</t>
  </si>
  <si>
    <t>Mount Clare</t>
  </si>
  <si>
    <t>Upton</t>
  </si>
  <si>
    <t>Poppleton</t>
  </si>
  <si>
    <t>Johnson Square</t>
  </si>
  <si>
    <t>Bentalou-Smallwood</t>
  </si>
  <si>
    <t>Milton - Montford</t>
  </si>
  <si>
    <t>Saint Joseph's</t>
  </si>
  <si>
    <t>O'Donnell Heights</t>
  </si>
  <si>
    <t>Harlem Park</t>
  </si>
  <si>
    <t>Park Circle</t>
  </si>
  <si>
    <t>Mill Hill</t>
  </si>
  <si>
    <t>Claremont - Freedom</t>
  </si>
  <si>
    <t>Gay Street</t>
  </si>
  <si>
    <t>Old Goucher</t>
  </si>
  <si>
    <t>McCulloh Homes</t>
  </si>
  <si>
    <t>Pleasant View Gardens</t>
  </si>
  <si>
    <t>Penn - Fallsway</t>
  </si>
  <si>
    <t>Neighborhood</t>
  </si>
  <si>
    <t>Row Labels</t>
  </si>
  <si>
    <t>Grand Total</t>
  </si>
  <si>
    <t>Average of Median_Hhold._Income_of_Residents_in_2012-16</t>
  </si>
  <si>
    <t>Median Income</t>
  </si>
  <si>
    <t>Carrollton Ridge</t>
  </si>
  <si>
    <t>Coldstream Homestead Montebello</t>
  </si>
  <si>
    <t>Midtown-Edmondson</t>
  </si>
  <si>
    <t>Penrose/Fayette Street Outreach</t>
  </si>
  <si>
    <t>New Southwest/Mount Clare</t>
  </si>
  <si>
    <t>McElderry Park</t>
  </si>
  <si>
    <t>Middle East</t>
  </si>
  <si>
    <t>Johnston Square</t>
  </si>
  <si>
    <t>Coppin Heights/Ash-Co-East</t>
  </si>
  <si>
    <t>Northwest Community Action</t>
  </si>
  <si>
    <t>Washington Village/Pigtown</t>
  </si>
  <si>
    <t>Greenspring</t>
  </si>
  <si>
    <t>Boyd-Booth</t>
  </si>
  <si>
    <t>Ellwood Park/Monument</t>
  </si>
  <si>
    <t>Franklintown Road</t>
  </si>
  <si>
    <t>Easterwood</t>
  </si>
  <si>
    <t>Milton-Montford</t>
  </si>
  <si>
    <t>Belair-Edison</t>
  </si>
  <si>
    <t>Parkview/Woodbrook</t>
  </si>
  <si>
    <t>Madison-Eastend</t>
  </si>
  <si>
    <t>Millhill</t>
  </si>
  <si>
    <t>Biddle Street</t>
  </si>
  <si>
    <t>Winchester</t>
  </si>
  <si>
    <t>Rosemont Homeowners/Tenants</t>
  </si>
  <si>
    <t>Saint Josephs</t>
  </si>
  <si>
    <t>Four By Four</t>
  </si>
  <si>
    <t>South Clifton Park</t>
  </si>
  <si>
    <t>Edgewood</t>
  </si>
  <si>
    <t>Union Square</t>
  </si>
  <si>
    <t>Carroll-South Hilton</t>
  </si>
  <si>
    <t>Towanda-Grantley</t>
  </si>
  <si>
    <t>CARE</t>
  </si>
  <si>
    <t>Hanlon-Longwood</t>
  </si>
  <si>
    <t>Mount Holly</t>
  </si>
  <si>
    <t>Waverly</t>
  </si>
  <si>
    <t>Oldtown</t>
  </si>
  <si>
    <t>Pen Lucy</t>
  </si>
  <si>
    <t>Bridgeview/Greenlawn</t>
  </si>
  <si>
    <t>Howard Park</t>
  </si>
  <si>
    <t>Lucille Park</t>
  </si>
  <si>
    <t>Gwynns Falls</t>
  </si>
  <si>
    <t>Edmondson Village</t>
  </si>
  <si>
    <t>Lower Edmondson Village</t>
  </si>
  <si>
    <t>Concerned Citizens Of Forest Park</t>
  </si>
  <si>
    <t>Patterson Park Neighborhood</t>
  </si>
  <si>
    <t>Winston-Govans</t>
  </si>
  <si>
    <t>Forest Park</t>
  </si>
  <si>
    <t>Woodmere</t>
  </si>
  <si>
    <t>West Arlington</t>
  </si>
  <si>
    <t>Parklane</t>
  </si>
  <si>
    <t>Highlandtown</t>
  </si>
  <si>
    <t>Woodbourne-McCabe</t>
  </si>
  <si>
    <t>Cylburn</t>
  </si>
  <si>
    <t>Glenham-Belhar</t>
  </si>
  <si>
    <t>Evergreen Lawn</t>
  </si>
  <si>
    <t>Central Forest Park</t>
  </si>
  <si>
    <t>Madison Park</t>
  </si>
  <si>
    <t>Pimlico Good Neighbors</t>
  </si>
  <si>
    <t>Callaway-Garrison</t>
  </si>
  <si>
    <t>Hamilton Hills</t>
  </si>
  <si>
    <t>Washington Hill</t>
  </si>
  <si>
    <t>Dolfield</t>
  </si>
  <si>
    <t>Panway/Braddish Avenue</t>
  </si>
  <si>
    <t>Charles Village</t>
  </si>
  <si>
    <t>Richnor Springs</t>
  </si>
  <si>
    <t>Mount Winans</t>
  </si>
  <si>
    <t>Ednor Gardens-Lakeside</t>
  </si>
  <si>
    <t>Liberty Square</t>
  </si>
  <si>
    <t>Kernewood</t>
  </si>
  <si>
    <t>Charles North</t>
  </si>
  <si>
    <t>Jonestown</t>
  </si>
  <si>
    <t>Abell</t>
  </si>
  <si>
    <t>Wilson Park</t>
  </si>
  <si>
    <t>Broening Manor</t>
  </si>
  <si>
    <t>Greektown</t>
  </si>
  <si>
    <t>Graceland Park</t>
  </si>
  <si>
    <t>Butcher's Hill</t>
  </si>
  <si>
    <t>Fairmont</t>
  </si>
  <si>
    <t>Wrenlane</t>
  </si>
  <si>
    <t>Kresson</t>
  </si>
  <si>
    <t>Pulaski Industrial Area</t>
  </si>
  <si>
    <t>Mid-Town Belvedere</t>
  </si>
  <si>
    <t>Patterson Place</t>
  </si>
  <si>
    <t>Mount Vernon</t>
  </si>
  <si>
    <t>Westfield</t>
  </si>
  <si>
    <t>Wilhelm Park</t>
  </si>
  <si>
    <t>Tremont</t>
  </si>
  <si>
    <t>Saint Helena</t>
  </si>
  <si>
    <t>Kenilworth Park</t>
  </si>
  <si>
    <t>Ashburton</t>
  </si>
  <si>
    <t>Oakenshawe</t>
  </si>
  <si>
    <t>Grove Park</t>
  </si>
  <si>
    <t>Cameron Village</t>
  </si>
  <si>
    <t>Franklintown</t>
  </si>
  <si>
    <t>Idlewood</t>
  </si>
  <si>
    <t>Brewers Hill</t>
  </si>
  <si>
    <t>Overlea</t>
  </si>
  <si>
    <t>Guilford</t>
  </si>
  <si>
    <t>West Hills</t>
  </si>
  <si>
    <t>Seton Hill</t>
  </si>
  <si>
    <t>Sharp-Leadenhall</t>
  </si>
  <si>
    <t>Belair-Parkside</t>
  </si>
  <si>
    <t>Ridgely's Delight</t>
  </si>
  <si>
    <t>Ten Hills</t>
  </si>
  <si>
    <t>Uplands</t>
  </si>
  <si>
    <t>Rosemont East</t>
  </si>
  <si>
    <t>Orangeville</t>
  </si>
  <si>
    <t>Saint Paul</t>
  </si>
  <si>
    <t>Belvedere</t>
  </si>
  <si>
    <t>Hunting Ridge</t>
  </si>
  <si>
    <t>Woodbourne Heights</t>
  </si>
  <si>
    <t>University Of Maryland</t>
  </si>
  <si>
    <t>Rosebank</t>
  </si>
  <si>
    <t>Clifton Park</t>
  </si>
  <si>
    <t>Hoes Heights</t>
  </si>
  <si>
    <t>Fairfield Area</t>
  </si>
  <si>
    <t>Glen Oaks</t>
  </si>
  <si>
    <t>Carroll - Camden Industrial Area</t>
  </si>
  <si>
    <t>Federal Hill</t>
  </si>
  <si>
    <t>Heritage Crossing</t>
  </si>
  <si>
    <t>Levindale</t>
  </si>
  <si>
    <t>Stonewood-Pentwood-Winston</t>
  </si>
  <si>
    <t>Penn-Fallsway</t>
  </si>
  <si>
    <t>Cedarcroft</t>
  </si>
  <si>
    <t>Bayview</t>
  </si>
  <si>
    <t>Forest Park Golf Course</t>
  </si>
  <si>
    <t>Moravia-Walther</t>
  </si>
  <si>
    <t>Medford</t>
  </si>
  <si>
    <t>Wakefield</t>
  </si>
  <si>
    <t>Radnor-Winston</t>
  </si>
  <si>
    <t>Otterbein</t>
  </si>
  <si>
    <t>Evesham Park</t>
  </si>
  <si>
    <t>Mayfield</t>
  </si>
  <si>
    <t>Wyman Park</t>
  </si>
  <si>
    <t>Gwynns Falls/Leakin Park</t>
  </si>
  <si>
    <t>Taylor Heights</t>
  </si>
  <si>
    <t>Chinquapin Park</t>
  </si>
  <si>
    <t>Vacant Buildings</t>
  </si>
  <si>
    <t>Averaged Combined</t>
  </si>
  <si>
    <t>pct_black</t>
  </si>
  <si>
    <t>pct_white</t>
  </si>
  <si>
    <t>racial_diversity_index</t>
  </si>
  <si>
    <t>hhsize10</t>
  </si>
  <si>
    <t>pct_households_belowpovertyline</t>
  </si>
  <si>
    <t>median_income</t>
  </si>
  <si>
    <t>vacant_buildings</t>
  </si>
  <si>
    <t>Allendale/Irvington/S. Hilton</t>
  </si>
  <si>
    <t>Beechfield/Ten Hills/West Hills</t>
  </si>
  <si>
    <t>Brooklyn/Curtis Bay/Hawkins Point</t>
  </si>
  <si>
    <t>Cedonia/Frankford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</si>
  <si>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</si>
  <si>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</si>
  <si>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</si>
  <si>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</si>
  <si>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</si>
  <si>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</si>
  <si>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</si>
  <si>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</si>
  <si>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</si>
  <si>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</si>
  <si>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</si>
  <si>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</si>
  <si>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</si>
  <si>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</si>
  <si>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</si>
  <si>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</si>
  <si>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</si>
  <si>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</si>
  <si>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Howard Park/West Arlington</t>
  </si>
  <si>
    <t>Inner Harbor/Federal Hill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</si>
  <si>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</si>
  <si>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</si>
  <si>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</si>
  <si>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</si>
  <si>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</si>
  <si>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</si>
  <si>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</si>
  <si>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</si>
  <si>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</si>
  <si>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</si>
  <si>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</si>
  <si>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</si>
  <si>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</si>
  <si>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</si>
  <si>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</si>
  <si>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Southeastern</t>
  </si>
  <si>
    <t>Southern Park Heights</t>
  </si>
  <si>
    <t>Southwest Baltimore</t>
  </si>
  <si>
    <t>The Waverlies</t>
  </si>
  <si>
    <t>Upton/Druid Heights</t>
  </si>
  <si>
    <t>Westport/Mount Winans/Lakeland</t>
  </si>
  <si>
    <t>Sum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</si>
</sst>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left"/>
    </xf>
    <xf numFmtId="0" fontId="0" fillId="0" borderId="0" xfId="0" applyFill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[BaltiCity_AllIncome_AllRace_IncomeManipulatedData.xlsx]Averaged_Median_Income!PivotTable2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Baltimore City </a:t>
            </a:r>
            <a:r>
              <a:rPr lang="en-US" sz="1400" b="0" i="0" u="none" strike="noStrike" baseline="0">
                <a:effectLst/>
              </a:rPr>
              <a:t>Median Household Income</a:t>
            </a:r>
            <a:r>
              <a:rPr lang="en-US" baseline="0"/>
              <a:t> by Neighborhood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Averaged_Median_Income!$B$1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Averaged_Median_Income!$A$2:$A$131</c:f>
              <c:strCache>
                <c:ptCount val="129"/>
                <c:pt idx="0">
                  <c:v>Mid-Charles</c:v>
                </c:pt>
                <c:pt idx="1">
                  <c:v>Roland Park</c:v>
                </c:pt>
                <c:pt idx="2">
                  <c:v>Homeland</c:v>
                </c:pt>
                <c:pt idx="3">
                  <c:v>Locust Point</c:v>
                </c:pt>
                <c:pt idx="4">
                  <c:v>Evergreen</c:v>
                </c:pt>
                <c:pt idx="5">
                  <c:v>Riverside Park</c:v>
                </c:pt>
                <c:pt idx="6">
                  <c:v>Riverside</c:v>
                </c:pt>
                <c:pt idx="7">
                  <c:v>Canton</c:v>
                </c:pt>
                <c:pt idx="8">
                  <c:v>South Baltimore</c:v>
                </c:pt>
                <c:pt idx="9">
                  <c:v>Fells Point</c:v>
                </c:pt>
                <c:pt idx="10">
                  <c:v>Mount Washington</c:v>
                </c:pt>
                <c:pt idx="11">
                  <c:v>Woodberry</c:v>
                </c:pt>
                <c:pt idx="12">
                  <c:v>Upper Fells Point</c:v>
                </c:pt>
                <c:pt idx="13">
                  <c:v>Little Italy</c:v>
                </c:pt>
                <c:pt idx="14">
                  <c:v>Cross Keys</c:v>
                </c:pt>
                <c:pt idx="15">
                  <c:v>Lauraville</c:v>
                </c:pt>
                <c:pt idx="16">
                  <c:v>Waltherson</c:v>
                </c:pt>
                <c:pt idx="17">
                  <c:v>Glenham-Belford</c:v>
                </c:pt>
                <c:pt idx="18">
                  <c:v>Patterson Park</c:v>
                </c:pt>
                <c:pt idx="19">
                  <c:v>Woodring</c:v>
                </c:pt>
                <c:pt idx="20">
                  <c:v>Tuscany - Canterbury</c:v>
                </c:pt>
                <c:pt idx="21">
                  <c:v>Hampden</c:v>
                </c:pt>
                <c:pt idx="22">
                  <c:v>Perring Loch</c:v>
                </c:pt>
                <c:pt idx="23">
                  <c:v>North Harford Road</c:v>
                </c:pt>
                <c:pt idx="24">
                  <c:v>Arcadia</c:v>
                </c:pt>
                <c:pt idx="25">
                  <c:v>Westgate</c:v>
                </c:pt>
                <c:pt idx="26">
                  <c:v>Cross Country</c:v>
                </c:pt>
                <c:pt idx="27">
                  <c:v>Gwynn Oak</c:v>
                </c:pt>
                <c:pt idx="28">
                  <c:v>Remington</c:v>
                </c:pt>
                <c:pt idx="29">
                  <c:v>Medfield</c:v>
                </c:pt>
                <c:pt idx="30">
                  <c:v>Butchers Hill</c:v>
                </c:pt>
                <c:pt idx="31">
                  <c:v>Windsor Hills</c:v>
                </c:pt>
                <c:pt idx="32">
                  <c:v>East Arlington</c:v>
                </c:pt>
                <c:pt idx="33">
                  <c:v>Mid-Govans</c:v>
                </c:pt>
                <c:pt idx="34">
                  <c:v>Joseph Lee</c:v>
                </c:pt>
                <c:pt idx="35">
                  <c:v>Lansdowne - Baltimore Highlands</c:v>
                </c:pt>
                <c:pt idx="36">
                  <c:v>Beechfield</c:v>
                </c:pt>
                <c:pt idx="37">
                  <c:v>Ramblewood</c:v>
                </c:pt>
                <c:pt idx="38">
                  <c:v>New Northwood</c:v>
                </c:pt>
                <c:pt idx="39">
                  <c:v>Harford - Echodale - Perring Parkway</c:v>
                </c:pt>
                <c:pt idx="40">
                  <c:v>Lake Walker</c:v>
                </c:pt>
                <c:pt idx="41">
                  <c:v>Lakeland</c:v>
                </c:pt>
                <c:pt idx="42">
                  <c:v>Cold Springs</c:v>
                </c:pt>
                <c:pt idx="43">
                  <c:v>Bolton Hill</c:v>
                </c:pt>
                <c:pt idx="44">
                  <c:v>Loch Raven</c:v>
                </c:pt>
                <c:pt idx="45">
                  <c:v>Ednor Gardens - Lakeside</c:v>
                </c:pt>
                <c:pt idx="46">
                  <c:v>Cedmont</c:v>
                </c:pt>
                <c:pt idx="47">
                  <c:v>Radnor - Winston</c:v>
                </c:pt>
                <c:pt idx="48">
                  <c:v>Downtown</c:v>
                </c:pt>
                <c:pt idx="49">
                  <c:v>Fifteenth Street</c:v>
                </c:pt>
                <c:pt idx="50">
                  <c:v>Hillen</c:v>
                </c:pt>
                <c:pt idx="51">
                  <c:v>Cheswolde</c:v>
                </c:pt>
                <c:pt idx="52">
                  <c:v>Harwood</c:v>
                </c:pt>
                <c:pt idx="53">
                  <c:v>Hanlon Longwood</c:v>
                </c:pt>
                <c:pt idx="54">
                  <c:v>Belair - Edison</c:v>
                </c:pt>
                <c:pt idx="55">
                  <c:v>Rognel Heights</c:v>
                </c:pt>
                <c:pt idx="56">
                  <c:v>West Forest Park</c:v>
                </c:pt>
                <c:pt idx="57">
                  <c:v>Reisterstown Station</c:v>
                </c:pt>
                <c:pt idx="58">
                  <c:v>Fallstaff</c:v>
                </c:pt>
                <c:pt idx="59">
                  <c:v>Edmondson</c:v>
                </c:pt>
                <c:pt idx="60">
                  <c:v>Frankford</c:v>
                </c:pt>
                <c:pt idx="61">
                  <c:v>Glen</c:v>
                </c:pt>
                <c:pt idx="62">
                  <c:v>Curtis Bay</c:v>
                </c:pt>
                <c:pt idx="63">
                  <c:v>Brooklyn</c:v>
                </c:pt>
                <c:pt idx="64">
                  <c:v>Walbrook</c:v>
                </c:pt>
                <c:pt idx="65">
                  <c:v>Parkside</c:v>
                </c:pt>
                <c:pt idx="66">
                  <c:v>Yale Heights</c:v>
                </c:pt>
                <c:pt idx="67">
                  <c:v>Pigtown</c:v>
                </c:pt>
                <c:pt idx="68">
                  <c:v>Dorchester</c:v>
                </c:pt>
                <c:pt idx="69">
                  <c:v>Baltimore Highlands</c:v>
                </c:pt>
                <c:pt idx="70">
                  <c:v>Irvington</c:v>
                </c:pt>
                <c:pt idx="71">
                  <c:v>Medford - Broening</c:v>
                </c:pt>
                <c:pt idx="72">
                  <c:v>Pratt Monroe</c:v>
                </c:pt>
                <c:pt idx="73">
                  <c:v>Allendale</c:v>
                </c:pt>
                <c:pt idx="74">
                  <c:v>Greenmount West</c:v>
                </c:pt>
                <c:pt idx="75">
                  <c:v>Violetville</c:v>
                </c:pt>
                <c:pt idx="76">
                  <c:v>Mondawmin</c:v>
                </c:pt>
                <c:pt idx="77">
                  <c:v>Better Waverly</c:v>
                </c:pt>
                <c:pt idx="78">
                  <c:v>Central Park Heights</c:v>
                </c:pt>
                <c:pt idx="79">
                  <c:v>Woodbrook</c:v>
                </c:pt>
                <c:pt idx="80">
                  <c:v>Coppin Heights</c:v>
                </c:pt>
                <c:pt idx="81">
                  <c:v>Winston - Govans</c:v>
                </c:pt>
                <c:pt idx="82">
                  <c:v>Garwyn Oaks</c:v>
                </c:pt>
                <c:pt idx="83">
                  <c:v>Morrell Park</c:v>
                </c:pt>
                <c:pt idx="84">
                  <c:v>Coldstream - Homestead - Montebello</c:v>
                </c:pt>
                <c:pt idx="85">
                  <c:v>Bridgeview-Greenlawn</c:v>
                </c:pt>
                <c:pt idx="86">
                  <c:v>Berea</c:v>
                </c:pt>
                <c:pt idx="87">
                  <c:v>Cedonia</c:v>
                </c:pt>
                <c:pt idx="88">
                  <c:v>Hollins Market</c:v>
                </c:pt>
                <c:pt idx="89">
                  <c:v>Barclay</c:v>
                </c:pt>
                <c:pt idx="90">
                  <c:v>Armistead Gardens</c:v>
                </c:pt>
                <c:pt idx="91">
                  <c:v>Burleith-Leighton</c:v>
                </c:pt>
                <c:pt idx="92">
                  <c:v>Reservoir Hill</c:v>
                </c:pt>
                <c:pt idx="93">
                  <c:v>Rosemont</c:v>
                </c:pt>
                <c:pt idx="94">
                  <c:v>Penn North</c:v>
                </c:pt>
                <c:pt idx="95">
                  <c:v>Darley Park</c:v>
                </c:pt>
                <c:pt idx="96">
                  <c:v>Mosher</c:v>
                </c:pt>
                <c:pt idx="97">
                  <c:v>Westport</c:v>
                </c:pt>
                <c:pt idx="98">
                  <c:v>Edgecomb</c:v>
                </c:pt>
                <c:pt idx="99">
                  <c:v>Perkins Homes</c:v>
                </c:pt>
                <c:pt idx="100">
                  <c:v>Lexington</c:v>
                </c:pt>
                <c:pt idx="101">
                  <c:v>Langston Hughes</c:v>
                </c:pt>
                <c:pt idx="102">
                  <c:v>Madison - Eastend</c:v>
                </c:pt>
                <c:pt idx="103">
                  <c:v>East Baltimore Midway</c:v>
                </c:pt>
                <c:pt idx="104">
                  <c:v>Sandtown-Winchester</c:v>
                </c:pt>
                <c:pt idx="105">
                  <c:v>NW Community Action</c:v>
                </c:pt>
                <c:pt idx="106">
                  <c:v>Shipley Hill</c:v>
                </c:pt>
                <c:pt idx="107">
                  <c:v>Cherry Hill</c:v>
                </c:pt>
                <c:pt idx="108">
                  <c:v>Midtown Edmondson</c:v>
                </c:pt>
                <c:pt idx="109">
                  <c:v>Arlington</c:v>
                </c:pt>
                <c:pt idx="110">
                  <c:v>Oliver</c:v>
                </c:pt>
                <c:pt idx="111">
                  <c:v>Broadway East</c:v>
                </c:pt>
                <c:pt idx="112">
                  <c:v>Franklin Square</c:v>
                </c:pt>
                <c:pt idx="113">
                  <c:v>Druid Heights</c:v>
                </c:pt>
                <c:pt idx="114">
                  <c:v>Mount Clare</c:v>
                </c:pt>
                <c:pt idx="115">
                  <c:v>Johnson Square</c:v>
                </c:pt>
                <c:pt idx="116">
                  <c:v>Bentalou-Smallwood</c:v>
                </c:pt>
                <c:pt idx="117">
                  <c:v>Milton - Montford</c:v>
                </c:pt>
                <c:pt idx="118">
                  <c:v>Saint Joseph's</c:v>
                </c:pt>
                <c:pt idx="119">
                  <c:v>O'Donnell Heights</c:v>
                </c:pt>
                <c:pt idx="120">
                  <c:v>Harlem Park</c:v>
                </c:pt>
                <c:pt idx="121">
                  <c:v>Upton</c:v>
                </c:pt>
                <c:pt idx="122">
                  <c:v>Park Circle</c:v>
                </c:pt>
                <c:pt idx="123">
                  <c:v>Mill Hill</c:v>
                </c:pt>
                <c:pt idx="124">
                  <c:v>Poppleton</c:v>
                </c:pt>
                <c:pt idx="125">
                  <c:v>Gay Street</c:v>
                </c:pt>
                <c:pt idx="126">
                  <c:v>Old Goucher</c:v>
                </c:pt>
                <c:pt idx="127">
                  <c:v>McCulloh Homes</c:v>
                </c:pt>
                <c:pt idx="128">
                  <c:v>Pleasant View Gardens</c:v>
                </c:pt>
              </c:strCache>
            </c:strRef>
          </c:cat>
          <c:val>
            <c:numRef>
              <c:f>Averaged_Median_Income!$B$2:$B$131</c:f>
              <c:numCache>
                <c:formatCode>General</c:formatCode>
                <c:ptCount val="129"/>
                <c:pt idx="0">
                  <c:v>200286</c:v>
                </c:pt>
                <c:pt idx="1">
                  <c:v>116807</c:v>
                </c:pt>
                <c:pt idx="2">
                  <c:v>115797</c:v>
                </c:pt>
                <c:pt idx="3">
                  <c:v>115392</c:v>
                </c:pt>
                <c:pt idx="4">
                  <c:v>111603</c:v>
                </c:pt>
                <c:pt idx="5">
                  <c:v>105703</c:v>
                </c:pt>
                <c:pt idx="6">
                  <c:v>105091</c:v>
                </c:pt>
                <c:pt idx="7">
                  <c:v>103470.75</c:v>
                </c:pt>
                <c:pt idx="8">
                  <c:v>102382</c:v>
                </c:pt>
                <c:pt idx="9">
                  <c:v>99522</c:v>
                </c:pt>
                <c:pt idx="10">
                  <c:v>86596</c:v>
                </c:pt>
                <c:pt idx="11">
                  <c:v>78880</c:v>
                </c:pt>
                <c:pt idx="12">
                  <c:v>75610.333333333328</c:v>
                </c:pt>
                <c:pt idx="13">
                  <c:v>71048</c:v>
                </c:pt>
                <c:pt idx="14">
                  <c:v>70450</c:v>
                </c:pt>
                <c:pt idx="15">
                  <c:v>66029</c:v>
                </c:pt>
                <c:pt idx="16">
                  <c:v>64517.5</c:v>
                </c:pt>
                <c:pt idx="17">
                  <c:v>63814</c:v>
                </c:pt>
                <c:pt idx="18">
                  <c:v>63031</c:v>
                </c:pt>
                <c:pt idx="19">
                  <c:v>62665</c:v>
                </c:pt>
                <c:pt idx="20">
                  <c:v>61904</c:v>
                </c:pt>
                <c:pt idx="21">
                  <c:v>61407.666666666664</c:v>
                </c:pt>
                <c:pt idx="22">
                  <c:v>60821</c:v>
                </c:pt>
                <c:pt idx="23">
                  <c:v>59305.5</c:v>
                </c:pt>
                <c:pt idx="24">
                  <c:v>56499</c:v>
                </c:pt>
                <c:pt idx="25">
                  <c:v>55872</c:v>
                </c:pt>
                <c:pt idx="26">
                  <c:v>55474</c:v>
                </c:pt>
                <c:pt idx="27">
                  <c:v>55304.833333333336</c:v>
                </c:pt>
                <c:pt idx="28">
                  <c:v>55275</c:v>
                </c:pt>
                <c:pt idx="29">
                  <c:v>53998</c:v>
                </c:pt>
                <c:pt idx="30">
                  <c:v>53887</c:v>
                </c:pt>
                <c:pt idx="31">
                  <c:v>52833</c:v>
                </c:pt>
                <c:pt idx="32">
                  <c:v>50733</c:v>
                </c:pt>
                <c:pt idx="33">
                  <c:v>49926</c:v>
                </c:pt>
                <c:pt idx="34">
                  <c:v>49654</c:v>
                </c:pt>
                <c:pt idx="35">
                  <c:v>49337.25</c:v>
                </c:pt>
                <c:pt idx="36">
                  <c:v>49317</c:v>
                </c:pt>
                <c:pt idx="37">
                  <c:v>48659</c:v>
                </c:pt>
                <c:pt idx="38">
                  <c:v>48417</c:v>
                </c:pt>
                <c:pt idx="39">
                  <c:v>48183.5</c:v>
                </c:pt>
                <c:pt idx="40">
                  <c:v>47419</c:v>
                </c:pt>
                <c:pt idx="41">
                  <c:v>46973</c:v>
                </c:pt>
                <c:pt idx="42">
                  <c:v>46347</c:v>
                </c:pt>
                <c:pt idx="43">
                  <c:v>46219</c:v>
                </c:pt>
                <c:pt idx="44">
                  <c:v>46114</c:v>
                </c:pt>
                <c:pt idx="45">
                  <c:v>45745.666666666664</c:v>
                </c:pt>
                <c:pt idx="46">
                  <c:v>44459</c:v>
                </c:pt>
                <c:pt idx="47">
                  <c:v>44111</c:v>
                </c:pt>
                <c:pt idx="48">
                  <c:v>44099.8</c:v>
                </c:pt>
                <c:pt idx="49">
                  <c:v>42844</c:v>
                </c:pt>
                <c:pt idx="50">
                  <c:v>42683</c:v>
                </c:pt>
                <c:pt idx="51">
                  <c:v>41833</c:v>
                </c:pt>
                <c:pt idx="52">
                  <c:v>41569</c:v>
                </c:pt>
                <c:pt idx="53">
                  <c:v>40613</c:v>
                </c:pt>
                <c:pt idx="54">
                  <c:v>40559</c:v>
                </c:pt>
                <c:pt idx="55">
                  <c:v>40261</c:v>
                </c:pt>
                <c:pt idx="56">
                  <c:v>39711</c:v>
                </c:pt>
                <c:pt idx="57">
                  <c:v>39442</c:v>
                </c:pt>
                <c:pt idx="58">
                  <c:v>39394</c:v>
                </c:pt>
                <c:pt idx="59">
                  <c:v>39334</c:v>
                </c:pt>
                <c:pt idx="60">
                  <c:v>38923.5</c:v>
                </c:pt>
                <c:pt idx="61">
                  <c:v>38917</c:v>
                </c:pt>
                <c:pt idx="62">
                  <c:v>38482</c:v>
                </c:pt>
                <c:pt idx="63">
                  <c:v>38431</c:v>
                </c:pt>
                <c:pt idx="64">
                  <c:v>38172</c:v>
                </c:pt>
                <c:pt idx="65">
                  <c:v>38084</c:v>
                </c:pt>
                <c:pt idx="66">
                  <c:v>37650</c:v>
                </c:pt>
                <c:pt idx="67">
                  <c:v>37479</c:v>
                </c:pt>
                <c:pt idx="68">
                  <c:v>37404</c:v>
                </c:pt>
                <c:pt idx="69">
                  <c:v>36755.5</c:v>
                </c:pt>
                <c:pt idx="70">
                  <c:v>36729.5</c:v>
                </c:pt>
                <c:pt idx="71">
                  <c:v>36716</c:v>
                </c:pt>
                <c:pt idx="72">
                  <c:v>36368</c:v>
                </c:pt>
                <c:pt idx="73">
                  <c:v>36292</c:v>
                </c:pt>
                <c:pt idx="74">
                  <c:v>36151</c:v>
                </c:pt>
                <c:pt idx="75">
                  <c:v>35568</c:v>
                </c:pt>
                <c:pt idx="76">
                  <c:v>35532</c:v>
                </c:pt>
                <c:pt idx="77">
                  <c:v>35524.5</c:v>
                </c:pt>
                <c:pt idx="78">
                  <c:v>34873</c:v>
                </c:pt>
                <c:pt idx="79">
                  <c:v>34769</c:v>
                </c:pt>
                <c:pt idx="80">
                  <c:v>34464</c:v>
                </c:pt>
                <c:pt idx="81">
                  <c:v>33678</c:v>
                </c:pt>
                <c:pt idx="82">
                  <c:v>33449</c:v>
                </c:pt>
                <c:pt idx="83">
                  <c:v>33448.5</c:v>
                </c:pt>
                <c:pt idx="84">
                  <c:v>33316.5</c:v>
                </c:pt>
                <c:pt idx="85">
                  <c:v>33180</c:v>
                </c:pt>
                <c:pt idx="86">
                  <c:v>32885</c:v>
                </c:pt>
                <c:pt idx="87">
                  <c:v>32686</c:v>
                </c:pt>
                <c:pt idx="88">
                  <c:v>32507</c:v>
                </c:pt>
                <c:pt idx="89">
                  <c:v>32507</c:v>
                </c:pt>
                <c:pt idx="90">
                  <c:v>31974</c:v>
                </c:pt>
                <c:pt idx="91">
                  <c:v>31961</c:v>
                </c:pt>
                <c:pt idx="92">
                  <c:v>31753.5</c:v>
                </c:pt>
                <c:pt idx="93">
                  <c:v>31665</c:v>
                </c:pt>
                <c:pt idx="94">
                  <c:v>31458</c:v>
                </c:pt>
                <c:pt idx="95">
                  <c:v>31108</c:v>
                </c:pt>
                <c:pt idx="96">
                  <c:v>30861</c:v>
                </c:pt>
                <c:pt idx="97">
                  <c:v>30243</c:v>
                </c:pt>
                <c:pt idx="98">
                  <c:v>29876</c:v>
                </c:pt>
                <c:pt idx="99">
                  <c:v>29691</c:v>
                </c:pt>
                <c:pt idx="100">
                  <c:v>29018</c:v>
                </c:pt>
                <c:pt idx="101">
                  <c:v>28071</c:v>
                </c:pt>
                <c:pt idx="102">
                  <c:v>26968</c:v>
                </c:pt>
                <c:pt idx="103">
                  <c:v>26825</c:v>
                </c:pt>
                <c:pt idx="104">
                  <c:v>26369.75</c:v>
                </c:pt>
                <c:pt idx="105">
                  <c:v>26125</c:v>
                </c:pt>
                <c:pt idx="106">
                  <c:v>25923</c:v>
                </c:pt>
                <c:pt idx="107">
                  <c:v>25376.666666666668</c:v>
                </c:pt>
                <c:pt idx="108">
                  <c:v>25279</c:v>
                </c:pt>
                <c:pt idx="109">
                  <c:v>25182</c:v>
                </c:pt>
                <c:pt idx="110">
                  <c:v>25026</c:v>
                </c:pt>
                <c:pt idx="111">
                  <c:v>24892.75</c:v>
                </c:pt>
                <c:pt idx="112">
                  <c:v>24714</c:v>
                </c:pt>
                <c:pt idx="113">
                  <c:v>23670</c:v>
                </c:pt>
                <c:pt idx="114">
                  <c:v>22880</c:v>
                </c:pt>
                <c:pt idx="115">
                  <c:v>22562</c:v>
                </c:pt>
                <c:pt idx="116">
                  <c:v>22107</c:v>
                </c:pt>
                <c:pt idx="117">
                  <c:v>22082</c:v>
                </c:pt>
                <c:pt idx="118">
                  <c:v>21808</c:v>
                </c:pt>
                <c:pt idx="119">
                  <c:v>21586</c:v>
                </c:pt>
                <c:pt idx="120">
                  <c:v>21430</c:v>
                </c:pt>
                <c:pt idx="121">
                  <c:v>20708.5</c:v>
                </c:pt>
                <c:pt idx="122">
                  <c:v>20262</c:v>
                </c:pt>
                <c:pt idx="123">
                  <c:v>19556</c:v>
                </c:pt>
                <c:pt idx="124">
                  <c:v>18887.5</c:v>
                </c:pt>
                <c:pt idx="125">
                  <c:v>16535</c:v>
                </c:pt>
                <c:pt idx="126">
                  <c:v>14861</c:v>
                </c:pt>
                <c:pt idx="127">
                  <c:v>13327</c:v>
                </c:pt>
                <c:pt idx="128">
                  <c:v>12126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E-294F-BA22-908DAA589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63151"/>
        <c:axId val="192665279"/>
      </c:barChart>
      <c:catAx>
        <c:axId val="19266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5279"/>
        <c:crosses val="autoZero"/>
        <c:auto val="1"/>
        <c:lblAlgn val="ctr"/>
        <c:lblOffset val="100"/>
        <c:noMultiLvlLbl val="0"/>
      </c:catAx>
      <c:valAx>
        <c:axId val="192665279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</a:t>
                </a:r>
                <a:r>
                  <a:rPr lang="en-US" baseline="0"/>
                  <a:t> Income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3</xdr:row>
      <xdr:rowOff>0</xdr:rowOff>
    </xdr:from>
    <xdr:to>
      <xdr:col>16</xdr:col>
      <xdr:colOff>520700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17D4B-3265-3E46-A1D3-BA5509C96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erine Sun" refreshedDate="44132.991475000003" createdVersion="6" refreshedVersion="6" minRefreshableVersion="3" recordCount="328" xr:uid="{B60FF06E-BEF5-6A4C-A923-7F5D250325C2}">
  <cacheSource type="worksheet">
    <worksheetSource ref="A1:E329" sheet="Filtered_Median_Income_Data"/>
  </cacheSource>
  <cacheFields count="5">
    <cacheField name="tract" numFmtId="0">
      <sharedItems containsSemiMixedTypes="0" containsString="0" containsNumber="1" containsInteger="1" minValue="24003730100" maxValue="24510280500"/>
    </cacheField>
    <cacheField name="Name" numFmtId="0">
      <sharedItems count="160">
        <s v="Allendale"/>
        <s v="Ellicott City"/>
        <s v="Catonsville"/>
        <s v="Taylor Village"/>
        <s v="Arcadia"/>
        <s v="Kendall Ridge"/>
        <s v="Baltimore County"/>
        <s v="West Elkridge"/>
        <s v="Arlington"/>
        <s v="Armistead Gardens"/>
        <s v="Baltimore Highlands"/>
        <s v="Columbia"/>
        <s v="Barclay"/>
        <s v="Rosedale"/>
        <s v="Beechfield"/>
        <s v="Belair - Edison"/>
        <s v="Bentalou-Smallwood"/>
        <s v="Chestnut Hill Cove"/>
        <s v="Berea"/>
        <s v="Essex"/>
        <s v="Linthicum Heights"/>
        <s v="Relay"/>
        <s v="Elkridge"/>
        <s v="Halethorpe"/>
        <s v="Better Waverly"/>
        <s v="Baltimore"/>
        <s v="Bolton Hill"/>
        <s v="Long Reach"/>
        <s v="Bridgeview-Greenlawn"/>
        <s v="Broadway East"/>
        <s v="Windsor Mill"/>
        <s v="Middle River"/>
        <s v="Sparrows Point"/>
        <s v="Normandy"/>
        <s v="Lochearn"/>
        <s v="Lansdowne - Baltimore Highlands"/>
        <s v="Brooklyn"/>
        <s v="Edgemere"/>
        <s v="Brooklyn Park"/>
        <s v="Woodlawn"/>
        <s v="Dundalk"/>
        <s v="Burleith-Leighton"/>
        <s v="Gwynn Oak"/>
        <s v="Randallstown"/>
        <s v="Butchers Hill"/>
        <s v="Glen Burnie"/>
        <s v="Canton"/>
        <s v="Cedmont"/>
        <s v="Nottingham"/>
        <s v="Cedonia"/>
        <s v="Central Park Heights"/>
        <s v="Cherry Hill"/>
        <s v="Pikesville"/>
        <s v="Cheswolde"/>
        <s v="Claremont - Freedom"/>
        <s v="Cold Springs"/>
        <s v="Coldstream - Homestead - Montebello"/>
        <s v="Coppin Heights"/>
        <s v="Cross Country"/>
        <s v="Cross Keys"/>
        <s v="Curtis Bay"/>
        <s v="Darley Park"/>
        <s v="Dorchester"/>
        <s v="Downtown"/>
        <s v="Druid Heights"/>
        <s v="East Arlington"/>
        <s v="East Baltimore Midway"/>
        <s v="Edgecomb"/>
        <s v="Edmondson"/>
        <s v="Ednor Gardens - Lakeside"/>
        <s v="Evergreen"/>
        <s v="Fallstaff"/>
        <s v="Fells Point"/>
        <s v="Fifteenth Street"/>
        <s v="Frankford"/>
        <s v="Franklin Square"/>
        <s v="Garwyn Oaks"/>
        <s v="Gay Street"/>
        <s v="Glen"/>
        <s v="Glenham-Belford"/>
        <s v="Greenmount West"/>
        <s v="Hampden"/>
        <s v="Hanlon Longwood"/>
        <s v="Harford - Echodale - Perring Parkway"/>
        <s v="Harlem Park"/>
        <s v="Harwood"/>
        <s v="Hillen"/>
        <s v="Hollins Market"/>
        <s v="Homeland"/>
        <s v="Irvington"/>
        <s v="Johnson Square"/>
        <s v="Joseph Lee"/>
        <s v="Lake Walker"/>
        <s v="Lakeland"/>
        <s v="Langston Hughes"/>
        <s v="Lauraville"/>
        <s v="Lexington"/>
        <s v="Little Italy"/>
        <s v="Loch Raven"/>
        <s v="Locust Point"/>
        <s v="Madison - Eastend"/>
        <s v="McCulloh Homes"/>
        <s v="Medfield"/>
        <s v="Medford - Broening"/>
        <s v="Mid-Charles"/>
        <s v="Mid-Govans"/>
        <s v="Midtown Edmondson"/>
        <s v="Mill Hill"/>
        <s v="Milton - Montford"/>
        <s v="Mondawmin"/>
        <s v="Morrell Park"/>
        <s v="Mosher"/>
        <s v="Mount Clare"/>
        <s v="Mount Washington"/>
        <s v="New Northwood"/>
        <s v="North Harford Road"/>
        <s v="NW Community Action"/>
        <s v="O'Donnell Heights"/>
        <s v="Old Goucher"/>
        <s v="Oliver"/>
        <s v="Park Circle"/>
        <s v="Parkside"/>
        <s v="Patterson Park"/>
        <s v="Penn - Fallsway"/>
        <s v="Penn North"/>
        <s v="Perkins Homes"/>
        <s v="Perring Loch"/>
        <s v="Pigtown"/>
        <s v="Pleasant View Gardens"/>
        <s v="Poppleton"/>
        <s v="Pratt Monroe"/>
        <s v="Radnor - Winston"/>
        <s v="Ramblewood"/>
        <s v="Reisterstown Station"/>
        <s v="Remington"/>
        <s v="Reservoir Hill"/>
        <s v="Riverside"/>
        <s v="Riverside Park"/>
        <s v="Rognel Heights"/>
        <s v="Roland Park"/>
        <s v="Rosemont"/>
        <s v="Saint Joseph's"/>
        <s v="Sandtown-Winchester"/>
        <s v="Shipley Hill"/>
        <s v="South Baltimore"/>
        <s v="Tuscany - Canterbury"/>
        <s v="Upper Fells Point"/>
        <s v="Upton"/>
        <s v="Violetville"/>
        <s v="Walbrook"/>
        <s v="Waltherson"/>
        <s v="West Forest Park"/>
        <s v="Westgate"/>
        <s v="Westport"/>
        <s v="Windsor Hills"/>
        <s v="Winston - Govans"/>
        <s v="Woodberry"/>
        <s v="Woodbrook"/>
        <s v="Woodring"/>
        <s v="Yale Heights"/>
      </sharedItems>
    </cacheField>
    <cacheField name="City" numFmtId="0">
      <sharedItems/>
    </cacheField>
    <cacheField name="State" numFmtId="0">
      <sharedItems containsBlank="1"/>
    </cacheField>
    <cacheField name="Median_Hhold._Income_of_Residents_in_2012-16" numFmtId="0">
      <sharedItems containsString="0" containsBlank="1" containsNumber="1" containsInteger="1" minValue="12126" maxValue="2002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n v="24510200701"/>
    <x v="0"/>
    <s v=" Baltimore"/>
    <s v=" MD"/>
    <n v="36292"/>
  </r>
  <r>
    <n v="24027601104"/>
    <x v="1"/>
    <s v=" MD"/>
    <m/>
    <n v="179984"/>
  </r>
  <r>
    <n v="24027602100"/>
    <x v="1"/>
    <s v=" MD"/>
    <m/>
    <n v="165298"/>
  </r>
  <r>
    <n v="24005400500"/>
    <x v="2"/>
    <s v=" MD"/>
    <m/>
    <n v="142679"/>
  </r>
  <r>
    <n v="24027602700"/>
    <x v="3"/>
    <s v=" Ellicott City"/>
    <s v=" MD"/>
    <n v="131293"/>
  </r>
  <r>
    <n v="24510270101"/>
    <x v="4"/>
    <s v=" Baltimore"/>
    <s v=" MD"/>
    <n v="56499"/>
  </r>
  <r>
    <n v="24027606706"/>
    <x v="5"/>
    <s v=" Columbia"/>
    <s v=" MD"/>
    <n v="125978"/>
  </r>
  <r>
    <n v="24005402202"/>
    <x v="6"/>
    <s v=" MD"/>
    <m/>
    <n v="122133"/>
  </r>
  <r>
    <n v="24027601103"/>
    <x v="7"/>
    <s v=" Elkridge"/>
    <s v=" MD"/>
    <n v="121179"/>
  </r>
  <r>
    <n v="24510271801"/>
    <x v="8"/>
    <s v=" Baltimore"/>
    <s v=" MD"/>
    <n v="25182"/>
  </r>
  <r>
    <n v="24510260401"/>
    <x v="9"/>
    <s v=" Baltimore"/>
    <s v=" MD"/>
    <n v="31974"/>
  </r>
  <r>
    <n v="24510260800"/>
    <x v="10"/>
    <s v=" Baltimore"/>
    <s v=" MD"/>
    <n v="39255"/>
  </r>
  <r>
    <n v="24510260404"/>
    <x v="10"/>
    <s v=" Baltimore"/>
    <s v=" MD"/>
    <n v="34256"/>
  </r>
  <r>
    <n v="24027602302"/>
    <x v="11"/>
    <s v=" MD"/>
    <m/>
    <n v="113607"/>
  </r>
  <r>
    <n v="24027601105"/>
    <x v="1"/>
    <s v=" MD"/>
    <m/>
    <n v="112754"/>
  </r>
  <r>
    <n v="24510120400"/>
    <x v="12"/>
    <s v=" Baltimore"/>
    <s v=" MD"/>
    <n v="32507"/>
  </r>
  <r>
    <n v="24027602800"/>
    <x v="1"/>
    <s v=" MD"/>
    <m/>
    <n v="111543"/>
  </r>
  <r>
    <n v="24005400400"/>
    <x v="2"/>
    <s v=" MD"/>
    <m/>
    <n v="108744"/>
  </r>
  <r>
    <n v="24027601108"/>
    <x v="1"/>
    <s v=" MD"/>
    <m/>
    <n v="105920"/>
  </r>
  <r>
    <n v="24005440600"/>
    <x v="13"/>
    <s v=" MD"/>
    <m/>
    <n v="105731"/>
  </r>
  <r>
    <n v="24510250101"/>
    <x v="14"/>
    <s v=" Baltimore"/>
    <s v=" MD"/>
    <n v="49317"/>
  </r>
  <r>
    <n v="24510080101"/>
    <x v="15"/>
    <s v=" Baltimore"/>
    <s v=" MD"/>
    <n v="58315"/>
  </r>
  <r>
    <n v="24510260301"/>
    <x v="15"/>
    <s v=" Baltimore"/>
    <s v=" MD"/>
    <n v="35313"/>
  </r>
  <r>
    <n v="24510080102"/>
    <x v="15"/>
    <s v=" Baltimore"/>
    <s v=" MD"/>
    <n v="34694"/>
  </r>
  <r>
    <n v="24510260302"/>
    <x v="15"/>
    <s v=" Baltimore"/>
    <s v=" MD"/>
    <n v="33914"/>
  </r>
  <r>
    <n v="24510200300"/>
    <x v="16"/>
    <s v=" Baltimore"/>
    <s v=" MD"/>
    <n v="22107"/>
  </r>
  <r>
    <n v="24003730100"/>
    <x v="17"/>
    <s v=" Riviera Beach"/>
    <s v=" MD"/>
    <n v="99056"/>
  </r>
  <r>
    <n v="24005401400"/>
    <x v="2"/>
    <s v=" MD"/>
    <m/>
    <n v="98651"/>
  </r>
  <r>
    <n v="24510080301"/>
    <x v="18"/>
    <s v=" Baltimore"/>
    <s v=" MD"/>
    <n v="36498"/>
  </r>
  <r>
    <n v="24005451100"/>
    <x v="19"/>
    <s v=" MD"/>
    <m/>
    <n v="95933"/>
  </r>
  <r>
    <n v="24003751200"/>
    <x v="20"/>
    <s v=" MD"/>
    <m/>
    <n v="95607"/>
  </r>
  <r>
    <n v="24510080302"/>
    <x v="18"/>
    <s v=" Baltimore"/>
    <s v=" MD"/>
    <n v="29272"/>
  </r>
  <r>
    <n v="24005401503"/>
    <x v="2"/>
    <s v=" MD"/>
    <m/>
    <n v="92484"/>
  </r>
  <r>
    <n v="24005430600"/>
    <x v="21"/>
    <s v=" Halethorpe"/>
    <s v=" MD"/>
    <n v="91348"/>
  </r>
  <r>
    <n v="24003750400"/>
    <x v="20"/>
    <s v=" MD"/>
    <m/>
    <n v="91260"/>
  </r>
  <r>
    <n v="24027601204"/>
    <x v="22"/>
    <s v=" MD"/>
    <m/>
    <n v="90511"/>
  </r>
  <r>
    <n v="24005401504"/>
    <x v="2"/>
    <s v=" MD"/>
    <m/>
    <n v="88163"/>
  </r>
  <r>
    <n v="24027601201"/>
    <x v="22"/>
    <s v=" MD"/>
    <m/>
    <n v="87461"/>
  </r>
  <r>
    <n v="24005430700"/>
    <x v="23"/>
    <s v=" MD"/>
    <m/>
    <n v="86808"/>
  </r>
  <r>
    <n v="24510090500"/>
    <x v="24"/>
    <s v=" Baltimore"/>
    <s v=" MD"/>
    <n v="39721"/>
  </r>
  <r>
    <n v="24510260900"/>
    <x v="25"/>
    <s v=" MD"/>
    <m/>
    <n v="85881"/>
  </r>
  <r>
    <n v="24510090400"/>
    <x v="24"/>
    <s v=" Baltimore"/>
    <s v=" MD"/>
    <n v="31328"/>
  </r>
  <r>
    <n v="24510140100"/>
    <x v="26"/>
    <s v=" Baltimore"/>
    <s v=" MD"/>
    <n v="46219"/>
  </r>
  <r>
    <n v="24005401000"/>
    <x v="2"/>
    <s v=" MD"/>
    <m/>
    <n v="82295"/>
  </r>
  <r>
    <n v="24027606606"/>
    <x v="27"/>
    <s v=" Columbia"/>
    <s v=" MD"/>
    <n v="82295"/>
  </r>
  <r>
    <n v="24005400702"/>
    <x v="25"/>
    <s v=" MD"/>
    <m/>
    <n v="79841"/>
  </r>
  <r>
    <n v="24510160500"/>
    <x v="28"/>
    <s v=" Baltimore"/>
    <s v=" MD"/>
    <n v="33180"/>
  </r>
  <r>
    <n v="24510080600"/>
    <x v="29"/>
    <s v=" Baltimore"/>
    <s v=" MD"/>
    <n v="31930"/>
  </r>
  <r>
    <n v="24005400800"/>
    <x v="2"/>
    <s v=" MD"/>
    <m/>
    <n v="77872"/>
  </r>
  <r>
    <n v="24510080200"/>
    <x v="29"/>
    <s v=" Baltimore"/>
    <s v=" MD"/>
    <n v="26898"/>
  </r>
  <r>
    <n v="24027602600"/>
    <x v="1"/>
    <s v=" MD"/>
    <m/>
    <n v="77275"/>
  </r>
  <r>
    <n v="24005402302"/>
    <x v="30"/>
    <s v=" Milford Mill"/>
    <s v=" MD"/>
    <n v="76918"/>
  </r>
  <r>
    <n v="24005451000"/>
    <x v="19"/>
    <s v=" MD"/>
    <m/>
    <n v="75495"/>
  </r>
  <r>
    <n v="24005440800"/>
    <x v="13"/>
    <s v=" MD"/>
    <m/>
    <n v="75060"/>
  </r>
  <r>
    <n v="24005451200"/>
    <x v="31"/>
    <s v=" MD"/>
    <m/>
    <n v="74875"/>
  </r>
  <r>
    <n v="24005400600"/>
    <x v="2"/>
    <s v=" MD"/>
    <m/>
    <n v="74173"/>
  </r>
  <r>
    <n v="24003750300"/>
    <x v="20"/>
    <s v=" MD"/>
    <m/>
    <n v="73448"/>
  </r>
  <r>
    <n v="24005452100"/>
    <x v="32"/>
    <s v=" MD"/>
    <m/>
    <n v="73400"/>
  </r>
  <r>
    <n v="24027602900"/>
    <x v="33"/>
    <s v=" Ellicott City"/>
    <s v=" MD"/>
    <n v="73220"/>
  </r>
  <r>
    <n v="24005430800"/>
    <x v="23"/>
    <s v=" MD"/>
    <m/>
    <n v="72607"/>
  </r>
  <r>
    <n v="24005403300"/>
    <x v="34"/>
    <s v=" Pikesville"/>
    <s v=" MD"/>
    <n v="71459"/>
  </r>
  <r>
    <n v="24005430104"/>
    <x v="35"/>
    <s v=" Halethorpe"/>
    <s v=" MD"/>
    <n v="71185"/>
  </r>
  <r>
    <n v="24005450900"/>
    <x v="19"/>
    <s v=" MD"/>
    <m/>
    <n v="71110"/>
  </r>
  <r>
    <n v="24510080700"/>
    <x v="29"/>
    <s v=" Baltimore"/>
    <s v=" MD"/>
    <n v="23807"/>
  </r>
  <r>
    <n v="24005451401"/>
    <x v="31"/>
    <s v=" MD"/>
    <m/>
    <n v="70774"/>
  </r>
  <r>
    <n v="24003750203"/>
    <x v="25"/>
    <s v=" MD"/>
    <m/>
    <n v="70475"/>
  </r>
  <r>
    <n v="24510080400"/>
    <x v="29"/>
    <s v=" Baltimore"/>
    <s v=" MD"/>
    <n v="16936"/>
  </r>
  <r>
    <n v="24510080800"/>
    <x v="29"/>
    <s v=" Baltimore"/>
    <s v=" MD"/>
    <m/>
  </r>
  <r>
    <n v="24005450400"/>
    <x v="19"/>
    <s v=" MD"/>
    <m/>
    <n v="69922"/>
  </r>
  <r>
    <n v="24510272003"/>
    <x v="25"/>
    <s v=" MD"/>
    <m/>
    <n v="69408"/>
  </r>
  <r>
    <n v="24003750201"/>
    <x v="36"/>
    <s v=" Baltimore"/>
    <s v=" MD"/>
    <n v="42551"/>
  </r>
  <r>
    <n v="24005451900"/>
    <x v="37"/>
    <s v=" MD"/>
    <m/>
    <n v="68891"/>
  </r>
  <r>
    <n v="24005451701"/>
    <x v="31"/>
    <s v=" MD"/>
    <m/>
    <n v="68881"/>
  </r>
  <r>
    <n v="24510250401"/>
    <x v="36"/>
    <s v=" Baltimore"/>
    <s v=" MD"/>
    <n v="40523"/>
  </r>
  <r>
    <n v="24005440400"/>
    <x v="25"/>
    <s v=" MD"/>
    <m/>
    <n v="68716"/>
  </r>
  <r>
    <n v="24005430400"/>
    <x v="23"/>
    <s v=" MD"/>
    <m/>
    <n v="68599"/>
  </r>
  <r>
    <n v="24003750202"/>
    <x v="38"/>
    <s v=" MD"/>
    <m/>
    <n v="68478"/>
  </r>
  <r>
    <n v="24005440900"/>
    <x v="13"/>
    <s v=" MD"/>
    <m/>
    <n v="68163"/>
  </r>
  <r>
    <n v="24005400701"/>
    <x v="2"/>
    <s v=" MD"/>
    <m/>
    <n v="67748"/>
  </r>
  <r>
    <n v="24005401200"/>
    <x v="39"/>
    <s v=" MD"/>
    <m/>
    <n v="67447"/>
  </r>
  <r>
    <n v="24005492300"/>
    <x v="19"/>
    <s v=" MD"/>
    <m/>
    <n v="67430"/>
  </r>
  <r>
    <n v="24005452400"/>
    <x v="40"/>
    <s v=" MD"/>
    <m/>
    <n v="66689"/>
  </r>
  <r>
    <n v="24510250402"/>
    <x v="36"/>
    <s v=" Baltimore"/>
    <s v=" MD"/>
    <n v="32219"/>
  </r>
  <r>
    <n v="24510230100"/>
    <x v="25"/>
    <s v=" MD"/>
    <m/>
    <n v="66582"/>
  </r>
  <r>
    <n v="24510220100"/>
    <x v="25"/>
    <s v=" MD"/>
    <m/>
    <n v="66549"/>
  </r>
  <r>
    <n v="24510250600"/>
    <x v="36"/>
    <s v=" Baltimore"/>
    <s v=" MD"/>
    <m/>
  </r>
  <r>
    <n v="24510150500"/>
    <x v="41"/>
    <s v=" Baltimore"/>
    <s v=" MD"/>
    <n v="31961"/>
  </r>
  <r>
    <n v="24005400200"/>
    <x v="2"/>
    <s v=" MD"/>
    <m/>
    <n v="66055"/>
  </r>
  <r>
    <n v="24005403100"/>
    <x v="42"/>
    <s v=" Pikesville"/>
    <s v=" MD"/>
    <n v="66025"/>
  </r>
  <r>
    <n v="24005401505"/>
    <x v="2"/>
    <s v=" MD"/>
    <m/>
    <n v="65974"/>
  </r>
  <r>
    <n v="24005402602"/>
    <x v="43"/>
    <s v=" MD"/>
    <m/>
    <n v="65652"/>
  </r>
  <r>
    <n v="24510060300"/>
    <x v="44"/>
    <s v=" Baltimore"/>
    <s v=" MD"/>
    <n v="53887"/>
  </r>
  <r>
    <n v="24005403201"/>
    <x v="42"/>
    <s v=" Lochearn"/>
    <s v=" MD"/>
    <n v="65190"/>
  </r>
  <r>
    <n v="24510120201"/>
    <x v="25"/>
    <s v=" MD"/>
    <m/>
    <n v="65117"/>
  </r>
  <r>
    <n v="24005452000"/>
    <x v="32"/>
    <s v=" MD"/>
    <m/>
    <n v="65054"/>
  </r>
  <r>
    <n v="24005420303"/>
    <x v="40"/>
    <s v=" MD"/>
    <m/>
    <n v="65013"/>
  </r>
  <r>
    <n v="24510060200"/>
    <x v="25"/>
    <s v=" MD"/>
    <m/>
    <n v="64481"/>
  </r>
  <r>
    <n v="24003751102"/>
    <x v="45"/>
    <s v=" MD"/>
    <m/>
    <n v="63897"/>
  </r>
  <r>
    <n v="24510010300"/>
    <x v="46"/>
    <s v=" Baltimore"/>
    <s v=" MD"/>
    <n v="115419"/>
  </r>
  <r>
    <n v="24005402406"/>
    <x v="30"/>
    <s v=" Milford Mill"/>
    <s v=" MD"/>
    <n v="63161"/>
  </r>
  <r>
    <n v="24510261100"/>
    <x v="46"/>
    <s v=" Baltimore"/>
    <s v=" MD"/>
    <n v="102794"/>
  </r>
  <r>
    <n v="24510010100"/>
    <x v="46"/>
    <s v=" Baltimore"/>
    <s v=" MD"/>
    <n v="99727"/>
  </r>
  <r>
    <n v="24005401101"/>
    <x v="39"/>
    <s v=" MD"/>
    <m/>
    <n v="62251"/>
  </r>
  <r>
    <n v="24510010400"/>
    <x v="46"/>
    <s v=" Baltimore"/>
    <s v=" MD"/>
    <n v="95943"/>
  </r>
  <r>
    <n v="24510260101"/>
    <x v="47"/>
    <s v=" Baltimore"/>
    <s v=" MD"/>
    <n v="44459"/>
  </r>
  <r>
    <n v="24005400900"/>
    <x v="2"/>
    <s v=" MD"/>
    <m/>
    <n v="61277"/>
  </r>
  <r>
    <n v="24005440200"/>
    <x v="48"/>
    <s v=" MD"/>
    <m/>
    <n v="60855"/>
  </r>
  <r>
    <n v="24510260403"/>
    <x v="49"/>
    <s v=" Baltimore"/>
    <s v=" MD"/>
    <n v="32686"/>
  </r>
  <r>
    <n v="24005402407"/>
    <x v="30"/>
    <s v=" Milford Mill"/>
    <s v=" MD"/>
    <n v="60487"/>
  </r>
  <r>
    <n v="24510271700"/>
    <x v="50"/>
    <s v=" Baltimore"/>
    <s v=" MD"/>
    <n v="42258"/>
  </r>
  <r>
    <n v="24005440500"/>
    <x v="48"/>
    <s v=" MD"/>
    <m/>
    <n v="60192"/>
  </r>
  <r>
    <n v="24510151300"/>
    <x v="50"/>
    <s v=" Baltimore"/>
    <s v=" MD"/>
    <n v="27488"/>
  </r>
  <r>
    <n v="24003750803"/>
    <x v="45"/>
    <s v=" MD"/>
    <m/>
    <n v="59508"/>
  </r>
  <r>
    <n v="24510250203"/>
    <x v="51"/>
    <s v=" Baltimore"/>
    <s v=" MD"/>
    <n v="31824"/>
  </r>
  <r>
    <n v="24005402307"/>
    <x v="52"/>
    <s v=" MD"/>
    <m/>
    <n v="59235"/>
  </r>
  <r>
    <n v="24510250207"/>
    <x v="51"/>
    <s v=" Baltimore"/>
    <s v=" MD"/>
    <n v="30319"/>
  </r>
  <r>
    <n v="24005450200"/>
    <x v="19"/>
    <s v=" MD"/>
    <m/>
    <n v="59160"/>
  </r>
  <r>
    <n v="24005440702"/>
    <x v="13"/>
    <s v=" MD"/>
    <m/>
    <n v="59042"/>
  </r>
  <r>
    <n v="24005441000"/>
    <x v="25"/>
    <s v=" MD"/>
    <m/>
    <n v="58887"/>
  </r>
  <r>
    <n v="24510250204"/>
    <x v="51"/>
    <s v=" Baltimore"/>
    <s v=" MD"/>
    <n v="13987"/>
  </r>
  <r>
    <n v="24005451500"/>
    <x v="31"/>
    <s v=" MD"/>
    <m/>
    <n v="58486"/>
  </r>
  <r>
    <n v="24005440701"/>
    <x v="13"/>
    <s v=" MD"/>
    <m/>
    <n v="58355"/>
  </r>
  <r>
    <n v="24005441101"/>
    <x v="13"/>
    <s v=" MD"/>
    <m/>
    <n v="58327"/>
  </r>
  <r>
    <n v="24510272004"/>
    <x v="53"/>
    <s v=" Baltimore"/>
    <s v=" MD"/>
    <n v="41833"/>
  </r>
  <r>
    <n v="24510260303"/>
    <x v="54"/>
    <s v=" Baltimore"/>
    <s v=" MD"/>
    <n v="18130"/>
  </r>
  <r>
    <n v="24510130805"/>
    <x v="55"/>
    <s v=" Baltimore"/>
    <s v=" MD"/>
    <n v="46347"/>
  </r>
  <r>
    <n v="24005451600"/>
    <x v="31"/>
    <s v=" MD"/>
    <m/>
    <n v="57771"/>
  </r>
  <r>
    <n v="24510090600"/>
    <x v="56"/>
    <s v=" Baltimore"/>
    <s v=" MD"/>
    <n v="43269"/>
  </r>
  <r>
    <n v="24005441102"/>
    <x v="13"/>
    <s v=" MD"/>
    <m/>
    <n v="56707"/>
  </r>
  <r>
    <n v="24510090700"/>
    <x v="56"/>
    <s v=" Baltimore"/>
    <s v=" MD"/>
    <n v="23364"/>
  </r>
  <r>
    <n v="24005401301"/>
    <x v="39"/>
    <s v=" MD"/>
    <m/>
    <n v="56382"/>
  </r>
  <r>
    <n v="24005420302"/>
    <x v="40"/>
    <s v=" MD"/>
    <m/>
    <n v="56243"/>
  </r>
  <r>
    <n v="24510150300"/>
    <x v="57"/>
    <s v=" Baltimore"/>
    <s v=" MD"/>
    <n v="34464"/>
  </r>
  <r>
    <n v="24510272005"/>
    <x v="58"/>
    <s v=" Baltimore"/>
    <s v=" MD"/>
    <n v="55474"/>
  </r>
  <r>
    <n v="24510271503"/>
    <x v="59"/>
    <s v=" Baltimore"/>
    <s v=" MD"/>
    <n v="70450"/>
  </r>
  <r>
    <n v="24510250500"/>
    <x v="60"/>
    <s v=" Baltimore"/>
    <s v=" MD"/>
    <n v="38482"/>
  </r>
  <r>
    <n v="24510080500"/>
    <x v="61"/>
    <s v=" Baltimore"/>
    <s v=" MD"/>
    <n v="31108"/>
  </r>
  <r>
    <n v="24510151000"/>
    <x v="62"/>
    <s v=" Baltimore"/>
    <s v=" MD"/>
    <n v="37404"/>
  </r>
  <r>
    <n v="24510040100"/>
    <x v="63"/>
    <s v=" Baltimore"/>
    <s v=" MD"/>
    <n v="54588"/>
  </r>
  <r>
    <n v="24005451402"/>
    <x v="31"/>
    <s v=" MD"/>
    <m/>
    <n v="54675"/>
  </r>
  <r>
    <n v="24510040200"/>
    <x v="63"/>
    <s v=" Baltimore"/>
    <s v=" MD"/>
    <n v="51709"/>
  </r>
  <r>
    <n v="24003750102"/>
    <x v="25"/>
    <s v=" MD"/>
    <m/>
    <n v="54182"/>
  </r>
  <r>
    <n v="24510110100"/>
    <x v="63"/>
    <s v=" Baltimore"/>
    <s v=" MD"/>
    <n v="46806"/>
  </r>
  <r>
    <n v="24510110200"/>
    <x v="63"/>
    <s v=" Baltimore"/>
    <s v=" MD"/>
    <n v="40415"/>
  </r>
  <r>
    <n v="24005402503"/>
    <x v="43"/>
    <s v=" MD"/>
    <m/>
    <n v="53596"/>
  </r>
  <r>
    <n v="24005420401"/>
    <x v="40"/>
    <s v=" MD"/>
    <m/>
    <n v="53511"/>
  </r>
  <r>
    <n v="24005401102"/>
    <x v="42"/>
    <s v=" Woodlawn"/>
    <s v=" MD"/>
    <n v="52939"/>
  </r>
  <r>
    <n v="24510170100"/>
    <x v="63"/>
    <s v=" Baltimore"/>
    <s v=" MD"/>
    <n v="26981"/>
  </r>
  <r>
    <n v="24003750101"/>
    <x v="38"/>
    <s v=" MD"/>
    <m/>
    <n v="52463"/>
  </r>
  <r>
    <n v="24005421200"/>
    <x v="40"/>
    <s v=" MD"/>
    <m/>
    <n v="51993"/>
  </r>
  <r>
    <n v="24005402305"/>
    <x v="34"/>
    <s v=" Pikesville"/>
    <s v=" MD"/>
    <n v="51919"/>
  </r>
  <r>
    <n v="24005420402"/>
    <x v="40"/>
    <s v=" MD"/>
    <m/>
    <n v="51709"/>
  </r>
  <r>
    <n v="24510140300"/>
    <x v="64"/>
    <s v=" Baltimore"/>
    <s v=" MD"/>
    <n v="23670"/>
  </r>
  <r>
    <n v="24005430900"/>
    <x v="25"/>
    <s v=" MD"/>
    <m/>
    <n v="51660"/>
  </r>
  <r>
    <n v="24510280401"/>
    <x v="25"/>
    <s v=" MD"/>
    <m/>
    <n v="51526"/>
  </r>
  <r>
    <n v="24510151100"/>
    <x v="65"/>
    <s v=" Baltimore"/>
    <s v=" MD"/>
    <n v="50733"/>
  </r>
  <r>
    <n v="24510090800"/>
    <x v="66"/>
    <s v=" Baltimore"/>
    <s v=" MD"/>
    <n v="26825"/>
  </r>
  <r>
    <n v="24005421102"/>
    <x v="40"/>
    <s v=" MD"/>
    <m/>
    <n v="50474"/>
  </r>
  <r>
    <n v="24005452500"/>
    <x v="40"/>
    <s v=" MD"/>
    <m/>
    <n v="50358"/>
  </r>
  <r>
    <n v="24005420100"/>
    <x v="40"/>
    <s v=" MD"/>
    <m/>
    <n v="50070"/>
  </r>
  <r>
    <n v="24510271600"/>
    <x v="67"/>
    <s v=" Baltimore"/>
    <s v=" MD"/>
    <n v="29876"/>
  </r>
  <r>
    <n v="24005420800"/>
    <x v="40"/>
    <s v=" MD"/>
    <m/>
    <n v="49665"/>
  </r>
  <r>
    <n v="24510160802"/>
    <x v="68"/>
    <s v=" Baltimore"/>
    <s v=" MD"/>
    <n v="44911"/>
  </r>
  <r>
    <n v="24005451300"/>
    <x v="31"/>
    <s v=" MD"/>
    <m/>
    <n v="49413"/>
  </r>
  <r>
    <n v="24510160801"/>
    <x v="68"/>
    <s v=" Baltimore"/>
    <s v=" MD"/>
    <n v="33757"/>
  </r>
  <r>
    <n v="24005420200"/>
    <x v="40"/>
    <s v=" MD"/>
    <m/>
    <n v="49130"/>
  </r>
  <r>
    <n v="24005450503"/>
    <x v="19"/>
    <s v=" MD"/>
    <m/>
    <n v="49069"/>
  </r>
  <r>
    <n v="24005450300"/>
    <x v="19"/>
    <s v=" MD"/>
    <m/>
    <n v="49046"/>
  </r>
  <r>
    <n v="24510090200"/>
    <x v="69"/>
    <s v=" Baltimore"/>
    <s v=" MD"/>
    <n v="58018"/>
  </r>
  <r>
    <n v="24510090100"/>
    <x v="69"/>
    <s v=" Baltimore"/>
    <s v=" MD"/>
    <n v="43861"/>
  </r>
  <r>
    <n v="24005402404"/>
    <x v="42"/>
    <s v=" Lochearn"/>
    <s v=" MD"/>
    <n v="48595"/>
  </r>
  <r>
    <n v="24005400100"/>
    <x v="2"/>
    <s v=" MD"/>
    <m/>
    <n v="48483"/>
  </r>
  <r>
    <n v="24510090300"/>
    <x v="69"/>
    <s v=" Baltimore"/>
    <s v=" MD"/>
    <n v="35358"/>
  </r>
  <r>
    <n v="24005420701"/>
    <x v="40"/>
    <s v=" MD"/>
    <m/>
    <n v="48143"/>
  </r>
  <r>
    <n v="24005430200"/>
    <x v="35"/>
    <s v=" Lansdowne"/>
    <s v=" MD"/>
    <n v="47896"/>
  </r>
  <r>
    <n v="24005421101"/>
    <x v="25"/>
    <s v=" MD"/>
    <m/>
    <n v="47814"/>
  </r>
  <r>
    <n v="24510271400"/>
    <x v="70"/>
    <s v=" Baltimore"/>
    <s v=" MD"/>
    <n v="111603"/>
  </r>
  <r>
    <n v="24510272007"/>
    <x v="71"/>
    <s v=" Baltimore"/>
    <s v=" MD"/>
    <n v="39394"/>
  </r>
  <r>
    <n v="24005452300"/>
    <x v="25"/>
    <s v=" MD"/>
    <m/>
    <n v="46964"/>
  </r>
  <r>
    <n v="24510020300"/>
    <x v="72"/>
    <s v=" Baltimore"/>
    <s v=" MD"/>
    <n v="99522"/>
  </r>
  <r>
    <n v="24005420500"/>
    <x v="25"/>
    <s v=" MD"/>
    <m/>
    <n v="46754"/>
  </r>
  <r>
    <n v="24510260700"/>
    <x v="73"/>
    <s v=" Baltimore"/>
    <s v=" MD"/>
    <n v="42844"/>
  </r>
  <r>
    <n v="24510260102"/>
    <x v="74"/>
    <s v=" Baltimore"/>
    <s v=" MD"/>
    <n v="48615"/>
  </r>
  <r>
    <n v="24005420600"/>
    <x v="25"/>
    <s v=" MD"/>
    <m/>
    <n v="46217"/>
  </r>
  <r>
    <n v="24510260402"/>
    <x v="74"/>
    <s v=" Baltimore"/>
    <s v=" MD"/>
    <n v="38902"/>
  </r>
  <r>
    <n v="24510260203"/>
    <x v="74"/>
    <s v=" Baltimore"/>
    <s v=" MD"/>
    <n v="36123"/>
  </r>
  <r>
    <n v="24005450100"/>
    <x v="13"/>
    <s v=" MD"/>
    <m/>
    <n v="45842"/>
  </r>
  <r>
    <n v="24510260201"/>
    <x v="74"/>
    <s v=" Baltimore"/>
    <s v=" MD"/>
    <n v="32054"/>
  </r>
  <r>
    <n v="24510190100"/>
    <x v="75"/>
    <s v=" Baltimore"/>
    <s v=" MD"/>
    <n v="24714"/>
  </r>
  <r>
    <n v="24510150800"/>
    <x v="76"/>
    <s v=" Baltimore"/>
    <s v=" MD"/>
    <n v="33449"/>
  </r>
  <r>
    <n v="24510070400"/>
    <x v="77"/>
    <s v=" Baltimore"/>
    <s v=" MD"/>
    <n v="16535"/>
  </r>
  <r>
    <n v="24005403402"/>
    <x v="52"/>
    <s v=" MD"/>
    <m/>
    <n v="44170"/>
  </r>
  <r>
    <n v="24510271900"/>
    <x v="78"/>
    <s v=" Baltimore"/>
    <s v=" MD"/>
    <n v="50972"/>
  </r>
  <r>
    <n v="24510272006"/>
    <x v="78"/>
    <s v=" Baltimore"/>
    <s v=" MD"/>
    <n v="26862"/>
  </r>
  <r>
    <n v="24005420301"/>
    <x v="40"/>
    <s v=" MD"/>
    <m/>
    <n v="43822"/>
  </r>
  <r>
    <n v="24510270402"/>
    <x v="79"/>
    <s v=" Baltimore"/>
    <s v=" MD"/>
    <n v="69311"/>
  </r>
  <r>
    <n v="24510270401"/>
    <x v="79"/>
    <s v=" Baltimore"/>
    <s v=" MD"/>
    <n v="58317"/>
  </r>
  <r>
    <n v="24005450501"/>
    <x v="19"/>
    <s v=" MD"/>
    <m/>
    <n v="43255"/>
  </r>
  <r>
    <n v="24510120500"/>
    <x v="80"/>
    <s v=" Baltimore"/>
    <s v=" MD"/>
    <n v="36151"/>
  </r>
  <r>
    <n v="24005403202"/>
    <x v="42"/>
    <s v=" Baltimore"/>
    <s v=" MD"/>
    <n v="66659"/>
  </r>
  <r>
    <n v="24005402304"/>
    <x v="42"/>
    <s v=" Baltimore"/>
    <s v=" MD"/>
    <n v="66110"/>
  </r>
  <r>
    <n v="24510280200"/>
    <x v="42"/>
    <s v=" Baltimore"/>
    <s v=" MD"/>
    <n v="60347"/>
  </r>
  <r>
    <n v="24005420702"/>
    <x v="40"/>
    <s v=" MD"/>
    <m/>
    <n v="42050"/>
  </r>
  <r>
    <n v="24005402405"/>
    <x v="42"/>
    <s v=" Baltimore"/>
    <s v=" MD"/>
    <n v="56166"/>
  </r>
  <r>
    <n v="24005402403"/>
    <x v="42"/>
    <s v=" Baltimore"/>
    <s v=" MD"/>
    <n v="55637"/>
  </r>
  <r>
    <n v="24005430101"/>
    <x v="35"/>
    <s v=" Lansdowne"/>
    <s v=" MD"/>
    <n v="41550"/>
  </r>
  <r>
    <n v="24005401302"/>
    <x v="42"/>
    <s v=" Baltimore"/>
    <s v=" MD"/>
    <n v="44285"/>
  </r>
  <r>
    <n v="24510280102"/>
    <x v="42"/>
    <s v=" Baltimore"/>
    <s v=" MD"/>
    <n v="43318"/>
  </r>
  <r>
    <n v="24510280301"/>
    <x v="42"/>
    <s v=" Baltimore"/>
    <s v=" MD"/>
    <n v="38387"/>
  </r>
  <r>
    <n v="24510130600"/>
    <x v="81"/>
    <s v=" Baltimore"/>
    <s v=" MD"/>
    <n v="65558"/>
  </r>
  <r>
    <n v="24510060400"/>
    <x v="25"/>
    <s v=" MD"/>
    <m/>
    <n v="40298"/>
  </r>
  <r>
    <n v="24510130804"/>
    <x v="81"/>
    <s v=" Baltimore"/>
    <s v=" MD"/>
    <n v="60104"/>
  </r>
  <r>
    <n v="24510130700"/>
    <x v="81"/>
    <s v=" Baltimore"/>
    <s v=" MD"/>
    <n v="58561"/>
  </r>
  <r>
    <n v="24510150701"/>
    <x v="82"/>
    <s v=" Baltimore"/>
    <s v=" MD"/>
    <n v="40613"/>
  </r>
  <r>
    <n v="24510270600"/>
    <x v="83"/>
    <s v=" Baltimore"/>
    <s v=" MD"/>
    <n v="57277"/>
  </r>
  <r>
    <n v="24510270702"/>
    <x v="83"/>
    <s v=" Baltimore"/>
    <s v=" MD"/>
    <n v="39090"/>
  </r>
  <r>
    <n v="24510160100"/>
    <x v="84"/>
    <s v=" Baltimore"/>
    <s v=" MD"/>
    <n v="21430"/>
  </r>
  <r>
    <n v="24510120300"/>
    <x v="85"/>
    <s v=" Baltimore"/>
    <s v=" MD"/>
    <n v="41569"/>
  </r>
  <r>
    <n v="24510270903"/>
    <x v="86"/>
    <s v=" Baltimore"/>
    <s v=" MD"/>
    <n v="42683"/>
  </r>
  <r>
    <n v="24510180300"/>
    <x v="87"/>
    <s v=" Baltimore"/>
    <s v=" MD"/>
    <n v="32507"/>
  </r>
  <r>
    <n v="24510271200"/>
    <x v="88"/>
    <s v=" Baltimore"/>
    <s v=" MD"/>
    <n v="115797"/>
  </r>
  <r>
    <n v="24510280404"/>
    <x v="89"/>
    <s v=" Baltimore"/>
    <s v=" MD"/>
    <n v="39008"/>
  </r>
  <r>
    <n v="24510070100"/>
    <x v="25"/>
    <s v=" MD"/>
    <m/>
    <n v="38653"/>
  </r>
  <r>
    <n v="24510200800"/>
    <x v="89"/>
    <s v=" Baltimore"/>
    <s v=" MD"/>
    <n v="34451"/>
  </r>
  <r>
    <n v="24510100100"/>
    <x v="90"/>
    <s v=" Baltimore"/>
    <s v=" MD"/>
    <n v="22562"/>
  </r>
  <r>
    <n v="24005450504"/>
    <x v="19"/>
    <s v=" MD"/>
    <m/>
    <n v="38278"/>
  </r>
  <r>
    <n v="24510260501"/>
    <x v="91"/>
    <s v=" Baltimore"/>
    <s v=" MD"/>
    <n v="49654"/>
  </r>
  <r>
    <n v="24510270804"/>
    <x v="92"/>
    <s v=" Baltimore"/>
    <s v=" MD"/>
    <n v="47419"/>
  </r>
  <r>
    <n v="24005450800"/>
    <x v="19"/>
    <s v=" MD"/>
    <m/>
    <n v="38054"/>
  </r>
  <r>
    <n v="24005420900"/>
    <x v="40"/>
    <s v=" MD"/>
    <m/>
    <n v="37830"/>
  </r>
  <r>
    <n v="24510250205"/>
    <x v="93"/>
    <s v=" Baltimore"/>
    <s v=" MD"/>
    <n v="46973"/>
  </r>
  <r>
    <n v="24510271802"/>
    <x v="94"/>
    <s v=" Baltimore"/>
    <s v=" MD"/>
    <n v="28071"/>
  </r>
  <r>
    <n v="24510271001"/>
    <x v="25"/>
    <s v=" MD"/>
    <m/>
    <n v="37617"/>
  </r>
  <r>
    <n v="24510270301"/>
    <x v="95"/>
    <s v=" Baltimore"/>
    <s v=" MD"/>
    <n v="69951"/>
  </r>
  <r>
    <n v="24510200600"/>
    <x v="25"/>
    <s v=" MD"/>
    <m/>
    <n v="36754"/>
  </r>
  <r>
    <n v="24005430300"/>
    <x v="35"/>
    <s v=" Halethorpe"/>
    <s v=" MD"/>
    <n v="36718"/>
  </r>
  <r>
    <n v="24510270200"/>
    <x v="95"/>
    <s v=" Baltimore"/>
    <s v=" MD"/>
    <n v="62107"/>
  </r>
  <r>
    <n v="24510200200"/>
    <x v="96"/>
    <s v=" Baltimore"/>
    <s v=" MD"/>
    <n v="29732"/>
  </r>
  <r>
    <n v="24510200100"/>
    <x v="96"/>
    <s v=" Baltimore"/>
    <s v=" MD"/>
    <n v="28304"/>
  </r>
  <r>
    <n v="24510030200"/>
    <x v="97"/>
    <s v=" Baltimore"/>
    <s v=" MD"/>
    <n v="71048"/>
  </r>
  <r>
    <n v="24510270803"/>
    <x v="98"/>
    <s v=" Baltimore"/>
    <s v=" MD"/>
    <n v="46114"/>
  </r>
  <r>
    <n v="24510240100"/>
    <x v="99"/>
    <s v=" Baltimore"/>
    <s v=" MD"/>
    <n v="115392"/>
  </r>
  <r>
    <n v="24510070200"/>
    <x v="100"/>
    <s v=" Baltimore"/>
    <s v=" MD"/>
    <n v="26968"/>
  </r>
  <r>
    <n v="24510170200"/>
    <x v="101"/>
    <s v=" Baltimore"/>
    <s v=" MD"/>
    <n v="13327"/>
  </r>
  <r>
    <n v="24510130803"/>
    <x v="102"/>
    <s v=" Baltimore"/>
    <s v=" MD"/>
    <n v="53998"/>
  </r>
  <r>
    <n v="24510260605"/>
    <x v="103"/>
    <s v=" Baltimore"/>
    <s v=" MD"/>
    <n v="36716"/>
  </r>
  <r>
    <n v="24510271102"/>
    <x v="104"/>
    <s v=" Baltimore"/>
    <s v=" MD"/>
    <n v="200286"/>
  </r>
  <r>
    <n v="24510270805"/>
    <x v="105"/>
    <s v=" Baltimore"/>
    <s v=" MD"/>
    <n v="49926"/>
  </r>
  <r>
    <n v="24510120202"/>
    <x v="25"/>
    <s v=" MD"/>
    <m/>
    <n v="34564"/>
  </r>
  <r>
    <n v="24510160400"/>
    <x v="106"/>
    <s v=" Baltimore"/>
    <s v=" MD"/>
    <n v="25279"/>
  </r>
  <r>
    <n v="24510200500"/>
    <x v="107"/>
    <s v=" Baltimore"/>
    <s v=" MD"/>
    <n v="19556"/>
  </r>
  <r>
    <n v="24510070300"/>
    <x v="108"/>
    <s v=" Baltimore"/>
    <s v=" MD"/>
    <n v="22082"/>
  </r>
  <r>
    <n v="24510150400"/>
    <x v="109"/>
    <s v=" Baltimore"/>
    <s v=" MD"/>
    <n v="35532"/>
  </r>
  <r>
    <n v="24510250206"/>
    <x v="110"/>
    <s v=" Baltimore"/>
    <s v=" MD"/>
    <n v="37683"/>
  </r>
  <r>
    <n v="24510250303"/>
    <x v="110"/>
    <s v=" Baltimore"/>
    <s v=" MD"/>
    <n v="29214"/>
  </r>
  <r>
    <n v="24510160600"/>
    <x v="111"/>
    <s v=" Baltimore"/>
    <s v=" MD"/>
    <n v="30861"/>
  </r>
  <r>
    <n v="24510190300"/>
    <x v="112"/>
    <s v=" Baltimore"/>
    <s v=" MD"/>
    <n v="22880"/>
  </r>
  <r>
    <n v="24005421300"/>
    <x v="40"/>
    <s v=" MD"/>
    <m/>
    <n v="32815"/>
  </r>
  <r>
    <n v="24510271501"/>
    <x v="113"/>
    <s v=" Baltimore"/>
    <s v=" MD"/>
    <n v="86596"/>
  </r>
  <r>
    <n v="24510270901"/>
    <x v="114"/>
    <s v=" Baltimore"/>
    <s v=" MD"/>
    <n v="48417"/>
  </r>
  <r>
    <n v="24510270502"/>
    <x v="115"/>
    <s v=" Baltimore"/>
    <s v=" MD"/>
    <n v="59394"/>
  </r>
  <r>
    <n v="24510270703"/>
    <x v="115"/>
    <s v=" Baltimore"/>
    <s v=" MD"/>
    <n v="59217"/>
  </r>
  <r>
    <n v="24510150600"/>
    <x v="116"/>
    <s v=" Baltimore"/>
    <s v=" MD"/>
    <n v="26125"/>
  </r>
  <r>
    <n v="24510260604"/>
    <x v="117"/>
    <s v=" Baltimore"/>
    <s v=" MD"/>
    <n v="21586"/>
  </r>
  <r>
    <n v="24510120600"/>
    <x v="118"/>
    <s v=" Baltimore"/>
    <s v=" MD"/>
    <n v="14861"/>
  </r>
  <r>
    <n v="24510090900"/>
    <x v="119"/>
    <s v=" Baltimore"/>
    <s v=" MD"/>
    <n v="25026"/>
  </r>
  <r>
    <n v="24510151200"/>
    <x v="120"/>
    <s v=" Baltimore"/>
    <s v=" MD"/>
    <n v="20262"/>
  </r>
  <r>
    <n v="24510260202"/>
    <x v="121"/>
    <s v=" Baltimore"/>
    <s v=" MD"/>
    <n v="38084"/>
  </r>
  <r>
    <n v="24510010200"/>
    <x v="122"/>
    <s v=" Baltimore"/>
    <s v=" MD"/>
    <n v="94973"/>
  </r>
  <r>
    <n v="24510261000"/>
    <x v="122"/>
    <s v=" Baltimore"/>
    <s v=" MD"/>
    <n v="54764"/>
  </r>
  <r>
    <n v="24510060100"/>
    <x v="122"/>
    <s v=" Baltimore"/>
    <s v=" MD"/>
    <n v="39356"/>
  </r>
  <r>
    <n v="24510100300"/>
    <x v="123"/>
    <s v=" Baltimore"/>
    <s v=" MD"/>
    <m/>
  </r>
  <r>
    <n v="24510130300"/>
    <x v="124"/>
    <s v=" Baltimore"/>
    <s v=" MD"/>
    <n v="31458"/>
  </r>
  <r>
    <n v="24510030100"/>
    <x v="125"/>
    <s v=" Baltimore"/>
    <s v=" MD"/>
    <n v="29691"/>
  </r>
  <r>
    <n v="24510270902"/>
    <x v="126"/>
    <s v=" Baltimore"/>
    <s v=" MD"/>
    <n v="60821"/>
  </r>
  <r>
    <n v="24510210100"/>
    <x v="127"/>
    <s v=" Baltimore"/>
    <s v=" MD"/>
    <n v="45674"/>
  </r>
  <r>
    <n v="24510210200"/>
    <x v="127"/>
    <s v=" Baltimore"/>
    <s v=" MD"/>
    <n v="29284"/>
  </r>
  <r>
    <n v="24510280500"/>
    <x v="128"/>
    <s v=" Baltimore"/>
    <s v=" MD"/>
    <n v="12126"/>
  </r>
  <r>
    <n v="24510180200"/>
    <x v="129"/>
    <s v=" Baltimore"/>
    <s v=" MD"/>
    <n v="22695"/>
  </r>
  <r>
    <n v="24510180100"/>
    <x v="129"/>
    <s v=" Baltimore"/>
    <s v=" MD"/>
    <n v="15080"/>
  </r>
  <r>
    <n v="24510190200"/>
    <x v="130"/>
    <s v=" Baltimore"/>
    <s v=" MD"/>
    <n v="36368"/>
  </r>
  <r>
    <n v="24510271101"/>
    <x v="131"/>
    <s v=" Baltimore"/>
    <s v=" MD"/>
    <n v="44111"/>
  </r>
  <r>
    <n v="24510270802"/>
    <x v="132"/>
    <s v=" Baltimore"/>
    <s v=" MD"/>
    <n v="48659"/>
  </r>
  <r>
    <n v="24510280101"/>
    <x v="133"/>
    <s v=" Baltimore"/>
    <s v=" MD"/>
    <n v="39442"/>
  </r>
  <r>
    <n v="24510120700"/>
    <x v="134"/>
    <s v=" Baltimore"/>
    <s v=" MD"/>
    <n v="55275"/>
  </r>
  <r>
    <n v="24510130200"/>
    <x v="135"/>
    <s v=" Baltimore"/>
    <s v=" MD"/>
    <n v="38978"/>
  </r>
  <r>
    <n v="24510130100"/>
    <x v="135"/>
    <s v=" Baltimore"/>
    <s v=" MD"/>
    <n v="24529"/>
  </r>
  <r>
    <n v="24510240200"/>
    <x v="136"/>
    <s v=" Baltimore"/>
    <s v=" MD"/>
    <n v="127234"/>
  </r>
  <r>
    <n v="24510240300"/>
    <x v="136"/>
    <s v=" Baltimore"/>
    <s v=" MD"/>
    <n v="82948"/>
  </r>
  <r>
    <n v="24005492500"/>
    <x v="25"/>
    <s v=" MD"/>
    <m/>
    <n v="26635"/>
  </r>
  <r>
    <n v="24510240400"/>
    <x v="137"/>
    <s v=" Baltimore"/>
    <s v=" MD"/>
    <n v="105703"/>
  </r>
  <r>
    <n v="24510280402"/>
    <x v="138"/>
    <s v=" Baltimore"/>
    <s v=" MD"/>
    <n v="40261"/>
  </r>
  <r>
    <n v="24005421000"/>
    <x v="40"/>
    <s v=" MD"/>
    <m/>
    <n v="25472"/>
  </r>
  <r>
    <n v="24510271300"/>
    <x v="139"/>
    <s v=" Baltimore"/>
    <s v=" MD"/>
    <n v="116807"/>
  </r>
  <r>
    <n v="24510160700"/>
    <x v="140"/>
    <s v=" Baltimore"/>
    <s v=" MD"/>
    <n v="31665"/>
  </r>
  <r>
    <n v="24510200702"/>
    <x v="141"/>
    <s v=" Baltimore"/>
    <s v=" MD"/>
    <n v="21808"/>
  </r>
  <r>
    <n v="24510150200"/>
    <x v="142"/>
    <s v=" Baltimore"/>
    <s v=" MD"/>
    <n v="41383"/>
  </r>
  <r>
    <n v="24510160200"/>
    <x v="142"/>
    <s v=" Baltimore"/>
    <s v=" MD"/>
    <n v="28055"/>
  </r>
  <r>
    <n v="24510150100"/>
    <x v="142"/>
    <s v=" Baltimore"/>
    <s v=" MD"/>
    <n v="18806"/>
  </r>
  <r>
    <n v="24510160300"/>
    <x v="142"/>
    <s v=" Baltimore"/>
    <s v=" MD"/>
    <n v="17235"/>
  </r>
  <r>
    <n v="24510200400"/>
    <x v="143"/>
    <s v=" Baltimore"/>
    <s v=" MD"/>
    <n v="25923"/>
  </r>
  <r>
    <n v="24510230200"/>
    <x v="144"/>
    <s v=" Baltimore"/>
    <s v=" MD"/>
    <n v="102389"/>
  </r>
  <r>
    <n v="24510230300"/>
    <x v="144"/>
    <s v=" Baltimore"/>
    <s v=" MD"/>
    <n v="102375"/>
  </r>
  <r>
    <n v="24510120100"/>
    <x v="145"/>
    <s v=" Baltimore"/>
    <s v=" MD"/>
    <n v="61904"/>
  </r>
  <r>
    <n v="24510010500"/>
    <x v="146"/>
    <s v=" Baltimore"/>
    <s v=" MD"/>
    <n v="84915"/>
  </r>
  <r>
    <n v="24510020100"/>
    <x v="146"/>
    <s v=" Baltimore"/>
    <s v=" MD"/>
    <n v="78078"/>
  </r>
  <r>
    <n v="24510020200"/>
    <x v="146"/>
    <s v=" Baltimore"/>
    <s v=" MD"/>
    <n v="63838"/>
  </r>
  <r>
    <n v="24510170300"/>
    <x v="147"/>
    <s v=" Baltimore"/>
    <s v=" MD"/>
    <n v="22724"/>
  </r>
  <r>
    <n v="24510140200"/>
    <x v="147"/>
    <s v=" Baltimore"/>
    <s v=" MD"/>
    <n v="18693"/>
  </r>
  <r>
    <n v="24510250103"/>
    <x v="148"/>
    <s v=" Baltimore"/>
    <s v=" MD"/>
    <n v="35568"/>
  </r>
  <r>
    <n v="24510150702"/>
    <x v="149"/>
    <s v=" Baltimore"/>
    <s v=" MD"/>
    <n v="38172"/>
  </r>
  <r>
    <n v="24510270302"/>
    <x v="150"/>
    <s v=" Baltimore"/>
    <s v=" MD"/>
    <n v="66406"/>
  </r>
  <r>
    <n v="24510270102"/>
    <x v="150"/>
    <s v=" Baltimore"/>
    <s v=" MD"/>
    <n v="62629"/>
  </r>
  <r>
    <n v="24510280302"/>
    <x v="151"/>
    <s v=" Baltimore"/>
    <s v=" MD"/>
    <n v="39711"/>
  </r>
  <r>
    <n v="24510280403"/>
    <x v="152"/>
    <s v=" Baltimore"/>
    <s v=" MD"/>
    <n v="55872"/>
  </r>
  <r>
    <n v="24510250301"/>
    <x v="153"/>
    <s v=" Baltimore"/>
    <s v=" MD"/>
    <n v="30243"/>
  </r>
  <r>
    <n v="24510150900"/>
    <x v="154"/>
    <s v=" Baltimore"/>
    <s v=" MD"/>
    <n v="52833"/>
  </r>
  <r>
    <n v="24005402303"/>
    <x v="30"/>
    <s v=" Baltimore"/>
    <s v=" MD"/>
    <n v="77664"/>
  </r>
  <r>
    <n v="24005401506"/>
    <x v="30"/>
    <s v=" Baltimore"/>
    <s v=" MD"/>
    <n v="68800"/>
  </r>
  <r>
    <n v="24005401507"/>
    <x v="30"/>
    <s v=" Baltimore"/>
    <s v=" MD"/>
    <n v="55246"/>
  </r>
  <r>
    <n v="24510100200"/>
    <x v="25"/>
    <s v=" MD"/>
    <m/>
    <n v="14129"/>
  </r>
  <r>
    <n v="24005402306"/>
    <x v="30"/>
    <s v=" Baltimore"/>
    <s v=" MD"/>
    <n v="46068"/>
  </r>
  <r>
    <n v="24510271002"/>
    <x v="155"/>
    <s v=" Baltimore"/>
    <s v=" MD"/>
    <n v="33678"/>
  </r>
  <r>
    <n v="24510130806"/>
    <x v="156"/>
    <s v=" Baltimore"/>
    <s v=" MD"/>
    <n v="78880"/>
  </r>
  <r>
    <n v="24510130400"/>
    <x v="157"/>
    <s v=" Baltimore"/>
    <s v=" MD"/>
    <n v="34769"/>
  </r>
  <r>
    <n v="24510270501"/>
    <x v="158"/>
    <s v=" Baltimore"/>
    <s v=" MD"/>
    <n v="62665"/>
  </r>
  <r>
    <n v="24005980200"/>
    <x v="35"/>
    <s v=" Halethorpe"/>
    <s v=" MD"/>
    <m/>
  </r>
  <r>
    <n v="24510250102"/>
    <x v="159"/>
    <s v=" Baltimore"/>
    <s v=" MD"/>
    <n v="376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B5126-7886-BC4D-8A7E-70B355522BEE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B131" firstHeaderRow="1" firstDataRow="1" firstDataCol="1"/>
  <pivotFields count="5">
    <pivotField showAll="0"/>
    <pivotField name="Neighborhood" axis="axisRow" showAll="0" sortType="descending">
      <items count="161">
        <item x="0"/>
        <item x="4"/>
        <item x="8"/>
        <item x="9"/>
        <item h="1" x="25"/>
        <item h="1" x="6"/>
        <item x="10"/>
        <item x="12"/>
        <item x="14"/>
        <item x="15"/>
        <item x="16"/>
        <item x="18"/>
        <item x="24"/>
        <item x="26"/>
        <item x="28"/>
        <item x="29"/>
        <item x="36"/>
        <item h="1" x="38"/>
        <item x="41"/>
        <item x="44"/>
        <item x="46"/>
        <item h="1" x="2"/>
        <item x="47"/>
        <item x="49"/>
        <item x="50"/>
        <item x="51"/>
        <item h="1" x="17"/>
        <item x="53"/>
        <item h="1" x="54"/>
        <item x="55"/>
        <item x="56"/>
        <item h="1" x="11"/>
        <item x="57"/>
        <item x="58"/>
        <item x="59"/>
        <item x="60"/>
        <item x="61"/>
        <item x="62"/>
        <item x="63"/>
        <item x="64"/>
        <item h="1" x="40"/>
        <item x="65"/>
        <item x="66"/>
        <item x="67"/>
        <item h="1" x="37"/>
        <item x="68"/>
        <item x="69"/>
        <item h="1" x="22"/>
        <item h="1" x="1"/>
        <item h="1" x="19"/>
        <item x="70"/>
        <item x="71"/>
        <item x="72"/>
        <item x="73"/>
        <item x="74"/>
        <item x="75"/>
        <item x="76"/>
        <item x="77"/>
        <item x="78"/>
        <item h="1" x="45"/>
        <item x="79"/>
        <item x="80"/>
        <item x="42"/>
        <item h="1" x="23"/>
        <item x="81"/>
        <item x="82"/>
        <item x="83"/>
        <item x="84"/>
        <item x="85"/>
        <item x="86"/>
        <item x="87"/>
        <item x="88"/>
        <item x="89"/>
        <item x="90"/>
        <item x="91"/>
        <item h="1" x="5"/>
        <item x="92"/>
        <item x="93"/>
        <item x="94"/>
        <item x="35"/>
        <item x="95"/>
        <item x="96"/>
        <item h="1" x="20"/>
        <item x="97"/>
        <item x="98"/>
        <item h="1" x="34"/>
        <item x="99"/>
        <item h="1" x="27"/>
        <item x="100"/>
        <item x="101"/>
        <item x="102"/>
        <item x="103"/>
        <item x="104"/>
        <item x="105"/>
        <item h="1" x="31"/>
        <item x="106"/>
        <item x="107"/>
        <item x="108"/>
        <item x="109"/>
        <item x="110"/>
        <item x="111"/>
        <item x="112"/>
        <item x="113"/>
        <item x="114"/>
        <item h="1" x="33"/>
        <item x="115"/>
        <item h="1" x="48"/>
        <item x="116"/>
        <item x="117"/>
        <item x="118"/>
        <item x="119"/>
        <item x="120"/>
        <item x="121"/>
        <item x="122"/>
        <item h="1" x="123"/>
        <item x="124"/>
        <item x="125"/>
        <item x="126"/>
        <item x="127"/>
        <item h="1" x="52"/>
        <item x="128"/>
        <item x="129"/>
        <item x="130"/>
        <item x="131"/>
        <item x="132"/>
        <item h="1" x="43"/>
        <item x="133"/>
        <item h="1" x="21"/>
        <item x="134"/>
        <item x="135"/>
        <item x="136"/>
        <item x="137"/>
        <item x="138"/>
        <item x="139"/>
        <item h="1" x="13"/>
        <item x="140"/>
        <item x="141"/>
        <item x="142"/>
        <item x="143"/>
        <item x="144"/>
        <item h="1" x="32"/>
        <item h="1" x="3"/>
        <item x="145"/>
        <item x="146"/>
        <item x="147"/>
        <item x="148"/>
        <item x="149"/>
        <item x="150"/>
        <item h="1" x="7"/>
        <item x="151"/>
        <item x="152"/>
        <item x="153"/>
        <item x="154"/>
        <item h="1" x="30"/>
        <item x="155"/>
        <item x="156"/>
        <item x="157"/>
        <item h="1" x="39"/>
        <item x="158"/>
        <item x="1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1"/>
  </rowFields>
  <rowItems count="130">
    <i>
      <x v="92"/>
    </i>
    <i>
      <x v="133"/>
    </i>
    <i>
      <x v="71"/>
    </i>
    <i>
      <x v="86"/>
    </i>
    <i>
      <x v="50"/>
    </i>
    <i>
      <x v="131"/>
    </i>
    <i>
      <x v="130"/>
    </i>
    <i>
      <x v="20"/>
    </i>
    <i>
      <x v="139"/>
    </i>
    <i>
      <x v="52"/>
    </i>
    <i>
      <x v="102"/>
    </i>
    <i>
      <x v="155"/>
    </i>
    <i>
      <x v="143"/>
    </i>
    <i>
      <x v="83"/>
    </i>
    <i>
      <x v="34"/>
    </i>
    <i>
      <x v="80"/>
    </i>
    <i>
      <x v="147"/>
    </i>
    <i>
      <x v="60"/>
    </i>
    <i>
      <x v="113"/>
    </i>
    <i>
      <x v="158"/>
    </i>
    <i>
      <x v="142"/>
    </i>
    <i>
      <x v="64"/>
    </i>
    <i>
      <x v="117"/>
    </i>
    <i>
      <x v="105"/>
    </i>
    <i>
      <x v="1"/>
    </i>
    <i>
      <x v="150"/>
    </i>
    <i>
      <x v="33"/>
    </i>
    <i>
      <x v="62"/>
    </i>
    <i>
      <x v="128"/>
    </i>
    <i>
      <x v="90"/>
    </i>
    <i>
      <x v="19"/>
    </i>
    <i>
      <x v="152"/>
    </i>
    <i>
      <x v="41"/>
    </i>
    <i>
      <x v="93"/>
    </i>
    <i>
      <x v="74"/>
    </i>
    <i>
      <x v="79"/>
    </i>
    <i>
      <x v="8"/>
    </i>
    <i>
      <x v="124"/>
    </i>
    <i>
      <x v="103"/>
    </i>
    <i>
      <x v="66"/>
    </i>
    <i>
      <x v="76"/>
    </i>
    <i>
      <x v="77"/>
    </i>
    <i>
      <x v="29"/>
    </i>
    <i>
      <x v="13"/>
    </i>
    <i>
      <x v="84"/>
    </i>
    <i>
      <x v="46"/>
    </i>
    <i>
      <x v="22"/>
    </i>
    <i>
      <x v="123"/>
    </i>
    <i>
      <x v="38"/>
    </i>
    <i>
      <x v="53"/>
    </i>
    <i>
      <x v="69"/>
    </i>
    <i>
      <x v="27"/>
    </i>
    <i>
      <x v="68"/>
    </i>
    <i>
      <x v="65"/>
    </i>
    <i>
      <x v="9"/>
    </i>
    <i>
      <x v="132"/>
    </i>
    <i>
      <x v="149"/>
    </i>
    <i>
      <x v="126"/>
    </i>
    <i>
      <x v="51"/>
    </i>
    <i>
      <x v="45"/>
    </i>
    <i>
      <x v="54"/>
    </i>
    <i>
      <x v="58"/>
    </i>
    <i>
      <x v="35"/>
    </i>
    <i>
      <x v="16"/>
    </i>
    <i>
      <x v="146"/>
    </i>
    <i>
      <x v="112"/>
    </i>
    <i>
      <x v="159"/>
    </i>
    <i>
      <x v="118"/>
    </i>
    <i>
      <x v="37"/>
    </i>
    <i>
      <x v="6"/>
    </i>
    <i>
      <x v="72"/>
    </i>
    <i>
      <x v="91"/>
    </i>
    <i>
      <x v="122"/>
    </i>
    <i>
      <x/>
    </i>
    <i>
      <x v="61"/>
    </i>
    <i>
      <x v="145"/>
    </i>
    <i>
      <x v="98"/>
    </i>
    <i>
      <x v="12"/>
    </i>
    <i>
      <x v="24"/>
    </i>
    <i>
      <x v="156"/>
    </i>
    <i>
      <x v="32"/>
    </i>
    <i>
      <x v="154"/>
    </i>
    <i>
      <x v="56"/>
    </i>
    <i>
      <x v="99"/>
    </i>
    <i>
      <x v="30"/>
    </i>
    <i>
      <x v="14"/>
    </i>
    <i>
      <x v="11"/>
    </i>
    <i>
      <x v="23"/>
    </i>
    <i>
      <x v="70"/>
    </i>
    <i>
      <x v="7"/>
    </i>
    <i>
      <x v="3"/>
    </i>
    <i>
      <x v="18"/>
    </i>
    <i>
      <x v="129"/>
    </i>
    <i>
      <x v="135"/>
    </i>
    <i>
      <x v="115"/>
    </i>
    <i>
      <x v="36"/>
    </i>
    <i>
      <x v="100"/>
    </i>
    <i>
      <x v="151"/>
    </i>
    <i>
      <x v="43"/>
    </i>
    <i>
      <x v="116"/>
    </i>
    <i>
      <x v="81"/>
    </i>
    <i>
      <x v="78"/>
    </i>
    <i>
      <x v="88"/>
    </i>
    <i>
      <x v="42"/>
    </i>
    <i>
      <x v="137"/>
    </i>
    <i>
      <x v="107"/>
    </i>
    <i>
      <x v="138"/>
    </i>
    <i>
      <x v="25"/>
    </i>
    <i>
      <x v="95"/>
    </i>
    <i>
      <x v="2"/>
    </i>
    <i>
      <x v="110"/>
    </i>
    <i>
      <x v="15"/>
    </i>
    <i>
      <x v="55"/>
    </i>
    <i>
      <x v="39"/>
    </i>
    <i>
      <x v="101"/>
    </i>
    <i>
      <x v="73"/>
    </i>
    <i>
      <x v="10"/>
    </i>
    <i>
      <x v="97"/>
    </i>
    <i>
      <x v="136"/>
    </i>
    <i>
      <x v="108"/>
    </i>
    <i>
      <x v="67"/>
    </i>
    <i>
      <x v="144"/>
    </i>
    <i>
      <x v="111"/>
    </i>
    <i>
      <x v="96"/>
    </i>
    <i>
      <x v="121"/>
    </i>
    <i>
      <x v="57"/>
    </i>
    <i>
      <x v="109"/>
    </i>
    <i>
      <x v="89"/>
    </i>
    <i>
      <x v="120"/>
    </i>
    <i t="grand">
      <x/>
    </i>
  </rowItems>
  <colItems count="1">
    <i/>
  </colItems>
  <dataFields count="1">
    <dataField name="Average of Median_Hhold._Income_of_Residents_in_2012-16" fld="4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29"/>
  <sheetViews>
    <sheetView topLeftCell="A301" workbookViewId="0">
      <selection activeCell="B24" sqref="B24"/>
    </sheetView>
  </sheetViews>
  <sheetFormatPr baseColWidth="10" defaultRowHeight="16" x14ac:dyDescent="0.2"/>
  <cols>
    <col min="1" max="1" width="19.83203125" customWidth="1"/>
    <col min="2" max="4" width="27.1640625" customWidth="1"/>
    <col min="5" max="5" width="17" customWidth="1"/>
  </cols>
  <sheetData>
    <row r="1" spans="1:5" x14ac:dyDescent="0.2">
      <c r="A1" t="s">
        <v>0</v>
      </c>
      <c r="B1" t="s">
        <v>176</v>
      </c>
      <c r="C1" t="s">
        <v>2</v>
      </c>
      <c r="D1" t="s">
        <v>3</v>
      </c>
      <c r="E1" t="s">
        <v>1</v>
      </c>
    </row>
    <row r="2" spans="1:5" x14ac:dyDescent="0.2">
      <c r="A2">
        <v>24510200701</v>
      </c>
      <c r="B2" t="s">
        <v>125</v>
      </c>
      <c r="C2" t="s">
        <v>5</v>
      </c>
      <c r="D2" t="s">
        <v>6</v>
      </c>
      <c r="E2">
        <v>36292</v>
      </c>
    </row>
    <row r="3" spans="1:5" hidden="1" x14ac:dyDescent="0.2">
      <c r="A3">
        <v>24027601104</v>
      </c>
      <c r="B3" t="s">
        <v>7</v>
      </c>
      <c r="C3" t="s">
        <v>6</v>
      </c>
      <c r="E3">
        <v>179984</v>
      </c>
    </row>
    <row r="4" spans="1:5" hidden="1" x14ac:dyDescent="0.2">
      <c r="A4">
        <v>24027602100</v>
      </c>
      <c r="B4" t="s">
        <v>7</v>
      </c>
      <c r="C4" t="s">
        <v>6</v>
      </c>
      <c r="E4">
        <v>165298</v>
      </c>
    </row>
    <row r="5" spans="1:5" hidden="1" x14ac:dyDescent="0.2">
      <c r="A5">
        <v>24005400500</v>
      </c>
      <c r="B5" t="s">
        <v>8</v>
      </c>
      <c r="C5" t="s">
        <v>6</v>
      </c>
      <c r="E5">
        <v>142679</v>
      </c>
    </row>
    <row r="6" spans="1:5" hidden="1" x14ac:dyDescent="0.2">
      <c r="A6">
        <v>24027602700</v>
      </c>
      <c r="B6" t="s">
        <v>9</v>
      </c>
      <c r="C6" t="s">
        <v>10</v>
      </c>
      <c r="D6" t="s">
        <v>6</v>
      </c>
      <c r="E6">
        <v>131293</v>
      </c>
    </row>
    <row r="7" spans="1:5" x14ac:dyDescent="0.2">
      <c r="A7">
        <v>24510270101</v>
      </c>
      <c r="B7" t="s">
        <v>72</v>
      </c>
      <c r="C7" t="s">
        <v>5</v>
      </c>
      <c r="D7" t="s">
        <v>6</v>
      </c>
      <c r="E7">
        <v>56499</v>
      </c>
    </row>
    <row r="8" spans="1:5" hidden="1" x14ac:dyDescent="0.2">
      <c r="A8">
        <v>24027606706</v>
      </c>
      <c r="B8" t="s">
        <v>12</v>
      </c>
      <c r="C8" t="s">
        <v>13</v>
      </c>
      <c r="D8" t="s">
        <v>6</v>
      </c>
      <c r="E8">
        <v>125978</v>
      </c>
    </row>
    <row r="9" spans="1:5" hidden="1" x14ac:dyDescent="0.2">
      <c r="A9">
        <v>24005402202</v>
      </c>
      <c r="B9" t="s">
        <v>14</v>
      </c>
      <c r="C9" t="s">
        <v>6</v>
      </c>
      <c r="E9">
        <v>122133</v>
      </c>
    </row>
    <row r="10" spans="1:5" hidden="1" x14ac:dyDescent="0.2">
      <c r="A10">
        <v>24027601103</v>
      </c>
      <c r="B10" t="s">
        <v>15</v>
      </c>
      <c r="C10" t="s">
        <v>16</v>
      </c>
      <c r="D10" t="s">
        <v>6</v>
      </c>
      <c r="E10">
        <v>121179</v>
      </c>
    </row>
    <row r="11" spans="1:5" x14ac:dyDescent="0.2">
      <c r="A11">
        <v>24510271801</v>
      </c>
      <c r="B11" t="s">
        <v>155</v>
      </c>
      <c r="C11" t="s">
        <v>5</v>
      </c>
      <c r="D11" t="s">
        <v>6</v>
      </c>
      <c r="E11">
        <v>25182</v>
      </c>
    </row>
    <row r="12" spans="1:5" x14ac:dyDescent="0.2">
      <c r="A12">
        <v>24510260401</v>
      </c>
      <c r="B12" t="s">
        <v>137</v>
      </c>
      <c r="C12" t="s">
        <v>5</v>
      </c>
      <c r="D12" t="s">
        <v>6</v>
      </c>
      <c r="E12">
        <v>31974</v>
      </c>
    </row>
    <row r="13" spans="1:5" x14ac:dyDescent="0.2">
      <c r="A13">
        <v>24510260800</v>
      </c>
      <c r="B13" t="s">
        <v>113</v>
      </c>
      <c r="C13" t="s">
        <v>5</v>
      </c>
      <c r="D13" t="s">
        <v>6</v>
      </c>
      <c r="E13">
        <v>39255</v>
      </c>
    </row>
    <row r="14" spans="1:5" x14ac:dyDescent="0.2">
      <c r="A14">
        <v>24510260404</v>
      </c>
      <c r="B14" t="s">
        <v>113</v>
      </c>
      <c r="C14" t="s">
        <v>5</v>
      </c>
      <c r="D14" t="s">
        <v>6</v>
      </c>
      <c r="E14">
        <v>34256</v>
      </c>
    </row>
    <row r="15" spans="1:5" hidden="1" x14ac:dyDescent="0.2">
      <c r="A15">
        <v>24027602302</v>
      </c>
      <c r="B15" t="s">
        <v>21</v>
      </c>
      <c r="C15" t="s">
        <v>6</v>
      </c>
      <c r="E15">
        <v>113607</v>
      </c>
    </row>
    <row r="16" spans="1:5" hidden="1" x14ac:dyDescent="0.2">
      <c r="A16">
        <v>24027601105</v>
      </c>
      <c r="B16" t="s">
        <v>7</v>
      </c>
      <c r="C16" t="s">
        <v>6</v>
      </c>
      <c r="E16">
        <v>112754</v>
      </c>
    </row>
    <row r="17" spans="1:5" x14ac:dyDescent="0.2">
      <c r="A17">
        <v>24510120400</v>
      </c>
      <c r="B17" t="s">
        <v>136</v>
      </c>
      <c r="C17" t="s">
        <v>5</v>
      </c>
      <c r="D17" t="s">
        <v>6</v>
      </c>
      <c r="E17">
        <v>32507</v>
      </c>
    </row>
    <row r="18" spans="1:5" hidden="1" x14ac:dyDescent="0.2">
      <c r="A18">
        <v>24027602800</v>
      </c>
      <c r="B18" t="s">
        <v>7</v>
      </c>
      <c r="C18" t="s">
        <v>6</v>
      </c>
      <c r="E18">
        <v>111543</v>
      </c>
    </row>
    <row r="19" spans="1:5" hidden="1" x14ac:dyDescent="0.2">
      <c r="A19">
        <v>24005400400</v>
      </c>
      <c r="B19" t="s">
        <v>8</v>
      </c>
      <c r="C19" t="s">
        <v>6</v>
      </c>
      <c r="E19">
        <v>108744</v>
      </c>
    </row>
    <row r="20" spans="1:5" hidden="1" x14ac:dyDescent="0.2">
      <c r="A20">
        <v>24027601108</v>
      </c>
      <c r="B20" t="s">
        <v>7</v>
      </c>
      <c r="C20" t="s">
        <v>6</v>
      </c>
      <c r="E20">
        <v>105920</v>
      </c>
    </row>
    <row r="21" spans="1:5" hidden="1" x14ac:dyDescent="0.2">
      <c r="A21">
        <v>24005440600</v>
      </c>
      <c r="B21" t="s">
        <v>23</v>
      </c>
      <c r="C21" t="s">
        <v>6</v>
      </c>
      <c r="E21">
        <v>105731</v>
      </c>
    </row>
    <row r="22" spans="1:5" x14ac:dyDescent="0.2">
      <c r="A22">
        <v>24510250101</v>
      </c>
      <c r="B22" t="s">
        <v>85</v>
      </c>
      <c r="C22" t="s">
        <v>5</v>
      </c>
      <c r="D22" t="s">
        <v>6</v>
      </c>
      <c r="E22">
        <v>49317</v>
      </c>
    </row>
    <row r="23" spans="1:5" x14ac:dyDescent="0.2">
      <c r="A23">
        <v>24510080101</v>
      </c>
      <c r="B23" t="s">
        <v>69</v>
      </c>
      <c r="C23" t="s">
        <v>5</v>
      </c>
      <c r="D23" t="s">
        <v>6</v>
      </c>
      <c r="E23">
        <v>58315</v>
      </c>
    </row>
    <row r="24" spans="1:5" x14ac:dyDescent="0.2">
      <c r="A24">
        <v>24510260301</v>
      </c>
      <c r="B24" t="s">
        <v>69</v>
      </c>
      <c r="C24" t="s">
        <v>5</v>
      </c>
      <c r="D24" t="s">
        <v>6</v>
      </c>
      <c r="E24">
        <v>35313</v>
      </c>
    </row>
    <row r="25" spans="1:5" x14ac:dyDescent="0.2">
      <c r="A25">
        <v>24510080102</v>
      </c>
      <c r="B25" t="s">
        <v>69</v>
      </c>
      <c r="C25" t="s">
        <v>5</v>
      </c>
      <c r="D25" t="s">
        <v>6</v>
      </c>
      <c r="E25">
        <v>34694</v>
      </c>
    </row>
    <row r="26" spans="1:5" x14ac:dyDescent="0.2">
      <c r="A26">
        <v>24510260302</v>
      </c>
      <c r="B26" t="s">
        <v>69</v>
      </c>
      <c r="C26" t="s">
        <v>5</v>
      </c>
      <c r="D26" t="s">
        <v>6</v>
      </c>
      <c r="E26">
        <v>33914</v>
      </c>
    </row>
    <row r="27" spans="1:5" x14ac:dyDescent="0.2">
      <c r="A27">
        <v>24510200300</v>
      </c>
      <c r="B27" t="s">
        <v>163</v>
      </c>
      <c r="C27" t="s">
        <v>5</v>
      </c>
      <c r="D27" t="s">
        <v>6</v>
      </c>
      <c r="E27">
        <v>22107</v>
      </c>
    </row>
    <row r="28" spans="1:5" hidden="1" x14ac:dyDescent="0.2">
      <c r="A28">
        <v>24003730100</v>
      </c>
      <c r="B28" t="s">
        <v>27</v>
      </c>
      <c r="C28" t="s">
        <v>28</v>
      </c>
      <c r="D28" t="s">
        <v>6</v>
      </c>
      <c r="E28">
        <v>99056</v>
      </c>
    </row>
    <row r="29" spans="1:5" hidden="1" x14ac:dyDescent="0.2">
      <c r="A29">
        <v>24005401400</v>
      </c>
      <c r="B29" t="s">
        <v>8</v>
      </c>
      <c r="C29" t="s">
        <v>6</v>
      </c>
      <c r="E29">
        <v>98651</v>
      </c>
    </row>
    <row r="30" spans="1:5" x14ac:dyDescent="0.2">
      <c r="A30">
        <v>24510080301</v>
      </c>
      <c r="B30" t="s">
        <v>123</v>
      </c>
      <c r="C30" t="s">
        <v>5</v>
      </c>
      <c r="D30" t="s">
        <v>6</v>
      </c>
      <c r="E30">
        <v>36498</v>
      </c>
    </row>
    <row r="31" spans="1:5" hidden="1" x14ac:dyDescent="0.2">
      <c r="A31">
        <v>24005451100</v>
      </c>
      <c r="B31" t="s">
        <v>29</v>
      </c>
      <c r="C31" t="s">
        <v>6</v>
      </c>
      <c r="E31">
        <v>95933</v>
      </c>
    </row>
    <row r="32" spans="1:5" hidden="1" x14ac:dyDescent="0.2">
      <c r="A32">
        <v>24003751200</v>
      </c>
      <c r="B32" t="s">
        <v>30</v>
      </c>
      <c r="C32" t="s">
        <v>6</v>
      </c>
      <c r="E32">
        <v>95607</v>
      </c>
    </row>
    <row r="33" spans="1:5" x14ac:dyDescent="0.2">
      <c r="A33">
        <v>24510080302</v>
      </c>
      <c r="B33" t="s">
        <v>123</v>
      </c>
      <c r="C33" t="s">
        <v>5</v>
      </c>
      <c r="D33" t="s">
        <v>6</v>
      </c>
      <c r="E33">
        <v>29272</v>
      </c>
    </row>
    <row r="34" spans="1:5" hidden="1" x14ac:dyDescent="0.2">
      <c r="A34">
        <v>24005401503</v>
      </c>
      <c r="B34" t="s">
        <v>8</v>
      </c>
      <c r="C34" t="s">
        <v>6</v>
      </c>
      <c r="E34">
        <v>92484</v>
      </c>
    </row>
    <row r="35" spans="1:5" hidden="1" x14ac:dyDescent="0.2">
      <c r="A35">
        <v>24005430600</v>
      </c>
      <c r="B35" t="s">
        <v>32</v>
      </c>
      <c r="C35" t="s">
        <v>33</v>
      </c>
      <c r="D35" t="s">
        <v>6</v>
      </c>
      <c r="E35">
        <v>91348</v>
      </c>
    </row>
    <row r="36" spans="1:5" hidden="1" x14ac:dyDescent="0.2">
      <c r="A36">
        <v>24003750400</v>
      </c>
      <c r="B36" t="s">
        <v>30</v>
      </c>
      <c r="C36" t="s">
        <v>6</v>
      </c>
      <c r="E36">
        <v>91260</v>
      </c>
    </row>
    <row r="37" spans="1:5" hidden="1" x14ac:dyDescent="0.2">
      <c r="A37">
        <v>24027601204</v>
      </c>
      <c r="B37" t="s">
        <v>34</v>
      </c>
      <c r="C37" t="s">
        <v>6</v>
      </c>
      <c r="E37">
        <v>90511</v>
      </c>
    </row>
    <row r="38" spans="1:5" hidden="1" x14ac:dyDescent="0.2">
      <c r="A38">
        <v>24005401504</v>
      </c>
      <c r="B38" t="s">
        <v>8</v>
      </c>
      <c r="C38" t="s">
        <v>6</v>
      </c>
      <c r="E38">
        <v>88163</v>
      </c>
    </row>
    <row r="39" spans="1:5" hidden="1" x14ac:dyDescent="0.2">
      <c r="A39">
        <v>24027601201</v>
      </c>
      <c r="B39" t="s">
        <v>34</v>
      </c>
      <c r="C39" t="s">
        <v>6</v>
      </c>
      <c r="E39">
        <v>87461</v>
      </c>
    </row>
    <row r="40" spans="1:5" hidden="1" x14ac:dyDescent="0.2">
      <c r="A40">
        <v>24005430700</v>
      </c>
      <c r="B40" t="s">
        <v>35</v>
      </c>
      <c r="C40" t="s">
        <v>6</v>
      </c>
      <c r="E40">
        <v>86808</v>
      </c>
    </row>
    <row r="41" spans="1:5" x14ac:dyDescent="0.2">
      <c r="A41">
        <v>24510090500</v>
      </c>
      <c r="B41" t="s">
        <v>109</v>
      </c>
      <c r="C41" t="s">
        <v>5</v>
      </c>
      <c r="D41" t="s">
        <v>6</v>
      </c>
      <c r="E41">
        <v>39721</v>
      </c>
    </row>
    <row r="42" spans="1:5" hidden="1" x14ac:dyDescent="0.2">
      <c r="A42">
        <v>24510260900</v>
      </c>
      <c r="B42" t="s">
        <v>37</v>
      </c>
      <c r="C42" t="s">
        <v>6</v>
      </c>
      <c r="E42">
        <v>85881</v>
      </c>
    </row>
    <row r="43" spans="1:5" x14ac:dyDescent="0.2">
      <c r="A43">
        <v>24510090400</v>
      </c>
      <c r="B43" t="s">
        <v>109</v>
      </c>
      <c r="C43" t="s">
        <v>5</v>
      </c>
      <c r="D43" t="s">
        <v>6</v>
      </c>
      <c r="E43">
        <v>31328</v>
      </c>
    </row>
    <row r="44" spans="1:5" x14ac:dyDescent="0.2">
      <c r="A44">
        <v>24510140100</v>
      </c>
      <c r="B44" t="s">
        <v>93</v>
      </c>
      <c r="C44" t="s">
        <v>5</v>
      </c>
      <c r="D44" t="s">
        <v>6</v>
      </c>
      <c r="E44">
        <v>46219</v>
      </c>
    </row>
    <row r="45" spans="1:5" hidden="1" x14ac:dyDescent="0.2">
      <c r="A45">
        <v>24005401000</v>
      </c>
      <c r="B45" t="s">
        <v>8</v>
      </c>
      <c r="C45" t="s">
        <v>6</v>
      </c>
      <c r="E45">
        <v>82295</v>
      </c>
    </row>
    <row r="46" spans="1:5" hidden="1" x14ac:dyDescent="0.2">
      <c r="A46">
        <v>24027606606</v>
      </c>
      <c r="B46" t="s">
        <v>39</v>
      </c>
      <c r="C46" t="s">
        <v>13</v>
      </c>
      <c r="D46" t="s">
        <v>6</v>
      </c>
      <c r="E46">
        <v>82295</v>
      </c>
    </row>
    <row r="47" spans="1:5" hidden="1" x14ac:dyDescent="0.2">
      <c r="A47">
        <v>24005400702</v>
      </c>
      <c r="B47" t="s">
        <v>37</v>
      </c>
      <c r="C47" t="s">
        <v>6</v>
      </c>
      <c r="E47">
        <v>79841</v>
      </c>
    </row>
    <row r="48" spans="1:5" x14ac:dyDescent="0.2">
      <c r="A48">
        <v>24510160500</v>
      </c>
      <c r="B48" t="s">
        <v>133</v>
      </c>
      <c r="C48" t="s">
        <v>5</v>
      </c>
      <c r="D48" t="s">
        <v>6</v>
      </c>
      <c r="E48">
        <v>33180</v>
      </c>
    </row>
    <row r="49" spans="1:5" x14ac:dyDescent="0.2">
      <c r="A49">
        <v>24510080600</v>
      </c>
      <c r="B49" t="s">
        <v>139</v>
      </c>
      <c r="C49" t="s">
        <v>5</v>
      </c>
      <c r="D49" t="s">
        <v>6</v>
      </c>
      <c r="E49">
        <v>31930</v>
      </c>
    </row>
    <row r="50" spans="1:5" hidden="1" x14ac:dyDescent="0.2">
      <c r="A50">
        <v>24005400800</v>
      </c>
      <c r="B50" t="s">
        <v>8</v>
      </c>
      <c r="C50" t="s">
        <v>6</v>
      </c>
      <c r="E50">
        <v>77872</v>
      </c>
    </row>
    <row r="51" spans="1:5" x14ac:dyDescent="0.2">
      <c r="A51">
        <v>24510080200</v>
      </c>
      <c r="B51" t="s">
        <v>139</v>
      </c>
      <c r="C51" t="s">
        <v>5</v>
      </c>
      <c r="D51" t="s">
        <v>6</v>
      </c>
      <c r="E51">
        <v>26898</v>
      </c>
    </row>
    <row r="52" spans="1:5" hidden="1" x14ac:dyDescent="0.2">
      <c r="A52">
        <v>24027602600</v>
      </c>
      <c r="B52" t="s">
        <v>7</v>
      </c>
      <c r="C52" t="s">
        <v>6</v>
      </c>
      <c r="E52">
        <v>77275</v>
      </c>
    </row>
    <row r="53" spans="1:5" hidden="1" x14ac:dyDescent="0.2">
      <c r="A53">
        <v>24005402302</v>
      </c>
      <c r="B53" t="s">
        <v>41</v>
      </c>
      <c r="C53" t="s">
        <v>42</v>
      </c>
      <c r="D53" t="s">
        <v>6</v>
      </c>
      <c r="E53">
        <v>76918</v>
      </c>
    </row>
    <row r="54" spans="1:5" hidden="1" x14ac:dyDescent="0.2">
      <c r="A54">
        <v>24005451000</v>
      </c>
      <c r="B54" t="s">
        <v>29</v>
      </c>
      <c r="C54" t="s">
        <v>6</v>
      </c>
      <c r="E54">
        <v>75495</v>
      </c>
    </row>
    <row r="55" spans="1:5" hidden="1" x14ac:dyDescent="0.2">
      <c r="A55">
        <v>24005440800</v>
      </c>
      <c r="B55" t="s">
        <v>23</v>
      </c>
      <c r="C55" t="s">
        <v>6</v>
      </c>
      <c r="E55">
        <v>75060</v>
      </c>
    </row>
    <row r="56" spans="1:5" hidden="1" x14ac:dyDescent="0.2">
      <c r="A56">
        <v>24005451200</v>
      </c>
      <c r="B56" t="s">
        <v>43</v>
      </c>
      <c r="C56" t="s">
        <v>6</v>
      </c>
      <c r="E56">
        <v>74875</v>
      </c>
    </row>
    <row r="57" spans="1:5" hidden="1" x14ac:dyDescent="0.2">
      <c r="A57">
        <v>24005400600</v>
      </c>
      <c r="B57" t="s">
        <v>8</v>
      </c>
      <c r="C57" t="s">
        <v>6</v>
      </c>
      <c r="E57">
        <v>74173</v>
      </c>
    </row>
    <row r="58" spans="1:5" hidden="1" x14ac:dyDescent="0.2">
      <c r="A58">
        <v>24003750300</v>
      </c>
      <c r="B58" t="s">
        <v>30</v>
      </c>
      <c r="C58" t="s">
        <v>6</v>
      </c>
      <c r="E58">
        <v>73448</v>
      </c>
    </row>
    <row r="59" spans="1:5" hidden="1" x14ac:dyDescent="0.2">
      <c r="A59">
        <v>24005452100</v>
      </c>
      <c r="B59" t="s">
        <v>44</v>
      </c>
      <c r="C59" t="s">
        <v>6</v>
      </c>
      <c r="E59">
        <v>73400</v>
      </c>
    </row>
    <row r="60" spans="1:5" hidden="1" x14ac:dyDescent="0.2">
      <c r="A60">
        <v>24027602900</v>
      </c>
      <c r="B60" t="s">
        <v>45</v>
      </c>
      <c r="C60" t="s">
        <v>10</v>
      </c>
      <c r="D60" t="s">
        <v>6</v>
      </c>
      <c r="E60">
        <v>73220</v>
      </c>
    </row>
    <row r="61" spans="1:5" hidden="1" x14ac:dyDescent="0.2">
      <c r="A61">
        <v>24005430800</v>
      </c>
      <c r="B61" t="s">
        <v>35</v>
      </c>
      <c r="C61" t="s">
        <v>6</v>
      </c>
      <c r="E61">
        <v>72607</v>
      </c>
    </row>
    <row r="62" spans="1:5" hidden="1" x14ac:dyDescent="0.2">
      <c r="A62">
        <v>24005403300</v>
      </c>
      <c r="B62" t="s">
        <v>46</v>
      </c>
      <c r="C62" t="s">
        <v>47</v>
      </c>
      <c r="D62" t="s">
        <v>6</v>
      </c>
      <c r="E62">
        <v>71459</v>
      </c>
    </row>
    <row r="63" spans="1:5" hidden="1" x14ac:dyDescent="0.2">
      <c r="A63">
        <v>24005430104</v>
      </c>
      <c r="B63" t="s">
        <v>48</v>
      </c>
      <c r="C63" t="s">
        <v>33</v>
      </c>
      <c r="D63" t="s">
        <v>6</v>
      </c>
      <c r="E63">
        <v>71185</v>
      </c>
    </row>
    <row r="64" spans="1:5" hidden="1" x14ac:dyDescent="0.2">
      <c r="A64">
        <v>24005450900</v>
      </c>
      <c r="B64" t="s">
        <v>29</v>
      </c>
      <c r="C64" t="s">
        <v>6</v>
      </c>
      <c r="E64">
        <v>71110</v>
      </c>
    </row>
    <row r="65" spans="1:5" x14ac:dyDescent="0.2">
      <c r="A65">
        <v>24510080700</v>
      </c>
      <c r="B65" t="s">
        <v>139</v>
      </c>
      <c r="C65" t="s">
        <v>5</v>
      </c>
      <c r="D65" t="s">
        <v>6</v>
      </c>
      <c r="E65">
        <v>23807</v>
      </c>
    </row>
    <row r="66" spans="1:5" hidden="1" x14ac:dyDescent="0.2">
      <c r="A66">
        <v>24005451401</v>
      </c>
      <c r="B66" t="s">
        <v>43</v>
      </c>
      <c r="C66" t="s">
        <v>6</v>
      </c>
      <c r="E66">
        <v>70774</v>
      </c>
    </row>
    <row r="67" spans="1:5" hidden="1" x14ac:dyDescent="0.2">
      <c r="A67">
        <v>24003750203</v>
      </c>
      <c r="B67" t="s">
        <v>37</v>
      </c>
      <c r="C67" t="s">
        <v>6</v>
      </c>
      <c r="E67">
        <v>70475</v>
      </c>
    </row>
    <row r="68" spans="1:5" x14ac:dyDescent="0.2">
      <c r="A68">
        <v>24510080400</v>
      </c>
      <c r="B68" t="s">
        <v>139</v>
      </c>
      <c r="C68" t="s">
        <v>5</v>
      </c>
      <c r="D68" t="s">
        <v>6</v>
      </c>
      <c r="E68">
        <v>16936</v>
      </c>
    </row>
    <row r="69" spans="1:5" x14ac:dyDescent="0.2">
      <c r="A69">
        <v>24510080800</v>
      </c>
      <c r="B69" t="s">
        <v>139</v>
      </c>
      <c r="C69" t="s">
        <v>5</v>
      </c>
      <c r="D69" t="s">
        <v>6</v>
      </c>
    </row>
    <row r="70" spans="1:5" hidden="1" x14ac:dyDescent="0.2">
      <c r="A70">
        <v>24005450400</v>
      </c>
      <c r="B70" t="s">
        <v>29</v>
      </c>
      <c r="C70" t="s">
        <v>6</v>
      </c>
      <c r="E70">
        <v>69922</v>
      </c>
    </row>
    <row r="71" spans="1:5" hidden="1" x14ac:dyDescent="0.2">
      <c r="A71">
        <v>24510272003</v>
      </c>
      <c r="B71" t="s">
        <v>37</v>
      </c>
      <c r="C71" t="s">
        <v>6</v>
      </c>
      <c r="E71">
        <v>69408</v>
      </c>
    </row>
    <row r="72" spans="1:5" x14ac:dyDescent="0.2">
      <c r="A72">
        <v>24003750201</v>
      </c>
      <c r="B72" t="s">
        <v>102</v>
      </c>
      <c r="C72" t="s">
        <v>5</v>
      </c>
      <c r="D72" t="s">
        <v>6</v>
      </c>
      <c r="E72">
        <v>42551</v>
      </c>
    </row>
    <row r="73" spans="1:5" hidden="1" x14ac:dyDescent="0.2">
      <c r="A73">
        <v>24005451900</v>
      </c>
      <c r="B73" t="s">
        <v>53</v>
      </c>
      <c r="C73" t="s">
        <v>6</v>
      </c>
      <c r="E73">
        <v>68891</v>
      </c>
    </row>
    <row r="74" spans="1:5" hidden="1" x14ac:dyDescent="0.2">
      <c r="A74">
        <v>24005451701</v>
      </c>
      <c r="B74" t="s">
        <v>43</v>
      </c>
      <c r="C74" t="s">
        <v>6</v>
      </c>
      <c r="E74">
        <v>68881</v>
      </c>
    </row>
    <row r="75" spans="1:5" x14ac:dyDescent="0.2">
      <c r="A75">
        <v>24510250401</v>
      </c>
      <c r="B75" t="s">
        <v>102</v>
      </c>
      <c r="C75" t="s">
        <v>5</v>
      </c>
      <c r="D75" t="s">
        <v>6</v>
      </c>
      <c r="E75">
        <v>40523</v>
      </c>
    </row>
    <row r="76" spans="1:5" hidden="1" x14ac:dyDescent="0.2">
      <c r="A76">
        <v>24005440400</v>
      </c>
      <c r="B76" t="s">
        <v>37</v>
      </c>
      <c r="C76" t="s">
        <v>6</v>
      </c>
      <c r="E76">
        <v>68716</v>
      </c>
    </row>
    <row r="77" spans="1:5" hidden="1" x14ac:dyDescent="0.2">
      <c r="A77">
        <v>24005430400</v>
      </c>
      <c r="B77" t="s">
        <v>35</v>
      </c>
      <c r="C77" t="s">
        <v>6</v>
      </c>
      <c r="E77">
        <v>68599</v>
      </c>
    </row>
    <row r="78" spans="1:5" hidden="1" x14ac:dyDescent="0.2">
      <c r="A78">
        <v>24003750202</v>
      </c>
      <c r="B78" t="s">
        <v>54</v>
      </c>
      <c r="C78" t="s">
        <v>6</v>
      </c>
      <c r="E78">
        <v>68478</v>
      </c>
    </row>
    <row r="79" spans="1:5" hidden="1" x14ac:dyDescent="0.2">
      <c r="A79">
        <v>24005440900</v>
      </c>
      <c r="B79" t="s">
        <v>23</v>
      </c>
      <c r="C79" t="s">
        <v>6</v>
      </c>
      <c r="E79">
        <v>68163</v>
      </c>
    </row>
    <row r="80" spans="1:5" hidden="1" x14ac:dyDescent="0.2">
      <c r="A80">
        <v>24005400701</v>
      </c>
      <c r="B80" t="s">
        <v>8</v>
      </c>
      <c r="C80" t="s">
        <v>6</v>
      </c>
      <c r="E80">
        <v>67748</v>
      </c>
    </row>
    <row r="81" spans="1:5" hidden="1" x14ac:dyDescent="0.2">
      <c r="A81">
        <v>24005401200</v>
      </c>
      <c r="B81" t="s">
        <v>55</v>
      </c>
      <c r="C81" t="s">
        <v>6</v>
      </c>
      <c r="E81">
        <v>67447</v>
      </c>
    </row>
    <row r="82" spans="1:5" hidden="1" x14ac:dyDescent="0.2">
      <c r="A82">
        <v>24005492300</v>
      </c>
      <c r="B82" t="s">
        <v>29</v>
      </c>
      <c r="C82" t="s">
        <v>6</v>
      </c>
      <c r="E82">
        <v>67430</v>
      </c>
    </row>
    <row r="83" spans="1:5" hidden="1" x14ac:dyDescent="0.2">
      <c r="A83">
        <v>24005452400</v>
      </c>
      <c r="B83" t="s">
        <v>56</v>
      </c>
      <c r="C83" t="s">
        <v>6</v>
      </c>
      <c r="E83">
        <v>66689</v>
      </c>
    </row>
    <row r="84" spans="1:5" x14ac:dyDescent="0.2">
      <c r="A84">
        <v>24510250402</v>
      </c>
      <c r="B84" t="s">
        <v>102</v>
      </c>
      <c r="C84" t="s">
        <v>5</v>
      </c>
      <c r="D84" t="s">
        <v>6</v>
      </c>
      <c r="E84">
        <v>32219</v>
      </c>
    </row>
    <row r="85" spans="1:5" hidden="1" x14ac:dyDescent="0.2">
      <c r="A85">
        <v>24510230100</v>
      </c>
      <c r="B85" t="s">
        <v>37</v>
      </c>
      <c r="C85" t="s">
        <v>6</v>
      </c>
      <c r="E85">
        <v>66582</v>
      </c>
    </row>
    <row r="86" spans="1:5" hidden="1" x14ac:dyDescent="0.2">
      <c r="A86">
        <v>24510220100</v>
      </c>
      <c r="B86" t="s">
        <v>37</v>
      </c>
      <c r="C86" t="s">
        <v>6</v>
      </c>
      <c r="E86">
        <v>66549</v>
      </c>
    </row>
    <row r="87" spans="1:5" x14ac:dyDescent="0.2">
      <c r="A87">
        <v>24510250600</v>
      </c>
      <c r="B87" t="s">
        <v>102</v>
      </c>
      <c r="C87" t="s">
        <v>5</v>
      </c>
      <c r="D87" t="s">
        <v>6</v>
      </c>
    </row>
    <row r="88" spans="1:5" x14ac:dyDescent="0.2">
      <c r="A88">
        <v>24510150500</v>
      </c>
      <c r="B88" t="s">
        <v>138</v>
      </c>
      <c r="C88" t="s">
        <v>5</v>
      </c>
      <c r="D88" t="s">
        <v>6</v>
      </c>
      <c r="E88">
        <v>31961</v>
      </c>
    </row>
    <row r="89" spans="1:5" hidden="1" x14ac:dyDescent="0.2">
      <c r="A89">
        <v>24005400200</v>
      </c>
      <c r="B89" t="s">
        <v>8</v>
      </c>
      <c r="C89" t="s">
        <v>6</v>
      </c>
      <c r="E89">
        <v>66055</v>
      </c>
    </row>
    <row r="90" spans="1:5" hidden="1" x14ac:dyDescent="0.2">
      <c r="A90">
        <v>24005403100</v>
      </c>
      <c r="B90" t="s">
        <v>57</v>
      </c>
      <c r="C90" t="s">
        <v>47</v>
      </c>
      <c r="D90" t="s">
        <v>6</v>
      </c>
      <c r="E90">
        <v>66025</v>
      </c>
    </row>
    <row r="91" spans="1:5" hidden="1" x14ac:dyDescent="0.2">
      <c r="A91">
        <v>24005401505</v>
      </c>
      <c r="B91" t="s">
        <v>8</v>
      </c>
      <c r="C91" t="s">
        <v>6</v>
      </c>
      <c r="E91">
        <v>65974</v>
      </c>
    </row>
    <row r="92" spans="1:5" hidden="1" x14ac:dyDescent="0.2">
      <c r="A92">
        <v>24005402602</v>
      </c>
      <c r="B92" t="s">
        <v>59</v>
      </c>
      <c r="C92" t="s">
        <v>6</v>
      </c>
      <c r="E92">
        <v>65652</v>
      </c>
    </row>
    <row r="93" spans="1:5" x14ac:dyDescent="0.2">
      <c r="A93">
        <v>24510060300</v>
      </c>
      <c r="B93" t="s">
        <v>78</v>
      </c>
      <c r="C93" t="s">
        <v>5</v>
      </c>
      <c r="D93" t="s">
        <v>6</v>
      </c>
      <c r="E93">
        <v>53887</v>
      </c>
    </row>
    <row r="94" spans="1:5" hidden="1" x14ac:dyDescent="0.2">
      <c r="A94">
        <v>24005403201</v>
      </c>
      <c r="B94" t="s">
        <v>57</v>
      </c>
      <c r="C94" t="s">
        <v>61</v>
      </c>
      <c r="D94" t="s">
        <v>6</v>
      </c>
      <c r="E94">
        <v>65190</v>
      </c>
    </row>
    <row r="95" spans="1:5" hidden="1" x14ac:dyDescent="0.2">
      <c r="A95">
        <v>24510120201</v>
      </c>
      <c r="B95" t="s">
        <v>37</v>
      </c>
      <c r="C95" t="s">
        <v>6</v>
      </c>
      <c r="E95">
        <v>65117</v>
      </c>
    </row>
    <row r="96" spans="1:5" hidden="1" x14ac:dyDescent="0.2">
      <c r="A96">
        <v>24005452000</v>
      </c>
      <c r="B96" t="s">
        <v>44</v>
      </c>
      <c r="C96" t="s">
        <v>6</v>
      </c>
      <c r="E96">
        <v>65054</v>
      </c>
    </row>
    <row r="97" spans="1:5" hidden="1" x14ac:dyDescent="0.2">
      <c r="A97">
        <v>24005420303</v>
      </c>
      <c r="B97" t="s">
        <v>56</v>
      </c>
      <c r="C97" t="s">
        <v>6</v>
      </c>
      <c r="E97">
        <v>65013</v>
      </c>
    </row>
    <row r="98" spans="1:5" hidden="1" x14ac:dyDescent="0.2">
      <c r="A98">
        <v>24510060200</v>
      </c>
      <c r="B98" t="s">
        <v>37</v>
      </c>
      <c r="C98" t="s">
        <v>6</v>
      </c>
      <c r="E98">
        <v>64481</v>
      </c>
    </row>
    <row r="99" spans="1:5" hidden="1" x14ac:dyDescent="0.2">
      <c r="A99">
        <v>24003751102</v>
      </c>
      <c r="B99" t="s">
        <v>62</v>
      </c>
      <c r="C99" t="s">
        <v>6</v>
      </c>
      <c r="E99">
        <v>63897</v>
      </c>
    </row>
    <row r="100" spans="1:5" x14ac:dyDescent="0.2">
      <c r="A100">
        <v>24510010300</v>
      </c>
      <c r="B100" t="s">
        <v>19</v>
      </c>
      <c r="C100" t="s">
        <v>5</v>
      </c>
      <c r="D100" t="s">
        <v>6</v>
      </c>
      <c r="E100">
        <v>115419</v>
      </c>
    </row>
    <row r="101" spans="1:5" hidden="1" x14ac:dyDescent="0.2">
      <c r="A101">
        <v>24005402406</v>
      </c>
      <c r="B101" t="s">
        <v>41</v>
      </c>
      <c r="C101" t="s">
        <v>42</v>
      </c>
      <c r="D101" t="s">
        <v>6</v>
      </c>
      <c r="E101">
        <v>63161</v>
      </c>
    </row>
    <row r="102" spans="1:5" x14ac:dyDescent="0.2">
      <c r="A102">
        <v>24510261100</v>
      </c>
      <c r="B102" t="s">
        <v>19</v>
      </c>
      <c r="C102" t="s">
        <v>5</v>
      </c>
      <c r="D102" t="s">
        <v>6</v>
      </c>
      <c r="E102">
        <v>102794</v>
      </c>
    </row>
    <row r="103" spans="1:5" x14ac:dyDescent="0.2">
      <c r="A103">
        <v>24510010100</v>
      </c>
      <c r="B103" t="s">
        <v>19</v>
      </c>
      <c r="C103" t="s">
        <v>5</v>
      </c>
      <c r="D103" t="s">
        <v>6</v>
      </c>
      <c r="E103">
        <v>99727</v>
      </c>
    </row>
    <row r="104" spans="1:5" hidden="1" x14ac:dyDescent="0.2">
      <c r="A104">
        <v>24005401101</v>
      </c>
      <c r="B104" t="s">
        <v>55</v>
      </c>
      <c r="C104" t="s">
        <v>6</v>
      </c>
      <c r="E104">
        <v>62251</v>
      </c>
    </row>
    <row r="105" spans="1:5" x14ac:dyDescent="0.2">
      <c r="A105">
        <v>24510010400</v>
      </c>
      <c r="B105" t="s">
        <v>19</v>
      </c>
      <c r="C105" t="s">
        <v>5</v>
      </c>
      <c r="D105" t="s">
        <v>6</v>
      </c>
      <c r="E105">
        <v>95943</v>
      </c>
    </row>
    <row r="106" spans="1:5" x14ac:dyDescent="0.2">
      <c r="A106">
        <v>24510260101</v>
      </c>
      <c r="B106" t="s">
        <v>97</v>
      </c>
      <c r="C106" t="s">
        <v>5</v>
      </c>
      <c r="D106" t="s">
        <v>6</v>
      </c>
      <c r="E106">
        <v>44459</v>
      </c>
    </row>
    <row r="107" spans="1:5" hidden="1" x14ac:dyDescent="0.2">
      <c r="A107">
        <v>24005400900</v>
      </c>
      <c r="B107" t="s">
        <v>8</v>
      </c>
      <c r="C107" t="s">
        <v>6</v>
      </c>
      <c r="E107">
        <v>61277</v>
      </c>
    </row>
    <row r="108" spans="1:5" hidden="1" x14ac:dyDescent="0.2">
      <c r="A108">
        <v>24005440200</v>
      </c>
      <c r="B108" t="s">
        <v>65</v>
      </c>
      <c r="C108" t="s">
        <v>6</v>
      </c>
      <c r="E108">
        <v>60855</v>
      </c>
    </row>
    <row r="109" spans="1:5" x14ac:dyDescent="0.2">
      <c r="A109">
        <v>24510260403</v>
      </c>
      <c r="B109" t="s">
        <v>134</v>
      </c>
      <c r="C109" t="s">
        <v>5</v>
      </c>
      <c r="D109" t="s">
        <v>6</v>
      </c>
      <c r="E109">
        <v>32686</v>
      </c>
    </row>
    <row r="110" spans="1:5" hidden="1" x14ac:dyDescent="0.2">
      <c r="A110">
        <v>24005402407</v>
      </c>
      <c r="B110" t="s">
        <v>41</v>
      </c>
      <c r="C110" t="s">
        <v>42</v>
      </c>
      <c r="D110" t="s">
        <v>6</v>
      </c>
      <c r="E110">
        <v>60487</v>
      </c>
    </row>
    <row r="111" spans="1:5" x14ac:dyDescent="0.2">
      <c r="A111">
        <v>24510271700</v>
      </c>
      <c r="B111" t="s">
        <v>103</v>
      </c>
      <c r="C111" t="s">
        <v>5</v>
      </c>
      <c r="D111" t="s">
        <v>6</v>
      </c>
      <c r="E111">
        <v>42258</v>
      </c>
    </row>
    <row r="112" spans="1:5" hidden="1" x14ac:dyDescent="0.2">
      <c r="A112">
        <v>24005440500</v>
      </c>
      <c r="B112" t="s">
        <v>65</v>
      </c>
      <c r="C112" t="s">
        <v>6</v>
      </c>
      <c r="E112">
        <v>60192</v>
      </c>
    </row>
    <row r="113" spans="1:5" x14ac:dyDescent="0.2">
      <c r="A113">
        <v>24510151300</v>
      </c>
      <c r="B113" t="s">
        <v>103</v>
      </c>
      <c r="C113" t="s">
        <v>5</v>
      </c>
      <c r="D113" t="s">
        <v>6</v>
      </c>
      <c r="E113">
        <v>27488</v>
      </c>
    </row>
    <row r="114" spans="1:5" hidden="1" x14ac:dyDescent="0.2">
      <c r="A114">
        <v>24003750803</v>
      </c>
      <c r="B114" t="s">
        <v>62</v>
      </c>
      <c r="C114" t="s">
        <v>6</v>
      </c>
      <c r="E114">
        <v>59508</v>
      </c>
    </row>
    <row r="115" spans="1:5" x14ac:dyDescent="0.2">
      <c r="A115">
        <v>24510250203</v>
      </c>
      <c r="B115" t="s">
        <v>140</v>
      </c>
      <c r="C115" t="s">
        <v>5</v>
      </c>
      <c r="D115" t="s">
        <v>6</v>
      </c>
      <c r="E115">
        <v>31824</v>
      </c>
    </row>
    <row r="116" spans="1:5" hidden="1" x14ac:dyDescent="0.2">
      <c r="A116">
        <v>24005402307</v>
      </c>
      <c r="B116" t="s">
        <v>68</v>
      </c>
      <c r="C116" t="s">
        <v>6</v>
      </c>
      <c r="E116">
        <v>59235</v>
      </c>
    </row>
    <row r="117" spans="1:5" x14ac:dyDescent="0.2">
      <c r="A117">
        <v>24510250207</v>
      </c>
      <c r="B117" t="s">
        <v>140</v>
      </c>
      <c r="C117" t="s">
        <v>5</v>
      </c>
      <c r="D117" t="s">
        <v>6</v>
      </c>
      <c r="E117">
        <v>30319</v>
      </c>
    </row>
    <row r="118" spans="1:5" hidden="1" x14ac:dyDescent="0.2">
      <c r="A118">
        <v>24005450200</v>
      </c>
      <c r="B118" t="s">
        <v>29</v>
      </c>
      <c r="C118" t="s">
        <v>6</v>
      </c>
      <c r="E118">
        <v>59160</v>
      </c>
    </row>
    <row r="119" spans="1:5" hidden="1" x14ac:dyDescent="0.2">
      <c r="A119">
        <v>24005440702</v>
      </c>
      <c r="B119" t="s">
        <v>23</v>
      </c>
      <c r="C119" t="s">
        <v>6</v>
      </c>
      <c r="E119">
        <v>59042</v>
      </c>
    </row>
    <row r="120" spans="1:5" hidden="1" x14ac:dyDescent="0.2">
      <c r="A120">
        <v>24005441000</v>
      </c>
      <c r="B120" t="s">
        <v>37</v>
      </c>
      <c r="C120" t="s">
        <v>6</v>
      </c>
      <c r="E120">
        <v>58887</v>
      </c>
    </row>
    <row r="121" spans="1:5" x14ac:dyDescent="0.2">
      <c r="A121">
        <v>24510250204</v>
      </c>
      <c r="B121" t="s">
        <v>140</v>
      </c>
      <c r="C121" t="s">
        <v>5</v>
      </c>
      <c r="D121" t="s">
        <v>6</v>
      </c>
      <c r="E121">
        <v>13987</v>
      </c>
    </row>
    <row r="122" spans="1:5" hidden="1" x14ac:dyDescent="0.2">
      <c r="A122">
        <v>24005451500</v>
      </c>
      <c r="B122" t="s">
        <v>43</v>
      </c>
      <c r="C122" t="s">
        <v>6</v>
      </c>
      <c r="E122">
        <v>58486</v>
      </c>
    </row>
    <row r="123" spans="1:5" hidden="1" x14ac:dyDescent="0.2">
      <c r="A123">
        <v>24005440701</v>
      </c>
      <c r="B123" t="s">
        <v>23</v>
      </c>
      <c r="C123" t="s">
        <v>6</v>
      </c>
      <c r="E123">
        <v>58355</v>
      </c>
    </row>
    <row r="124" spans="1:5" hidden="1" x14ac:dyDescent="0.2">
      <c r="A124">
        <v>24005441101</v>
      </c>
      <c r="B124" t="s">
        <v>23</v>
      </c>
      <c r="C124" t="s">
        <v>6</v>
      </c>
      <c r="E124">
        <v>58327</v>
      </c>
    </row>
    <row r="125" spans="1:5" x14ac:dyDescent="0.2">
      <c r="A125">
        <v>24510272004</v>
      </c>
      <c r="B125" t="s">
        <v>104</v>
      </c>
      <c r="C125" t="s">
        <v>5</v>
      </c>
      <c r="D125" t="s">
        <v>6</v>
      </c>
      <c r="E125">
        <v>41833</v>
      </c>
    </row>
    <row r="126" spans="1:5" x14ac:dyDescent="0.2">
      <c r="A126">
        <v>24510260303</v>
      </c>
      <c r="B126" t="s">
        <v>170</v>
      </c>
      <c r="C126" t="s">
        <v>5</v>
      </c>
      <c r="D126" t="s">
        <v>6</v>
      </c>
      <c r="E126">
        <v>18130</v>
      </c>
    </row>
    <row r="127" spans="1:5" x14ac:dyDescent="0.2">
      <c r="A127">
        <v>24510130805</v>
      </c>
      <c r="B127" t="s">
        <v>92</v>
      </c>
      <c r="C127" t="s">
        <v>5</v>
      </c>
      <c r="D127" t="s">
        <v>6</v>
      </c>
      <c r="E127">
        <v>46347</v>
      </c>
    </row>
    <row r="128" spans="1:5" hidden="1" x14ac:dyDescent="0.2">
      <c r="A128">
        <v>24005451600</v>
      </c>
      <c r="B128" t="s">
        <v>43</v>
      </c>
      <c r="C128" t="s">
        <v>6</v>
      </c>
      <c r="E128">
        <v>57771</v>
      </c>
    </row>
    <row r="129" spans="1:5" x14ac:dyDescent="0.2">
      <c r="A129">
        <v>24510090600</v>
      </c>
      <c r="B129" t="s">
        <v>99</v>
      </c>
      <c r="C129" t="s">
        <v>5</v>
      </c>
      <c r="D129" t="s">
        <v>6</v>
      </c>
      <c r="E129">
        <v>43269</v>
      </c>
    </row>
    <row r="130" spans="1:5" hidden="1" x14ac:dyDescent="0.2">
      <c r="A130">
        <v>24005441102</v>
      </c>
      <c r="B130" t="s">
        <v>23</v>
      </c>
      <c r="C130" t="s">
        <v>6</v>
      </c>
      <c r="E130">
        <v>56707</v>
      </c>
    </row>
    <row r="131" spans="1:5" x14ac:dyDescent="0.2">
      <c r="A131">
        <v>24510090700</v>
      </c>
      <c r="B131" t="s">
        <v>99</v>
      </c>
      <c r="C131" t="s">
        <v>5</v>
      </c>
      <c r="D131" t="s">
        <v>6</v>
      </c>
      <c r="E131">
        <v>23364</v>
      </c>
    </row>
    <row r="132" spans="1:5" hidden="1" x14ac:dyDescent="0.2">
      <c r="A132">
        <v>24005401301</v>
      </c>
      <c r="B132" t="s">
        <v>55</v>
      </c>
      <c r="C132" t="s">
        <v>6</v>
      </c>
      <c r="E132">
        <v>56382</v>
      </c>
    </row>
    <row r="133" spans="1:5" hidden="1" x14ac:dyDescent="0.2">
      <c r="A133">
        <v>24005420302</v>
      </c>
      <c r="B133" t="s">
        <v>56</v>
      </c>
      <c r="C133" t="s">
        <v>6</v>
      </c>
      <c r="E133">
        <v>56243</v>
      </c>
    </row>
    <row r="134" spans="1:5" x14ac:dyDescent="0.2">
      <c r="A134">
        <v>24510150300</v>
      </c>
      <c r="B134" t="s">
        <v>130</v>
      </c>
      <c r="C134" t="s">
        <v>5</v>
      </c>
      <c r="D134" t="s">
        <v>6</v>
      </c>
      <c r="E134">
        <v>34464</v>
      </c>
    </row>
    <row r="135" spans="1:5" x14ac:dyDescent="0.2">
      <c r="A135">
        <v>24510272005</v>
      </c>
      <c r="B135" t="s">
        <v>74</v>
      </c>
      <c r="C135" t="s">
        <v>5</v>
      </c>
      <c r="D135" t="s">
        <v>6</v>
      </c>
      <c r="E135">
        <v>55474</v>
      </c>
    </row>
    <row r="136" spans="1:5" x14ac:dyDescent="0.2">
      <c r="A136">
        <v>24510271503</v>
      </c>
      <c r="B136" t="s">
        <v>50</v>
      </c>
      <c r="C136" t="s">
        <v>5</v>
      </c>
      <c r="D136" t="s">
        <v>6</v>
      </c>
      <c r="E136">
        <v>70450</v>
      </c>
    </row>
    <row r="137" spans="1:5" x14ac:dyDescent="0.2">
      <c r="A137">
        <v>24510250500</v>
      </c>
      <c r="B137" t="s">
        <v>116</v>
      </c>
      <c r="C137" t="s">
        <v>5</v>
      </c>
      <c r="D137" t="s">
        <v>6</v>
      </c>
      <c r="E137">
        <v>38482</v>
      </c>
    </row>
    <row r="138" spans="1:5" x14ac:dyDescent="0.2">
      <c r="A138">
        <v>24510080500</v>
      </c>
      <c r="B138" t="s">
        <v>143</v>
      </c>
      <c r="C138" t="s">
        <v>5</v>
      </c>
      <c r="D138" t="s">
        <v>6</v>
      </c>
      <c r="E138">
        <v>31108</v>
      </c>
    </row>
    <row r="139" spans="1:5" x14ac:dyDescent="0.2">
      <c r="A139">
        <v>24510151000</v>
      </c>
      <c r="B139" t="s">
        <v>121</v>
      </c>
      <c r="C139" t="s">
        <v>5</v>
      </c>
      <c r="D139" t="s">
        <v>6</v>
      </c>
      <c r="E139">
        <v>37404</v>
      </c>
    </row>
    <row r="140" spans="1:5" x14ac:dyDescent="0.2">
      <c r="A140">
        <v>24510040100</v>
      </c>
      <c r="B140" t="s">
        <v>76</v>
      </c>
      <c r="C140" t="s">
        <v>5</v>
      </c>
      <c r="D140" t="s">
        <v>6</v>
      </c>
      <c r="E140">
        <v>54588</v>
      </c>
    </row>
    <row r="141" spans="1:5" hidden="1" x14ac:dyDescent="0.2">
      <c r="A141">
        <v>24005451402</v>
      </c>
      <c r="B141" t="s">
        <v>43</v>
      </c>
      <c r="C141" t="s">
        <v>6</v>
      </c>
      <c r="E141">
        <v>54675</v>
      </c>
    </row>
    <row r="142" spans="1:5" x14ac:dyDescent="0.2">
      <c r="A142">
        <v>24510040200</v>
      </c>
      <c r="B142" t="s">
        <v>76</v>
      </c>
      <c r="C142" t="s">
        <v>5</v>
      </c>
      <c r="D142" t="s">
        <v>6</v>
      </c>
      <c r="E142">
        <v>51709</v>
      </c>
    </row>
    <row r="143" spans="1:5" hidden="1" x14ac:dyDescent="0.2">
      <c r="A143">
        <v>24003750102</v>
      </c>
      <c r="B143" t="s">
        <v>37</v>
      </c>
      <c r="C143" t="s">
        <v>6</v>
      </c>
      <c r="E143">
        <v>54182</v>
      </c>
    </row>
    <row r="144" spans="1:5" x14ac:dyDescent="0.2">
      <c r="A144">
        <v>24510110100</v>
      </c>
      <c r="B144" t="s">
        <v>76</v>
      </c>
      <c r="C144" t="s">
        <v>5</v>
      </c>
      <c r="D144" t="s">
        <v>6</v>
      </c>
      <c r="E144">
        <v>46806</v>
      </c>
    </row>
    <row r="145" spans="1:5" x14ac:dyDescent="0.2">
      <c r="A145">
        <v>24510110200</v>
      </c>
      <c r="B145" t="s">
        <v>76</v>
      </c>
      <c r="C145" t="s">
        <v>5</v>
      </c>
      <c r="D145" t="s">
        <v>6</v>
      </c>
      <c r="E145">
        <v>40415</v>
      </c>
    </row>
    <row r="146" spans="1:5" hidden="1" x14ac:dyDescent="0.2">
      <c r="A146">
        <v>24005402503</v>
      </c>
      <c r="B146" t="s">
        <v>59</v>
      </c>
      <c r="C146" t="s">
        <v>6</v>
      </c>
      <c r="E146">
        <v>53596</v>
      </c>
    </row>
    <row r="147" spans="1:5" hidden="1" x14ac:dyDescent="0.2">
      <c r="A147">
        <v>24005420401</v>
      </c>
      <c r="B147" t="s">
        <v>56</v>
      </c>
      <c r="C147" t="s">
        <v>6</v>
      </c>
      <c r="E147">
        <v>53511</v>
      </c>
    </row>
    <row r="148" spans="1:5" hidden="1" x14ac:dyDescent="0.2">
      <c r="A148">
        <v>24005401102</v>
      </c>
      <c r="B148" t="s">
        <v>57</v>
      </c>
      <c r="C148" t="s">
        <v>79</v>
      </c>
      <c r="D148" t="s">
        <v>6</v>
      </c>
      <c r="E148">
        <v>52939</v>
      </c>
    </row>
    <row r="149" spans="1:5" x14ac:dyDescent="0.2">
      <c r="A149">
        <v>24510170100</v>
      </c>
      <c r="B149" t="s">
        <v>76</v>
      </c>
      <c r="C149" t="s">
        <v>5</v>
      </c>
      <c r="D149" t="s">
        <v>6</v>
      </c>
      <c r="E149">
        <v>26981</v>
      </c>
    </row>
    <row r="150" spans="1:5" hidden="1" x14ac:dyDescent="0.2">
      <c r="A150">
        <v>24003750101</v>
      </c>
      <c r="B150" t="s">
        <v>54</v>
      </c>
      <c r="C150" t="s">
        <v>6</v>
      </c>
      <c r="E150">
        <v>52463</v>
      </c>
    </row>
    <row r="151" spans="1:5" hidden="1" x14ac:dyDescent="0.2">
      <c r="A151">
        <v>24005421200</v>
      </c>
      <c r="B151" t="s">
        <v>56</v>
      </c>
      <c r="C151" t="s">
        <v>6</v>
      </c>
      <c r="E151">
        <v>51993</v>
      </c>
    </row>
    <row r="152" spans="1:5" hidden="1" x14ac:dyDescent="0.2">
      <c r="A152">
        <v>24005402305</v>
      </c>
      <c r="B152" t="s">
        <v>46</v>
      </c>
      <c r="C152" t="s">
        <v>47</v>
      </c>
      <c r="D152" t="s">
        <v>6</v>
      </c>
      <c r="E152">
        <v>51919</v>
      </c>
    </row>
    <row r="153" spans="1:5" hidden="1" x14ac:dyDescent="0.2">
      <c r="A153">
        <v>24005420402</v>
      </c>
      <c r="B153" t="s">
        <v>56</v>
      </c>
      <c r="C153" t="s">
        <v>6</v>
      </c>
      <c r="E153">
        <v>51709</v>
      </c>
    </row>
    <row r="154" spans="1:5" x14ac:dyDescent="0.2">
      <c r="A154">
        <v>24510140300</v>
      </c>
      <c r="B154" t="s">
        <v>158</v>
      </c>
      <c r="C154" t="s">
        <v>5</v>
      </c>
      <c r="D154" t="s">
        <v>6</v>
      </c>
      <c r="E154">
        <v>23670</v>
      </c>
    </row>
    <row r="155" spans="1:5" hidden="1" x14ac:dyDescent="0.2">
      <c r="A155">
        <v>24005430900</v>
      </c>
      <c r="B155" t="s">
        <v>37</v>
      </c>
      <c r="C155" t="s">
        <v>6</v>
      </c>
      <c r="E155">
        <v>51660</v>
      </c>
    </row>
    <row r="156" spans="1:5" hidden="1" x14ac:dyDescent="0.2">
      <c r="A156">
        <v>24510280401</v>
      </c>
      <c r="B156" t="s">
        <v>37</v>
      </c>
      <c r="C156" t="s">
        <v>6</v>
      </c>
      <c r="E156">
        <v>51526</v>
      </c>
    </row>
    <row r="157" spans="1:5" x14ac:dyDescent="0.2">
      <c r="A157">
        <v>24510151100</v>
      </c>
      <c r="B157" t="s">
        <v>82</v>
      </c>
      <c r="C157" t="s">
        <v>5</v>
      </c>
      <c r="D157" t="s">
        <v>6</v>
      </c>
      <c r="E157">
        <v>50733</v>
      </c>
    </row>
    <row r="158" spans="1:5" x14ac:dyDescent="0.2">
      <c r="A158">
        <v>24510090800</v>
      </c>
      <c r="B158" t="s">
        <v>151</v>
      </c>
      <c r="C158" t="s">
        <v>5</v>
      </c>
      <c r="D158" t="s">
        <v>6</v>
      </c>
      <c r="E158">
        <v>26825</v>
      </c>
    </row>
    <row r="159" spans="1:5" hidden="1" x14ac:dyDescent="0.2">
      <c r="A159">
        <v>24005421102</v>
      </c>
      <c r="B159" t="s">
        <v>56</v>
      </c>
      <c r="C159" t="s">
        <v>6</v>
      </c>
      <c r="E159">
        <v>50474</v>
      </c>
    </row>
    <row r="160" spans="1:5" hidden="1" x14ac:dyDescent="0.2">
      <c r="A160">
        <v>24005452500</v>
      </c>
      <c r="B160" t="s">
        <v>56</v>
      </c>
      <c r="C160" t="s">
        <v>6</v>
      </c>
      <c r="E160">
        <v>50358</v>
      </c>
    </row>
    <row r="161" spans="1:5" hidden="1" x14ac:dyDescent="0.2">
      <c r="A161">
        <v>24005420100</v>
      </c>
      <c r="B161" t="s">
        <v>56</v>
      </c>
      <c r="C161" t="s">
        <v>6</v>
      </c>
      <c r="E161">
        <v>50070</v>
      </c>
    </row>
    <row r="162" spans="1:5" x14ac:dyDescent="0.2">
      <c r="A162">
        <v>24510271600</v>
      </c>
      <c r="B162" t="s">
        <v>146</v>
      </c>
      <c r="C162" t="s">
        <v>5</v>
      </c>
      <c r="D162" t="s">
        <v>6</v>
      </c>
      <c r="E162">
        <v>29876</v>
      </c>
    </row>
    <row r="163" spans="1:5" hidden="1" x14ac:dyDescent="0.2">
      <c r="A163">
        <v>24005420800</v>
      </c>
      <c r="B163" t="s">
        <v>56</v>
      </c>
      <c r="C163" t="s">
        <v>6</v>
      </c>
      <c r="E163">
        <v>49665</v>
      </c>
    </row>
    <row r="164" spans="1:5" x14ac:dyDescent="0.2">
      <c r="A164">
        <v>24510160802</v>
      </c>
      <c r="B164" t="s">
        <v>96</v>
      </c>
      <c r="C164" t="s">
        <v>5</v>
      </c>
      <c r="D164" t="s">
        <v>6</v>
      </c>
      <c r="E164">
        <v>44911</v>
      </c>
    </row>
    <row r="165" spans="1:5" hidden="1" x14ac:dyDescent="0.2">
      <c r="A165">
        <v>24005451300</v>
      </c>
      <c r="B165" t="s">
        <v>43</v>
      </c>
      <c r="C165" t="s">
        <v>6</v>
      </c>
      <c r="E165">
        <v>49413</v>
      </c>
    </row>
    <row r="166" spans="1:5" x14ac:dyDescent="0.2">
      <c r="A166">
        <v>24510160801</v>
      </c>
      <c r="B166" t="s">
        <v>96</v>
      </c>
      <c r="C166" t="s">
        <v>5</v>
      </c>
      <c r="D166" t="s">
        <v>6</v>
      </c>
      <c r="E166">
        <v>33757</v>
      </c>
    </row>
    <row r="167" spans="1:5" hidden="1" x14ac:dyDescent="0.2">
      <c r="A167">
        <v>24005420200</v>
      </c>
      <c r="B167" t="s">
        <v>56</v>
      </c>
      <c r="C167" t="s">
        <v>6</v>
      </c>
      <c r="E167">
        <v>49130</v>
      </c>
    </row>
    <row r="168" spans="1:5" hidden="1" x14ac:dyDescent="0.2">
      <c r="A168">
        <v>24005450503</v>
      </c>
      <c r="B168" t="s">
        <v>29</v>
      </c>
      <c r="C168" t="s">
        <v>6</v>
      </c>
      <c r="E168">
        <v>49069</v>
      </c>
    </row>
    <row r="169" spans="1:5" hidden="1" x14ac:dyDescent="0.2">
      <c r="A169">
        <v>24005450300</v>
      </c>
      <c r="B169" t="s">
        <v>29</v>
      </c>
      <c r="C169" t="s">
        <v>6</v>
      </c>
      <c r="E169">
        <v>49046</v>
      </c>
    </row>
    <row r="170" spans="1:5" x14ac:dyDescent="0.2">
      <c r="A170">
        <v>24510090200</v>
      </c>
      <c r="B170" t="s">
        <v>70</v>
      </c>
      <c r="C170" t="s">
        <v>5</v>
      </c>
      <c r="D170" t="s">
        <v>6</v>
      </c>
      <c r="E170">
        <v>58018</v>
      </c>
    </row>
    <row r="171" spans="1:5" x14ac:dyDescent="0.2">
      <c r="A171">
        <v>24510090100</v>
      </c>
      <c r="B171" t="s">
        <v>70</v>
      </c>
      <c r="C171" t="s">
        <v>5</v>
      </c>
      <c r="D171" t="s">
        <v>6</v>
      </c>
      <c r="E171">
        <v>43861</v>
      </c>
    </row>
    <row r="172" spans="1:5" hidden="1" x14ac:dyDescent="0.2">
      <c r="A172">
        <v>24005402404</v>
      </c>
      <c r="B172" t="s">
        <v>57</v>
      </c>
      <c r="C172" t="s">
        <v>61</v>
      </c>
      <c r="D172" t="s">
        <v>6</v>
      </c>
      <c r="E172">
        <v>48595</v>
      </c>
    </row>
    <row r="173" spans="1:5" hidden="1" x14ac:dyDescent="0.2">
      <c r="A173">
        <v>24005400100</v>
      </c>
      <c r="B173" t="s">
        <v>8</v>
      </c>
      <c r="C173" t="s">
        <v>6</v>
      </c>
      <c r="E173">
        <v>48483</v>
      </c>
    </row>
    <row r="174" spans="1:5" x14ac:dyDescent="0.2">
      <c r="A174">
        <v>24510090300</v>
      </c>
      <c r="B174" t="s">
        <v>70</v>
      </c>
      <c r="C174" t="s">
        <v>5</v>
      </c>
      <c r="D174" t="s">
        <v>6</v>
      </c>
      <c r="E174">
        <v>35358</v>
      </c>
    </row>
    <row r="175" spans="1:5" hidden="1" x14ac:dyDescent="0.2">
      <c r="A175">
        <v>24005420701</v>
      </c>
      <c r="B175" t="s">
        <v>56</v>
      </c>
      <c r="C175" t="s">
        <v>6</v>
      </c>
      <c r="E175">
        <v>48143</v>
      </c>
    </row>
    <row r="176" spans="1:5" hidden="1" x14ac:dyDescent="0.2">
      <c r="A176">
        <v>24005430200</v>
      </c>
      <c r="B176" t="s">
        <v>48</v>
      </c>
      <c r="C176" t="s">
        <v>89</v>
      </c>
      <c r="D176" t="s">
        <v>6</v>
      </c>
      <c r="E176">
        <v>47896</v>
      </c>
    </row>
    <row r="177" spans="1:5" hidden="1" x14ac:dyDescent="0.2">
      <c r="A177">
        <v>24005421101</v>
      </c>
      <c r="B177" t="s">
        <v>37</v>
      </c>
      <c r="C177" t="s">
        <v>6</v>
      </c>
      <c r="E177">
        <v>47814</v>
      </c>
    </row>
    <row r="178" spans="1:5" x14ac:dyDescent="0.2">
      <c r="A178">
        <v>24510271400</v>
      </c>
      <c r="B178" t="s">
        <v>22</v>
      </c>
      <c r="C178" t="s">
        <v>5</v>
      </c>
      <c r="D178" t="s">
        <v>6</v>
      </c>
      <c r="E178">
        <v>111603</v>
      </c>
    </row>
    <row r="179" spans="1:5" x14ac:dyDescent="0.2">
      <c r="A179">
        <v>24510272007</v>
      </c>
      <c r="B179" t="s">
        <v>112</v>
      </c>
      <c r="C179" t="s">
        <v>5</v>
      </c>
      <c r="D179" t="s">
        <v>6</v>
      </c>
      <c r="E179">
        <v>39394</v>
      </c>
    </row>
    <row r="180" spans="1:5" hidden="1" x14ac:dyDescent="0.2">
      <c r="A180">
        <v>24005452300</v>
      </c>
      <c r="B180" t="s">
        <v>37</v>
      </c>
      <c r="C180" t="s">
        <v>6</v>
      </c>
      <c r="E180">
        <v>46964</v>
      </c>
    </row>
    <row r="181" spans="1:5" x14ac:dyDescent="0.2">
      <c r="A181">
        <v>24510020300</v>
      </c>
      <c r="B181" t="s">
        <v>26</v>
      </c>
      <c r="C181" t="s">
        <v>5</v>
      </c>
      <c r="D181" t="s">
        <v>6</v>
      </c>
      <c r="E181">
        <v>99522</v>
      </c>
    </row>
    <row r="182" spans="1:5" hidden="1" x14ac:dyDescent="0.2">
      <c r="A182">
        <v>24005420500</v>
      </c>
      <c r="B182" t="s">
        <v>37</v>
      </c>
      <c r="C182" t="s">
        <v>6</v>
      </c>
      <c r="E182">
        <v>46754</v>
      </c>
    </row>
    <row r="183" spans="1:5" x14ac:dyDescent="0.2">
      <c r="A183">
        <v>24510260700</v>
      </c>
      <c r="B183" t="s">
        <v>100</v>
      </c>
      <c r="C183" t="s">
        <v>5</v>
      </c>
      <c r="D183" t="s">
        <v>6</v>
      </c>
      <c r="E183">
        <v>42844</v>
      </c>
    </row>
    <row r="184" spans="1:5" x14ac:dyDescent="0.2">
      <c r="A184">
        <v>24510260102</v>
      </c>
      <c r="B184" t="s">
        <v>87</v>
      </c>
      <c r="C184" t="s">
        <v>5</v>
      </c>
      <c r="D184" t="s">
        <v>6</v>
      </c>
      <c r="E184">
        <v>48615</v>
      </c>
    </row>
    <row r="185" spans="1:5" hidden="1" x14ac:dyDescent="0.2">
      <c r="A185">
        <v>24005420600</v>
      </c>
      <c r="B185" t="s">
        <v>37</v>
      </c>
      <c r="C185" t="s">
        <v>6</v>
      </c>
      <c r="E185">
        <v>46217</v>
      </c>
    </row>
    <row r="186" spans="1:5" x14ac:dyDescent="0.2">
      <c r="A186">
        <v>24510260402</v>
      </c>
      <c r="B186" t="s">
        <v>87</v>
      </c>
      <c r="C186" t="s">
        <v>5</v>
      </c>
      <c r="D186" t="s">
        <v>6</v>
      </c>
      <c r="E186">
        <v>38902</v>
      </c>
    </row>
    <row r="187" spans="1:5" x14ac:dyDescent="0.2">
      <c r="A187">
        <v>24510260203</v>
      </c>
      <c r="B187" t="s">
        <v>87</v>
      </c>
      <c r="C187" t="s">
        <v>5</v>
      </c>
      <c r="D187" t="s">
        <v>6</v>
      </c>
      <c r="E187">
        <v>36123</v>
      </c>
    </row>
    <row r="188" spans="1:5" hidden="1" x14ac:dyDescent="0.2">
      <c r="A188">
        <v>24005450100</v>
      </c>
      <c r="B188" t="s">
        <v>23</v>
      </c>
      <c r="C188" t="s">
        <v>6</v>
      </c>
      <c r="E188">
        <v>45842</v>
      </c>
    </row>
    <row r="189" spans="1:5" x14ac:dyDescent="0.2">
      <c r="A189">
        <v>24510260201</v>
      </c>
      <c r="B189" t="s">
        <v>87</v>
      </c>
      <c r="C189" t="s">
        <v>5</v>
      </c>
      <c r="D189" t="s">
        <v>6</v>
      </c>
      <c r="E189">
        <v>32054</v>
      </c>
    </row>
    <row r="190" spans="1:5" x14ac:dyDescent="0.2">
      <c r="A190">
        <v>24510190100</v>
      </c>
      <c r="B190" t="s">
        <v>157</v>
      </c>
      <c r="C190" t="s">
        <v>5</v>
      </c>
      <c r="D190" t="s">
        <v>6</v>
      </c>
      <c r="E190">
        <v>24714</v>
      </c>
    </row>
    <row r="191" spans="1:5" x14ac:dyDescent="0.2">
      <c r="A191">
        <v>24510150800</v>
      </c>
      <c r="B191" t="s">
        <v>132</v>
      </c>
      <c r="C191" t="s">
        <v>5</v>
      </c>
      <c r="D191" t="s">
        <v>6</v>
      </c>
      <c r="E191">
        <v>33449</v>
      </c>
    </row>
    <row r="192" spans="1:5" x14ac:dyDescent="0.2">
      <c r="A192">
        <v>24510070400</v>
      </c>
      <c r="B192" t="s">
        <v>171</v>
      </c>
      <c r="C192" t="s">
        <v>5</v>
      </c>
      <c r="D192" t="s">
        <v>6</v>
      </c>
      <c r="E192">
        <v>16535</v>
      </c>
    </row>
    <row r="193" spans="1:5" hidden="1" x14ac:dyDescent="0.2">
      <c r="A193">
        <v>24005403402</v>
      </c>
      <c r="B193" t="s">
        <v>68</v>
      </c>
      <c r="C193" t="s">
        <v>6</v>
      </c>
      <c r="E193">
        <v>44170</v>
      </c>
    </row>
    <row r="194" spans="1:5" x14ac:dyDescent="0.2">
      <c r="A194">
        <v>24510271900</v>
      </c>
      <c r="B194" t="s">
        <v>81</v>
      </c>
      <c r="C194" t="s">
        <v>5</v>
      </c>
      <c r="D194" t="s">
        <v>6</v>
      </c>
      <c r="E194">
        <v>50972</v>
      </c>
    </row>
    <row r="195" spans="1:5" x14ac:dyDescent="0.2">
      <c r="A195">
        <v>24510272006</v>
      </c>
      <c r="B195" t="s">
        <v>81</v>
      </c>
      <c r="C195" t="s">
        <v>5</v>
      </c>
      <c r="D195" t="s">
        <v>6</v>
      </c>
      <c r="E195">
        <v>26862</v>
      </c>
    </row>
    <row r="196" spans="1:5" hidden="1" x14ac:dyDescent="0.2">
      <c r="A196">
        <v>24005420301</v>
      </c>
      <c r="B196" t="s">
        <v>56</v>
      </c>
      <c r="C196" t="s">
        <v>6</v>
      </c>
      <c r="E196">
        <v>43822</v>
      </c>
    </row>
    <row r="197" spans="1:5" x14ac:dyDescent="0.2">
      <c r="A197">
        <v>24510270402</v>
      </c>
      <c r="B197" t="s">
        <v>52</v>
      </c>
      <c r="C197" t="s">
        <v>5</v>
      </c>
      <c r="D197" t="s">
        <v>6</v>
      </c>
      <c r="E197">
        <v>69311</v>
      </c>
    </row>
    <row r="198" spans="1:5" x14ac:dyDescent="0.2">
      <c r="A198">
        <v>24510270401</v>
      </c>
      <c r="B198" t="s">
        <v>52</v>
      </c>
      <c r="C198" t="s">
        <v>5</v>
      </c>
      <c r="D198" t="s">
        <v>6</v>
      </c>
      <c r="E198">
        <v>58317</v>
      </c>
    </row>
    <row r="199" spans="1:5" hidden="1" x14ac:dyDescent="0.2">
      <c r="A199">
        <v>24005450501</v>
      </c>
      <c r="B199" t="s">
        <v>29</v>
      </c>
      <c r="C199" t="s">
        <v>6</v>
      </c>
      <c r="E199">
        <v>43255</v>
      </c>
    </row>
    <row r="200" spans="1:5" x14ac:dyDescent="0.2">
      <c r="A200">
        <v>24510120500</v>
      </c>
      <c r="B200" t="s">
        <v>126</v>
      </c>
      <c r="C200" t="s">
        <v>5</v>
      </c>
      <c r="D200" t="s">
        <v>6</v>
      </c>
      <c r="E200">
        <v>36151</v>
      </c>
    </row>
    <row r="201" spans="1:5" x14ac:dyDescent="0.2">
      <c r="A201">
        <v>24005403202</v>
      </c>
      <c r="B201" t="s">
        <v>57</v>
      </c>
      <c r="C201" t="s">
        <v>5</v>
      </c>
      <c r="D201" t="s">
        <v>6</v>
      </c>
      <c r="E201">
        <v>66659</v>
      </c>
    </row>
    <row r="202" spans="1:5" x14ac:dyDescent="0.2">
      <c r="A202">
        <v>24005402304</v>
      </c>
      <c r="B202" t="s">
        <v>57</v>
      </c>
      <c r="C202" t="s">
        <v>5</v>
      </c>
      <c r="D202" t="s">
        <v>6</v>
      </c>
      <c r="E202">
        <v>66110</v>
      </c>
    </row>
    <row r="203" spans="1:5" x14ac:dyDescent="0.2">
      <c r="A203">
        <v>24510280200</v>
      </c>
      <c r="B203" t="s">
        <v>57</v>
      </c>
      <c r="C203" t="s">
        <v>5</v>
      </c>
      <c r="D203" t="s">
        <v>6</v>
      </c>
      <c r="E203">
        <v>60347</v>
      </c>
    </row>
    <row r="204" spans="1:5" hidden="1" x14ac:dyDescent="0.2">
      <c r="A204">
        <v>24005420702</v>
      </c>
      <c r="B204" t="s">
        <v>56</v>
      </c>
      <c r="C204" t="s">
        <v>6</v>
      </c>
      <c r="E204">
        <v>42050</v>
      </c>
    </row>
    <row r="205" spans="1:5" x14ac:dyDescent="0.2">
      <c r="A205">
        <v>24005402405</v>
      </c>
      <c r="B205" t="s">
        <v>57</v>
      </c>
      <c r="C205" t="s">
        <v>5</v>
      </c>
      <c r="D205" t="s">
        <v>6</v>
      </c>
      <c r="E205">
        <v>56166</v>
      </c>
    </row>
    <row r="206" spans="1:5" x14ac:dyDescent="0.2">
      <c r="A206">
        <v>24005402403</v>
      </c>
      <c r="B206" t="s">
        <v>57</v>
      </c>
      <c r="C206" t="s">
        <v>5</v>
      </c>
      <c r="D206" t="s">
        <v>6</v>
      </c>
      <c r="E206">
        <v>55637</v>
      </c>
    </row>
    <row r="207" spans="1:5" hidden="1" x14ac:dyDescent="0.2">
      <c r="A207">
        <v>24005430101</v>
      </c>
      <c r="B207" t="s">
        <v>48</v>
      </c>
      <c r="C207" t="s">
        <v>89</v>
      </c>
      <c r="D207" t="s">
        <v>6</v>
      </c>
      <c r="E207">
        <v>41550</v>
      </c>
    </row>
    <row r="208" spans="1:5" x14ac:dyDescent="0.2">
      <c r="A208">
        <v>24005401302</v>
      </c>
      <c r="B208" t="s">
        <v>57</v>
      </c>
      <c r="C208" t="s">
        <v>5</v>
      </c>
      <c r="D208" t="s">
        <v>6</v>
      </c>
      <c r="E208">
        <v>44285</v>
      </c>
    </row>
    <row r="209" spans="1:5" x14ac:dyDescent="0.2">
      <c r="A209">
        <v>24510280102</v>
      </c>
      <c r="B209" t="s">
        <v>57</v>
      </c>
      <c r="C209" t="s">
        <v>5</v>
      </c>
      <c r="D209" t="s">
        <v>6</v>
      </c>
      <c r="E209">
        <v>43318</v>
      </c>
    </row>
    <row r="210" spans="1:5" x14ac:dyDescent="0.2">
      <c r="A210">
        <v>24510280301</v>
      </c>
      <c r="B210" t="s">
        <v>57</v>
      </c>
      <c r="C210" t="s">
        <v>5</v>
      </c>
      <c r="D210" t="s">
        <v>6</v>
      </c>
      <c r="E210">
        <v>38387</v>
      </c>
    </row>
    <row r="211" spans="1:5" x14ac:dyDescent="0.2">
      <c r="A211">
        <v>24510130600</v>
      </c>
      <c r="B211" t="s">
        <v>60</v>
      </c>
      <c r="C211" t="s">
        <v>5</v>
      </c>
      <c r="D211" t="s">
        <v>6</v>
      </c>
      <c r="E211">
        <v>65558</v>
      </c>
    </row>
    <row r="212" spans="1:5" hidden="1" x14ac:dyDescent="0.2">
      <c r="A212">
        <v>24510060400</v>
      </c>
      <c r="B212" t="s">
        <v>37</v>
      </c>
      <c r="C212" t="s">
        <v>6</v>
      </c>
      <c r="E212">
        <v>40298</v>
      </c>
    </row>
    <row r="213" spans="1:5" x14ac:dyDescent="0.2">
      <c r="A213">
        <v>24510130804</v>
      </c>
      <c r="B213" t="s">
        <v>60</v>
      </c>
      <c r="C213" t="s">
        <v>5</v>
      </c>
      <c r="D213" t="s">
        <v>6</v>
      </c>
      <c r="E213">
        <v>60104</v>
      </c>
    </row>
    <row r="214" spans="1:5" x14ac:dyDescent="0.2">
      <c r="A214">
        <v>24510130700</v>
      </c>
      <c r="B214" t="s">
        <v>60</v>
      </c>
      <c r="C214" t="s">
        <v>5</v>
      </c>
      <c r="D214" t="s">
        <v>6</v>
      </c>
      <c r="E214">
        <v>58561</v>
      </c>
    </row>
    <row r="215" spans="1:5" x14ac:dyDescent="0.2">
      <c r="A215">
        <v>24510150701</v>
      </c>
      <c r="B215" t="s">
        <v>107</v>
      </c>
      <c r="C215" t="s">
        <v>5</v>
      </c>
      <c r="D215" t="s">
        <v>6</v>
      </c>
      <c r="E215">
        <v>40613</v>
      </c>
    </row>
    <row r="216" spans="1:5" x14ac:dyDescent="0.2">
      <c r="A216">
        <v>24510270600</v>
      </c>
      <c r="B216" t="s">
        <v>71</v>
      </c>
      <c r="C216" t="s">
        <v>5</v>
      </c>
      <c r="D216" t="s">
        <v>6</v>
      </c>
      <c r="E216">
        <v>57277</v>
      </c>
    </row>
    <row r="217" spans="1:5" x14ac:dyDescent="0.2">
      <c r="A217">
        <v>24510270702</v>
      </c>
      <c r="B217" t="s">
        <v>71</v>
      </c>
      <c r="C217" t="s">
        <v>5</v>
      </c>
      <c r="D217" t="s">
        <v>6</v>
      </c>
      <c r="E217">
        <v>39090</v>
      </c>
    </row>
    <row r="218" spans="1:5" x14ac:dyDescent="0.2">
      <c r="A218">
        <v>24510160100</v>
      </c>
      <c r="B218" t="s">
        <v>167</v>
      </c>
      <c r="C218" t="s">
        <v>5</v>
      </c>
      <c r="D218" t="s">
        <v>6</v>
      </c>
      <c r="E218">
        <v>21430</v>
      </c>
    </row>
    <row r="219" spans="1:5" x14ac:dyDescent="0.2">
      <c r="A219">
        <v>24510120300</v>
      </c>
      <c r="B219" t="s">
        <v>105</v>
      </c>
      <c r="C219" t="s">
        <v>5</v>
      </c>
      <c r="D219" t="s">
        <v>6</v>
      </c>
      <c r="E219">
        <v>41569</v>
      </c>
    </row>
    <row r="220" spans="1:5" x14ac:dyDescent="0.2">
      <c r="A220">
        <v>24510270903</v>
      </c>
      <c r="B220" t="s">
        <v>101</v>
      </c>
      <c r="C220" t="s">
        <v>5</v>
      </c>
      <c r="D220" t="s">
        <v>6</v>
      </c>
      <c r="E220">
        <v>42683</v>
      </c>
    </row>
    <row r="221" spans="1:5" x14ac:dyDescent="0.2">
      <c r="A221">
        <v>24510180300</v>
      </c>
      <c r="B221" t="s">
        <v>135</v>
      </c>
      <c r="C221" t="s">
        <v>5</v>
      </c>
      <c r="D221" t="s">
        <v>6</v>
      </c>
      <c r="E221">
        <v>32507</v>
      </c>
    </row>
    <row r="222" spans="1:5" x14ac:dyDescent="0.2">
      <c r="A222">
        <v>24510271200</v>
      </c>
      <c r="B222" t="s">
        <v>18</v>
      </c>
      <c r="C222" t="s">
        <v>5</v>
      </c>
      <c r="D222" t="s">
        <v>6</v>
      </c>
      <c r="E222">
        <v>115797</v>
      </c>
    </row>
    <row r="223" spans="1:5" x14ac:dyDescent="0.2">
      <c r="A223">
        <v>24510280404</v>
      </c>
      <c r="B223" t="s">
        <v>114</v>
      </c>
      <c r="C223" t="s">
        <v>5</v>
      </c>
      <c r="D223" t="s">
        <v>6</v>
      </c>
      <c r="E223">
        <v>39008</v>
      </c>
    </row>
    <row r="224" spans="1:5" hidden="1" x14ac:dyDescent="0.2">
      <c r="A224">
        <v>24510070100</v>
      </c>
      <c r="B224" t="s">
        <v>37</v>
      </c>
      <c r="C224" t="s">
        <v>6</v>
      </c>
      <c r="E224">
        <v>38653</v>
      </c>
    </row>
    <row r="225" spans="1:5" x14ac:dyDescent="0.2">
      <c r="A225">
        <v>24510200800</v>
      </c>
      <c r="B225" t="s">
        <v>114</v>
      </c>
      <c r="C225" t="s">
        <v>5</v>
      </c>
      <c r="D225" t="s">
        <v>6</v>
      </c>
      <c r="E225">
        <v>34451</v>
      </c>
    </row>
    <row r="226" spans="1:5" x14ac:dyDescent="0.2">
      <c r="A226">
        <v>24510100100</v>
      </c>
      <c r="B226" t="s">
        <v>162</v>
      </c>
      <c r="C226" t="s">
        <v>5</v>
      </c>
      <c r="D226" t="s">
        <v>6</v>
      </c>
      <c r="E226">
        <v>22562</v>
      </c>
    </row>
    <row r="227" spans="1:5" hidden="1" x14ac:dyDescent="0.2">
      <c r="A227">
        <v>24005450504</v>
      </c>
      <c r="B227" t="s">
        <v>29</v>
      </c>
      <c r="C227" t="s">
        <v>6</v>
      </c>
      <c r="E227">
        <v>38278</v>
      </c>
    </row>
    <row r="228" spans="1:5" x14ac:dyDescent="0.2">
      <c r="A228">
        <v>24510260501</v>
      </c>
      <c r="B228" t="s">
        <v>84</v>
      </c>
      <c r="C228" t="s">
        <v>5</v>
      </c>
      <c r="D228" t="s">
        <v>6</v>
      </c>
      <c r="E228">
        <v>49654</v>
      </c>
    </row>
    <row r="229" spans="1:5" x14ac:dyDescent="0.2">
      <c r="A229">
        <v>24510270804</v>
      </c>
      <c r="B229" t="s">
        <v>90</v>
      </c>
      <c r="C229" t="s">
        <v>5</v>
      </c>
      <c r="D229" t="s">
        <v>6</v>
      </c>
      <c r="E229">
        <v>47419</v>
      </c>
    </row>
    <row r="230" spans="1:5" hidden="1" x14ac:dyDescent="0.2">
      <c r="A230">
        <v>24005450800</v>
      </c>
      <c r="B230" t="s">
        <v>29</v>
      </c>
      <c r="C230" t="s">
        <v>6</v>
      </c>
      <c r="E230">
        <v>38054</v>
      </c>
    </row>
    <row r="231" spans="1:5" hidden="1" x14ac:dyDescent="0.2">
      <c r="A231">
        <v>24005420900</v>
      </c>
      <c r="B231" t="s">
        <v>56</v>
      </c>
      <c r="C231" t="s">
        <v>6</v>
      </c>
      <c r="E231">
        <v>37830</v>
      </c>
    </row>
    <row r="232" spans="1:5" x14ac:dyDescent="0.2">
      <c r="A232">
        <v>24510250205</v>
      </c>
      <c r="B232" t="s">
        <v>91</v>
      </c>
      <c r="C232" t="s">
        <v>5</v>
      </c>
      <c r="D232" t="s">
        <v>6</v>
      </c>
      <c r="E232">
        <v>46973</v>
      </c>
    </row>
    <row r="233" spans="1:5" x14ac:dyDescent="0.2">
      <c r="A233">
        <v>24510271802</v>
      </c>
      <c r="B233" t="s">
        <v>149</v>
      </c>
      <c r="C233" t="s">
        <v>5</v>
      </c>
      <c r="D233" t="s">
        <v>6</v>
      </c>
      <c r="E233">
        <v>28071</v>
      </c>
    </row>
    <row r="234" spans="1:5" hidden="1" x14ac:dyDescent="0.2">
      <c r="A234">
        <v>24510271001</v>
      </c>
      <c r="B234" t="s">
        <v>37</v>
      </c>
      <c r="C234" t="s">
        <v>6</v>
      </c>
      <c r="E234">
        <v>37617</v>
      </c>
    </row>
    <row r="235" spans="1:5" x14ac:dyDescent="0.2">
      <c r="A235">
        <v>24510270301</v>
      </c>
      <c r="B235" t="s">
        <v>51</v>
      </c>
      <c r="C235" t="s">
        <v>5</v>
      </c>
      <c r="D235" t="s">
        <v>6</v>
      </c>
      <c r="E235">
        <v>69951</v>
      </c>
    </row>
    <row r="236" spans="1:5" hidden="1" x14ac:dyDescent="0.2">
      <c r="A236">
        <v>24510200600</v>
      </c>
      <c r="B236" t="s">
        <v>37</v>
      </c>
      <c r="C236" t="s">
        <v>6</v>
      </c>
      <c r="E236">
        <v>36754</v>
      </c>
    </row>
    <row r="237" spans="1:5" hidden="1" x14ac:dyDescent="0.2">
      <c r="A237">
        <v>24005430300</v>
      </c>
      <c r="B237" t="s">
        <v>48</v>
      </c>
      <c r="C237" t="s">
        <v>33</v>
      </c>
      <c r="D237" t="s">
        <v>6</v>
      </c>
      <c r="E237">
        <v>36718</v>
      </c>
    </row>
    <row r="238" spans="1:5" x14ac:dyDescent="0.2">
      <c r="A238">
        <v>24510270200</v>
      </c>
      <c r="B238" t="s">
        <v>51</v>
      </c>
      <c r="C238" t="s">
        <v>5</v>
      </c>
      <c r="D238" t="s">
        <v>6</v>
      </c>
      <c r="E238">
        <v>62107</v>
      </c>
    </row>
    <row r="239" spans="1:5" x14ac:dyDescent="0.2">
      <c r="A239">
        <v>24510200200</v>
      </c>
      <c r="B239" t="s">
        <v>147</v>
      </c>
      <c r="C239" t="s">
        <v>5</v>
      </c>
      <c r="D239" t="s">
        <v>6</v>
      </c>
      <c r="E239">
        <v>29732</v>
      </c>
    </row>
    <row r="240" spans="1:5" x14ac:dyDescent="0.2">
      <c r="A240">
        <v>24510200100</v>
      </c>
      <c r="B240" t="s">
        <v>147</v>
      </c>
      <c r="C240" t="s">
        <v>5</v>
      </c>
      <c r="D240" t="s">
        <v>6</v>
      </c>
      <c r="E240">
        <v>28304</v>
      </c>
    </row>
    <row r="241" spans="1:5" x14ac:dyDescent="0.2">
      <c r="A241">
        <v>24510030200</v>
      </c>
      <c r="B241" t="s">
        <v>49</v>
      </c>
      <c r="C241" t="s">
        <v>5</v>
      </c>
      <c r="D241" t="s">
        <v>6</v>
      </c>
      <c r="E241">
        <v>71048</v>
      </c>
    </row>
    <row r="242" spans="1:5" x14ac:dyDescent="0.2">
      <c r="A242">
        <v>24510270803</v>
      </c>
      <c r="B242" t="s">
        <v>94</v>
      </c>
      <c r="C242" t="s">
        <v>5</v>
      </c>
      <c r="D242" t="s">
        <v>6</v>
      </c>
      <c r="E242">
        <v>46114</v>
      </c>
    </row>
    <row r="243" spans="1:5" x14ac:dyDescent="0.2">
      <c r="A243">
        <v>24510240100</v>
      </c>
      <c r="B243" t="s">
        <v>20</v>
      </c>
      <c r="C243" t="s">
        <v>5</v>
      </c>
      <c r="D243" t="s">
        <v>6</v>
      </c>
      <c r="E243">
        <v>115392</v>
      </c>
    </row>
    <row r="244" spans="1:5" x14ac:dyDescent="0.2">
      <c r="A244">
        <v>24510070200</v>
      </c>
      <c r="B244" t="s">
        <v>150</v>
      </c>
      <c r="C244" t="s">
        <v>5</v>
      </c>
      <c r="D244" t="s">
        <v>6</v>
      </c>
      <c r="E244">
        <v>26968</v>
      </c>
    </row>
    <row r="245" spans="1:5" x14ac:dyDescent="0.2">
      <c r="A245">
        <v>24510170200</v>
      </c>
      <c r="B245" t="s">
        <v>173</v>
      </c>
      <c r="C245" t="s">
        <v>5</v>
      </c>
      <c r="D245" t="s">
        <v>6</v>
      </c>
      <c r="E245">
        <v>13327</v>
      </c>
    </row>
    <row r="246" spans="1:5" x14ac:dyDescent="0.2">
      <c r="A246">
        <v>24510130803</v>
      </c>
      <c r="B246" t="s">
        <v>77</v>
      </c>
      <c r="C246" t="s">
        <v>5</v>
      </c>
      <c r="D246" t="s">
        <v>6</v>
      </c>
      <c r="E246">
        <v>53998</v>
      </c>
    </row>
    <row r="247" spans="1:5" x14ac:dyDescent="0.2">
      <c r="A247">
        <v>24510260605</v>
      </c>
      <c r="B247" t="s">
        <v>122</v>
      </c>
      <c r="C247" t="s">
        <v>5</v>
      </c>
      <c r="D247" t="s">
        <v>6</v>
      </c>
      <c r="E247">
        <v>36716</v>
      </c>
    </row>
    <row r="248" spans="1:5" x14ac:dyDescent="0.2">
      <c r="A248">
        <v>24510271102</v>
      </c>
      <c r="B248" t="s">
        <v>4</v>
      </c>
      <c r="C248" t="s">
        <v>5</v>
      </c>
      <c r="D248" t="s">
        <v>6</v>
      </c>
      <c r="E248">
        <v>200286</v>
      </c>
    </row>
    <row r="249" spans="1:5" x14ac:dyDescent="0.2">
      <c r="A249">
        <v>24510270805</v>
      </c>
      <c r="B249" t="s">
        <v>83</v>
      </c>
      <c r="C249" t="s">
        <v>5</v>
      </c>
      <c r="D249" t="s">
        <v>6</v>
      </c>
      <c r="E249">
        <v>49926</v>
      </c>
    </row>
    <row r="250" spans="1:5" hidden="1" x14ac:dyDescent="0.2">
      <c r="A250">
        <v>24510120202</v>
      </c>
      <c r="B250" t="s">
        <v>37</v>
      </c>
      <c r="C250" t="s">
        <v>6</v>
      </c>
      <c r="E250">
        <v>34564</v>
      </c>
    </row>
    <row r="251" spans="1:5" x14ac:dyDescent="0.2">
      <c r="A251">
        <v>24510160400</v>
      </c>
      <c r="B251" t="s">
        <v>154</v>
      </c>
      <c r="C251" t="s">
        <v>5</v>
      </c>
      <c r="D251" t="s">
        <v>6</v>
      </c>
      <c r="E251">
        <v>25279</v>
      </c>
    </row>
    <row r="252" spans="1:5" x14ac:dyDescent="0.2">
      <c r="A252">
        <v>24510200500</v>
      </c>
      <c r="B252" t="s">
        <v>169</v>
      </c>
      <c r="C252" t="s">
        <v>5</v>
      </c>
      <c r="D252" t="s">
        <v>6</v>
      </c>
      <c r="E252">
        <v>19556</v>
      </c>
    </row>
    <row r="253" spans="1:5" x14ac:dyDescent="0.2">
      <c r="A253">
        <v>24510070300</v>
      </c>
      <c r="B253" t="s">
        <v>164</v>
      </c>
      <c r="C253" t="s">
        <v>5</v>
      </c>
      <c r="D253" t="s">
        <v>6</v>
      </c>
      <c r="E253">
        <v>22082</v>
      </c>
    </row>
    <row r="254" spans="1:5" x14ac:dyDescent="0.2">
      <c r="A254">
        <v>24510150400</v>
      </c>
      <c r="B254" t="s">
        <v>128</v>
      </c>
      <c r="C254" t="s">
        <v>5</v>
      </c>
      <c r="D254" t="s">
        <v>6</v>
      </c>
      <c r="E254">
        <v>35532</v>
      </c>
    </row>
    <row r="255" spans="1:5" x14ac:dyDescent="0.2">
      <c r="A255">
        <v>24510250206</v>
      </c>
      <c r="B255" t="s">
        <v>119</v>
      </c>
      <c r="C255" t="s">
        <v>5</v>
      </c>
      <c r="D255" t="s">
        <v>6</v>
      </c>
      <c r="E255">
        <v>37683</v>
      </c>
    </row>
    <row r="256" spans="1:5" x14ac:dyDescent="0.2">
      <c r="A256">
        <v>24510250303</v>
      </c>
      <c r="B256" t="s">
        <v>119</v>
      </c>
      <c r="C256" t="s">
        <v>5</v>
      </c>
      <c r="D256" t="s">
        <v>6</v>
      </c>
      <c r="E256">
        <v>29214</v>
      </c>
    </row>
    <row r="257" spans="1:5" x14ac:dyDescent="0.2">
      <c r="A257">
        <v>24510160600</v>
      </c>
      <c r="B257" t="s">
        <v>144</v>
      </c>
      <c r="C257" t="s">
        <v>5</v>
      </c>
      <c r="D257" t="s">
        <v>6</v>
      </c>
      <c r="E257">
        <v>30861</v>
      </c>
    </row>
    <row r="258" spans="1:5" x14ac:dyDescent="0.2">
      <c r="A258">
        <v>24510190300</v>
      </c>
      <c r="B258" t="s">
        <v>159</v>
      </c>
      <c r="C258" t="s">
        <v>5</v>
      </c>
      <c r="D258" t="s">
        <v>6</v>
      </c>
      <c r="E258">
        <v>22880</v>
      </c>
    </row>
    <row r="259" spans="1:5" hidden="1" x14ac:dyDescent="0.2">
      <c r="A259">
        <v>24005421300</v>
      </c>
      <c r="B259" t="s">
        <v>56</v>
      </c>
      <c r="C259" t="s">
        <v>6</v>
      </c>
      <c r="E259">
        <v>32815</v>
      </c>
    </row>
    <row r="260" spans="1:5" x14ac:dyDescent="0.2">
      <c r="A260">
        <v>24510271501</v>
      </c>
      <c r="B260" t="s">
        <v>36</v>
      </c>
      <c r="C260" t="s">
        <v>5</v>
      </c>
      <c r="D260" t="s">
        <v>6</v>
      </c>
      <c r="E260">
        <v>86596</v>
      </c>
    </row>
    <row r="261" spans="1:5" x14ac:dyDescent="0.2">
      <c r="A261">
        <v>24510270901</v>
      </c>
      <c r="B261" t="s">
        <v>88</v>
      </c>
      <c r="C261" t="s">
        <v>5</v>
      </c>
      <c r="D261" t="s">
        <v>6</v>
      </c>
      <c r="E261">
        <v>48417</v>
      </c>
    </row>
    <row r="262" spans="1:5" x14ac:dyDescent="0.2">
      <c r="A262">
        <v>24510270502</v>
      </c>
      <c r="B262" t="s">
        <v>67</v>
      </c>
      <c r="C262" t="s">
        <v>5</v>
      </c>
      <c r="D262" t="s">
        <v>6</v>
      </c>
      <c r="E262">
        <v>59394</v>
      </c>
    </row>
    <row r="263" spans="1:5" x14ac:dyDescent="0.2">
      <c r="A263">
        <v>24510270703</v>
      </c>
      <c r="B263" t="s">
        <v>67</v>
      </c>
      <c r="C263" t="s">
        <v>5</v>
      </c>
      <c r="D263" t="s">
        <v>6</v>
      </c>
      <c r="E263">
        <v>59217</v>
      </c>
    </row>
    <row r="264" spans="1:5" x14ac:dyDescent="0.2">
      <c r="A264">
        <v>24510150600</v>
      </c>
      <c r="B264" t="s">
        <v>152</v>
      </c>
      <c r="C264" t="s">
        <v>5</v>
      </c>
      <c r="D264" t="s">
        <v>6</v>
      </c>
      <c r="E264">
        <v>26125</v>
      </c>
    </row>
    <row r="265" spans="1:5" x14ac:dyDescent="0.2">
      <c r="A265">
        <v>24510260604</v>
      </c>
      <c r="B265" t="s">
        <v>166</v>
      </c>
      <c r="C265" t="s">
        <v>5</v>
      </c>
      <c r="D265" t="s">
        <v>6</v>
      </c>
      <c r="E265">
        <v>21586</v>
      </c>
    </row>
    <row r="266" spans="1:5" x14ac:dyDescent="0.2">
      <c r="A266">
        <v>24510120600</v>
      </c>
      <c r="B266" t="s">
        <v>172</v>
      </c>
      <c r="C266" t="s">
        <v>5</v>
      </c>
      <c r="D266" t="s">
        <v>6</v>
      </c>
      <c r="E266">
        <v>14861</v>
      </c>
    </row>
    <row r="267" spans="1:5" x14ac:dyDescent="0.2">
      <c r="A267">
        <v>24510090900</v>
      </c>
      <c r="B267" t="s">
        <v>156</v>
      </c>
      <c r="C267" t="s">
        <v>5</v>
      </c>
      <c r="D267" t="s">
        <v>6</v>
      </c>
      <c r="E267">
        <v>25026</v>
      </c>
    </row>
    <row r="268" spans="1:5" x14ac:dyDescent="0.2">
      <c r="A268">
        <v>24510151200</v>
      </c>
      <c r="B268" t="s">
        <v>168</v>
      </c>
      <c r="C268" t="s">
        <v>5</v>
      </c>
      <c r="D268" t="s">
        <v>6</v>
      </c>
      <c r="E268">
        <v>20262</v>
      </c>
    </row>
    <row r="269" spans="1:5" x14ac:dyDescent="0.2">
      <c r="A269">
        <v>24510260202</v>
      </c>
      <c r="B269" t="s">
        <v>118</v>
      </c>
      <c r="C269" t="s">
        <v>5</v>
      </c>
      <c r="D269" t="s">
        <v>6</v>
      </c>
      <c r="E269">
        <v>38084</v>
      </c>
    </row>
    <row r="270" spans="1:5" x14ac:dyDescent="0.2">
      <c r="A270">
        <v>24510010200</v>
      </c>
      <c r="B270" t="s">
        <v>31</v>
      </c>
      <c r="C270" t="s">
        <v>5</v>
      </c>
      <c r="D270" t="s">
        <v>6</v>
      </c>
      <c r="E270">
        <v>94973</v>
      </c>
    </row>
    <row r="271" spans="1:5" x14ac:dyDescent="0.2">
      <c r="A271">
        <v>24510261000</v>
      </c>
      <c r="B271" t="s">
        <v>31</v>
      </c>
      <c r="C271" t="s">
        <v>5</v>
      </c>
      <c r="D271" t="s">
        <v>6</v>
      </c>
      <c r="E271">
        <v>54764</v>
      </c>
    </row>
    <row r="272" spans="1:5" x14ac:dyDescent="0.2">
      <c r="A272">
        <v>24510060100</v>
      </c>
      <c r="B272" t="s">
        <v>31</v>
      </c>
      <c r="C272" t="s">
        <v>5</v>
      </c>
      <c r="D272" t="s">
        <v>6</v>
      </c>
      <c r="E272">
        <v>39356</v>
      </c>
    </row>
    <row r="273" spans="1:5" x14ac:dyDescent="0.2">
      <c r="A273">
        <v>24510100300</v>
      </c>
      <c r="B273" t="s">
        <v>175</v>
      </c>
      <c r="C273" t="s">
        <v>5</v>
      </c>
      <c r="D273" t="s">
        <v>6</v>
      </c>
    </row>
    <row r="274" spans="1:5" x14ac:dyDescent="0.2">
      <c r="A274">
        <v>24510130300</v>
      </c>
      <c r="B274" t="s">
        <v>142</v>
      </c>
      <c r="C274" t="s">
        <v>5</v>
      </c>
      <c r="D274" t="s">
        <v>6</v>
      </c>
      <c r="E274">
        <v>31458</v>
      </c>
    </row>
    <row r="275" spans="1:5" x14ac:dyDescent="0.2">
      <c r="A275">
        <v>24510030100</v>
      </c>
      <c r="B275" t="s">
        <v>148</v>
      </c>
      <c r="C275" t="s">
        <v>5</v>
      </c>
      <c r="D275" t="s">
        <v>6</v>
      </c>
      <c r="E275">
        <v>29691</v>
      </c>
    </row>
    <row r="276" spans="1:5" x14ac:dyDescent="0.2">
      <c r="A276">
        <v>24510270902</v>
      </c>
      <c r="B276" t="s">
        <v>66</v>
      </c>
      <c r="C276" t="s">
        <v>5</v>
      </c>
      <c r="D276" t="s">
        <v>6</v>
      </c>
      <c r="E276">
        <v>60821</v>
      </c>
    </row>
    <row r="277" spans="1:5" x14ac:dyDescent="0.2">
      <c r="A277">
        <v>24510210100</v>
      </c>
      <c r="B277" t="s">
        <v>95</v>
      </c>
      <c r="C277" t="s">
        <v>5</v>
      </c>
      <c r="D277" t="s">
        <v>6</v>
      </c>
      <c r="E277">
        <v>45674</v>
      </c>
    </row>
    <row r="278" spans="1:5" x14ac:dyDescent="0.2">
      <c r="A278">
        <v>24510210200</v>
      </c>
      <c r="B278" t="s">
        <v>95</v>
      </c>
      <c r="C278" t="s">
        <v>5</v>
      </c>
      <c r="D278" t="s">
        <v>6</v>
      </c>
      <c r="E278">
        <v>29284</v>
      </c>
    </row>
    <row r="279" spans="1:5" x14ac:dyDescent="0.2">
      <c r="A279">
        <v>24510280500</v>
      </c>
      <c r="B279" t="s">
        <v>174</v>
      </c>
      <c r="C279" t="s">
        <v>5</v>
      </c>
      <c r="D279" t="s">
        <v>6</v>
      </c>
      <c r="E279">
        <v>12126</v>
      </c>
    </row>
    <row r="280" spans="1:5" x14ac:dyDescent="0.2">
      <c r="A280">
        <v>24510180200</v>
      </c>
      <c r="B280" t="s">
        <v>161</v>
      </c>
      <c r="C280" t="s">
        <v>5</v>
      </c>
      <c r="D280" t="s">
        <v>6</v>
      </c>
      <c r="E280">
        <v>22695</v>
      </c>
    </row>
    <row r="281" spans="1:5" x14ac:dyDescent="0.2">
      <c r="A281">
        <v>24510180100</v>
      </c>
      <c r="B281" t="s">
        <v>161</v>
      </c>
      <c r="C281" t="s">
        <v>5</v>
      </c>
      <c r="D281" t="s">
        <v>6</v>
      </c>
      <c r="E281">
        <v>15080</v>
      </c>
    </row>
    <row r="282" spans="1:5" x14ac:dyDescent="0.2">
      <c r="A282">
        <v>24510190200</v>
      </c>
      <c r="B282" t="s">
        <v>124</v>
      </c>
      <c r="C282" t="s">
        <v>5</v>
      </c>
      <c r="D282" t="s">
        <v>6</v>
      </c>
      <c r="E282">
        <v>36368</v>
      </c>
    </row>
    <row r="283" spans="1:5" x14ac:dyDescent="0.2">
      <c r="A283">
        <v>24510271101</v>
      </c>
      <c r="B283" t="s">
        <v>98</v>
      </c>
      <c r="C283" t="s">
        <v>5</v>
      </c>
      <c r="D283" t="s">
        <v>6</v>
      </c>
      <c r="E283">
        <v>44111</v>
      </c>
    </row>
    <row r="284" spans="1:5" x14ac:dyDescent="0.2">
      <c r="A284">
        <v>24510270802</v>
      </c>
      <c r="B284" t="s">
        <v>86</v>
      </c>
      <c r="C284" t="s">
        <v>5</v>
      </c>
      <c r="D284" t="s">
        <v>6</v>
      </c>
      <c r="E284">
        <v>48659</v>
      </c>
    </row>
    <row r="285" spans="1:5" x14ac:dyDescent="0.2">
      <c r="A285">
        <v>24510280101</v>
      </c>
      <c r="B285" t="s">
        <v>111</v>
      </c>
      <c r="C285" t="s">
        <v>5</v>
      </c>
      <c r="D285" t="s">
        <v>6</v>
      </c>
      <c r="E285">
        <v>39442</v>
      </c>
    </row>
    <row r="286" spans="1:5" x14ac:dyDescent="0.2">
      <c r="A286">
        <v>24510120700</v>
      </c>
      <c r="B286" t="s">
        <v>75</v>
      </c>
      <c r="C286" t="s">
        <v>5</v>
      </c>
      <c r="D286" t="s">
        <v>6</v>
      </c>
      <c r="E286">
        <v>55275</v>
      </c>
    </row>
    <row r="287" spans="1:5" x14ac:dyDescent="0.2">
      <c r="A287">
        <v>24510130200</v>
      </c>
      <c r="B287" t="s">
        <v>115</v>
      </c>
      <c r="C287" t="s">
        <v>5</v>
      </c>
      <c r="D287" t="s">
        <v>6</v>
      </c>
      <c r="E287">
        <v>38978</v>
      </c>
    </row>
    <row r="288" spans="1:5" x14ac:dyDescent="0.2">
      <c r="A288">
        <v>24510130100</v>
      </c>
      <c r="B288" t="s">
        <v>115</v>
      </c>
      <c r="C288" t="s">
        <v>5</v>
      </c>
      <c r="D288" t="s">
        <v>6</v>
      </c>
      <c r="E288">
        <v>24529</v>
      </c>
    </row>
    <row r="289" spans="1:5" x14ac:dyDescent="0.2">
      <c r="A289">
        <v>24510240200</v>
      </c>
      <c r="B289" t="s">
        <v>11</v>
      </c>
      <c r="C289" t="s">
        <v>5</v>
      </c>
      <c r="D289" t="s">
        <v>6</v>
      </c>
      <c r="E289">
        <v>127234</v>
      </c>
    </row>
    <row r="290" spans="1:5" x14ac:dyDescent="0.2">
      <c r="A290">
        <v>24510240300</v>
      </c>
      <c r="B290" t="s">
        <v>11</v>
      </c>
      <c r="C290" t="s">
        <v>5</v>
      </c>
      <c r="D290" t="s">
        <v>6</v>
      </c>
      <c r="E290">
        <v>82948</v>
      </c>
    </row>
    <row r="291" spans="1:5" hidden="1" x14ac:dyDescent="0.2">
      <c r="A291">
        <v>24005492500</v>
      </c>
      <c r="B291" t="s">
        <v>37</v>
      </c>
      <c r="C291" t="s">
        <v>6</v>
      </c>
      <c r="E291">
        <v>26635</v>
      </c>
    </row>
    <row r="292" spans="1:5" x14ac:dyDescent="0.2">
      <c r="A292">
        <v>24510240400</v>
      </c>
      <c r="B292" t="s">
        <v>24</v>
      </c>
      <c r="C292" t="s">
        <v>5</v>
      </c>
      <c r="D292" t="s">
        <v>6</v>
      </c>
      <c r="E292">
        <v>105703</v>
      </c>
    </row>
    <row r="293" spans="1:5" x14ac:dyDescent="0.2">
      <c r="A293">
        <v>24510280402</v>
      </c>
      <c r="B293" t="s">
        <v>108</v>
      </c>
      <c r="C293" t="s">
        <v>5</v>
      </c>
      <c r="D293" t="s">
        <v>6</v>
      </c>
      <c r="E293">
        <v>40261</v>
      </c>
    </row>
    <row r="294" spans="1:5" hidden="1" x14ac:dyDescent="0.2">
      <c r="A294">
        <v>24005421000</v>
      </c>
      <c r="B294" t="s">
        <v>56</v>
      </c>
      <c r="C294" t="s">
        <v>6</v>
      </c>
      <c r="E294">
        <v>25472</v>
      </c>
    </row>
    <row r="295" spans="1:5" x14ac:dyDescent="0.2">
      <c r="A295">
        <v>24510271300</v>
      </c>
      <c r="B295" t="s">
        <v>17</v>
      </c>
      <c r="C295" t="s">
        <v>5</v>
      </c>
      <c r="D295" t="s">
        <v>6</v>
      </c>
      <c r="E295">
        <v>116807</v>
      </c>
    </row>
    <row r="296" spans="1:5" x14ac:dyDescent="0.2">
      <c r="A296">
        <v>24510160700</v>
      </c>
      <c r="B296" t="s">
        <v>141</v>
      </c>
      <c r="C296" t="s">
        <v>5</v>
      </c>
      <c r="D296" t="s">
        <v>6</v>
      </c>
      <c r="E296">
        <v>31665</v>
      </c>
    </row>
    <row r="297" spans="1:5" x14ac:dyDescent="0.2">
      <c r="A297">
        <v>24510200702</v>
      </c>
      <c r="B297" t="s">
        <v>165</v>
      </c>
      <c r="C297" t="s">
        <v>5</v>
      </c>
      <c r="D297" t="s">
        <v>6</v>
      </c>
      <c r="E297">
        <v>21808</v>
      </c>
    </row>
    <row r="298" spans="1:5" x14ac:dyDescent="0.2">
      <c r="A298">
        <v>24510150200</v>
      </c>
      <c r="B298" t="s">
        <v>106</v>
      </c>
      <c r="C298" t="s">
        <v>5</v>
      </c>
      <c r="D298" t="s">
        <v>6</v>
      </c>
      <c r="E298">
        <v>41383</v>
      </c>
    </row>
    <row r="299" spans="1:5" x14ac:dyDescent="0.2">
      <c r="A299">
        <v>24510160200</v>
      </c>
      <c r="B299" t="s">
        <v>106</v>
      </c>
      <c r="C299" t="s">
        <v>5</v>
      </c>
      <c r="D299" t="s">
        <v>6</v>
      </c>
      <c r="E299">
        <v>28055</v>
      </c>
    </row>
    <row r="300" spans="1:5" x14ac:dyDescent="0.2">
      <c r="A300">
        <v>24510150100</v>
      </c>
      <c r="B300" t="s">
        <v>106</v>
      </c>
      <c r="C300" t="s">
        <v>5</v>
      </c>
      <c r="D300" t="s">
        <v>6</v>
      </c>
      <c r="E300">
        <v>18806</v>
      </c>
    </row>
    <row r="301" spans="1:5" x14ac:dyDescent="0.2">
      <c r="A301">
        <v>24510160300</v>
      </c>
      <c r="B301" t="s">
        <v>106</v>
      </c>
      <c r="C301" t="s">
        <v>5</v>
      </c>
      <c r="D301" t="s">
        <v>6</v>
      </c>
      <c r="E301">
        <v>17235</v>
      </c>
    </row>
    <row r="302" spans="1:5" x14ac:dyDescent="0.2">
      <c r="A302">
        <v>24510200400</v>
      </c>
      <c r="B302" t="s">
        <v>153</v>
      </c>
      <c r="C302" t="s">
        <v>5</v>
      </c>
      <c r="D302" t="s">
        <v>6</v>
      </c>
      <c r="E302">
        <v>25923</v>
      </c>
    </row>
    <row r="303" spans="1:5" x14ac:dyDescent="0.2">
      <c r="A303">
        <v>24510230200</v>
      </c>
      <c r="B303" t="s">
        <v>25</v>
      </c>
      <c r="C303" t="s">
        <v>5</v>
      </c>
      <c r="D303" t="s">
        <v>6</v>
      </c>
      <c r="E303">
        <v>102389</v>
      </c>
    </row>
    <row r="304" spans="1:5" x14ac:dyDescent="0.2">
      <c r="A304">
        <v>24510230300</v>
      </c>
      <c r="B304" t="s">
        <v>25</v>
      </c>
      <c r="C304" t="s">
        <v>5</v>
      </c>
      <c r="D304" t="s">
        <v>6</v>
      </c>
      <c r="E304">
        <v>102375</v>
      </c>
    </row>
    <row r="305" spans="1:5" x14ac:dyDescent="0.2">
      <c r="A305">
        <v>24510120100</v>
      </c>
      <c r="B305" t="s">
        <v>64</v>
      </c>
      <c r="C305" t="s">
        <v>5</v>
      </c>
      <c r="D305" t="s">
        <v>6</v>
      </c>
      <c r="E305">
        <v>61904</v>
      </c>
    </row>
    <row r="306" spans="1:5" x14ac:dyDescent="0.2">
      <c r="A306">
        <v>24510010500</v>
      </c>
      <c r="B306" t="s">
        <v>38</v>
      </c>
      <c r="C306" t="s">
        <v>5</v>
      </c>
      <c r="D306" t="s">
        <v>6</v>
      </c>
      <c r="E306">
        <v>84915</v>
      </c>
    </row>
    <row r="307" spans="1:5" x14ac:dyDescent="0.2">
      <c r="A307">
        <v>24510020100</v>
      </c>
      <c r="B307" t="s">
        <v>38</v>
      </c>
      <c r="C307" t="s">
        <v>5</v>
      </c>
      <c r="D307" t="s">
        <v>6</v>
      </c>
      <c r="E307">
        <v>78078</v>
      </c>
    </row>
    <row r="308" spans="1:5" x14ac:dyDescent="0.2">
      <c r="A308">
        <v>24510020200</v>
      </c>
      <c r="B308" t="s">
        <v>38</v>
      </c>
      <c r="C308" t="s">
        <v>5</v>
      </c>
      <c r="D308" t="s">
        <v>6</v>
      </c>
      <c r="E308">
        <v>63838</v>
      </c>
    </row>
    <row r="309" spans="1:5" x14ac:dyDescent="0.2">
      <c r="A309">
        <v>24510170300</v>
      </c>
      <c r="B309" t="s">
        <v>160</v>
      </c>
      <c r="C309" t="s">
        <v>5</v>
      </c>
      <c r="D309" t="s">
        <v>6</v>
      </c>
      <c r="E309">
        <v>22724</v>
      </c>
    </row>
    <row r="310" spans="1:5" x14ac:dyDescent="0.2">
      <c r="A310">
        <v>24510140200</v>
      </c>
      <c r="B310" t="s">
        <v>160</v>
      </c>
      <c r="C310" t="s">
        <v>5</v>
      </c>
      <c r="D310" t="s">
        <v>6</v>
      </c>
      <c r="E310">
        <v>18693</v>
      </c>
    </row>
    <row r="311" spans="1:5" x14ac:dyDescent="0.2">
      <c r="A311">
        <v>24510250103</v>
      </c>
      <c r="B311" t="s">
        <v>127</v>
      </c>
      <c r="C311" t="s">
        <v>5</v>
      </c>
      <c r="D311" t="s">
        <v>6</v>
      </c>
      <c r="E311">
        <v>35568</v>
      </c>
    </row>
    <row r="312" spans="1:5" x14ac:dyDescent="0.2">
      <c r="A312">
        <v>24510150702</v>
      </c>
      <c r="B312" t="s">
        <v>117</v>
      </c>
      <c r="C312" t="s">
        <v>5</v>
      </c>
      <c r="D312" t="s">
        <v>6</v>
      </c>
      <c r="E312">
        <v>38172</v>
      </c>
    </row>
    <row r="313" spans="1:5" x14ac:dyDescent="0.2">
      <c r="A313">
        <v>24510270302</v>
      </c>
      <c r="B313" t="s">
        <v>58</v>
      </c>
      <c r="C313" t="s">
        <v>5</v>
      </c>
      <c r="D313" t="s">
        <v>6</v>
      </c>
      <c r="E313">
        <v>66406</v>
      </c>
    </row>
    <row r="314" spans="1:5" x14ac:dyDescent="0.2">
      <c r="A314">
        <v>24510270102</v>
      </c>
      <c r="B314" t="s">
        <v>58</v>
      </c>
      <c r="C314" t="s">
        <v>5</v>
      </c>
      <c r="D314" t="s">
        <v>6</v>
      </c>
      <c r="E314">
        <v>62629</v>
      </c>
    </row>
    <row r="315" spans="1:5" x14ac:dyDescent="0.2">
      <c r="A315">
        <v>24510280302</v>
      </c>
      <c r="B315" t="s">
        <v>110</v>
      </c>
      <c r="C315" t="s">
        <v>5</v>
      </c>
      <c r="D315" t="s">
        <v>6</v>
      </c>
      <c r="E315">
        <v>39711</v>
      </c>
    </row>
    <row r="316" spans="1:5" x14ac:dyDescent="0.2">
      <c r="A316">
        <v>24510280403</v>
      </c>
      <c r="B316" t="s">
        <v>73</v>
      </c>
      <c r="C316" t="s">
        <v>5</v>
      </c>
      <c r="D316" t="s">
        <v>6</v>
      </c>
      <c r="E316">
        <v>55872</v>
      </c>
    </row>
    <row r="317" spans="1:5" x14ac:dyDescent="0.2">
      <c r="A317">
        <v>24510250301</v>
      </c>
      <c r="B317" t="s">
        <v>145</v>
      </c>
      <c r="C317" t="s">
        <v>5</v>
      </c>
      <c r="D317" t="s">
        <v>6</v>
      </c>
      <c r="E317">
        <v>30243</v>
      </c>
    </row>
    <row r="318" spans="1:5" x14ac:dyDescent="0.2">
      <c r="A318">
        <v>24510150900</v>
      </c>
      <c r="B318" t="s">
        <v>80</v>
      </c>
      <c r="C318" t="s">
        <v>5</v>
      </c>
      <c r="D318" t="s">
        <v>6</v>
      </c>
      <c r="E318">
        <v>52833</v>
      </c>
    </row>
    <row r="319" spans="1:5" x14ac:dyDescent="0.2">
      <c r="A319">
        <v>24005402303</v>
      </c>
      <c r="B319" t="s">
        <v>41</v>
      </c>
      <c r="C319" t="s">
        <v>5</v>
      </c>
      <c r="D319" t="s">
        <v>6</v>
      </c>
      <c r="E319">
        <v>77664</v>
      </c>
    </row>
    <row r="320" spans="1:5" x14ac:dyDescent="0.2">
      <c r="A320">
        <v>24005401506</v>
      </c>
      <c r="B320" t="s">
        <v>41</v>
      </c>
      <c r="C320" t="s">
        <v>5</v>
      </c>
      <c r="D320" t="s">
        <v>6</v>
      </c>
      <c r="E320">
        <v>68800</v>
      </c>
    </row>
    <row r="321" spans="1:5" x14ac:dyDescent="0.2">
      <c r="A321">
        <v>24005401507</v>
      </c>
      <c r="B321" t="s">
        <v>41</v>
      </c>
      <c r="C321" t="s">
        <v>5</v>
      </c>
      <c r="D321" t="s">
        <v>6</v>
      </c>
      <c r="E321">
        <v>55246</v>
      </c>
    </row>
    <row r="322" spans="1:5" hidden="1" x14ac:dyDescent="0.2">
      <c r="A322">
        <v>24510100200</v>
      </c>
      <c r="B322" t="s">
        <v>37</v>
      </c>
      <c r="C322" t="s">
        <v>6</v>
      </c>
      <c r="E322">
        <v>14129</v>
      </c>
    </row>
    <row r="323" spans="1:5" x14ac:dyDescent="0.2">
      <c r="A323">
        <v>24005402306</v>
      </c>
      <c r="B323" t="s">
        <v>41</v>
      </c>
      <c r="C323" t="s">
        <v>5</v>
      </c>
      <c r="D323" t="s">
        <v>6</v>
      </c>
      <c r="E323">
        <v>46068</v>
      </c>
    </row>
    <row r="324" spans="1:5" x14ac:dyDescent="0.2">
      <c r="A324">
        <v>24510271002</v>
      </c>
      <c r="B324" t="s">
        <v>131</v>
      </c>
      <c r="C324" t="s">
        <v>5</v>
      </c>
      <c r="D324" t="s">
        <v>6</v>
      </c>
      <c r="E324">
        <v>33678</v>
      </c>
    </row>
    <row r="325" spans="1:5" x14ac:dyDescent="0.2">
      <c r="A325">
        <v>24510130806</v>
      </c>
      <c r="B325" t="s">
        <v>40</v>
      </c>
      <c r="C325" t="s">
        <v>5</v>
      </c>
      <c r="D325" t="s">
        <v>6</v>
      </c>
      <c r="E325">
        <v>78880</v>
      </c>
    </row>
    <row r="326" spans="1:5" x14ac:dyDescent="0.2">
      <c r="A326">
        <v>24510130400</v>
      </c>
      <c r="B326" t="s">
        <v>129</v>
      </c>
      <c r="C326" t="s">
        <v>5</v>
      </c>
      <c r="D326" t="s">
        <v>6</v>
      </c>
      <c r="E326">
        <v>34769</v>
      </c>
    </row>
    <row r="327" spans="1:5" x14ac:dyDescent="0.2">
      <c r="A327">
        <v>24510270501</v>
      </c>
      <c r="B327" t="s">
        <v>63</v>
      </c>
      <c r="C327" t="s">
        <v>5</v>
      </c>
      <c r="D327" t="s">
        <v>6</v>
      </c>
      <c r="E327">
        <v>62665</v>
      </c>
    </row>
    <row r="328" spans="1:5" hidden="1" x14ac:dyDescent="0.2">
      <c r="A328">
        <v>24005980200</v>
      </c>
      <c r="B328" t="s">
        <v>48</v>
      </c>
      <c r="C328" t="s">
        <v>33</v>
      </c>
      <c r="D328" t="s">
        <v>6</v>
      </c>
    </row>
    <row r="329" spans="1:5" x14ac:dyDescent="0.2">
      <c r="A329">
        <v>24510250102</v>
      </c>
      <c r="B329" t="s">
        <v>120</v>
      </c>
      <c r="C329" t="s">
        <v>5</v>
      </c>
      <c r="D329" t="s">
        <v>6</v>
      </c>
      <c r="E329">
        <v>37650</v>
      </c>
    </row>
  </sheetData>
  <autoFilter ref="A1:E329" xr:uid="{166E5788-E9BE-774D-866C-B9B5E79940B1}">
    <filterColumn colId="2">
      <filters>
        <filter val="Baltimore"/>
      </filters>
    </filterColumn>
    <sortState xmlns:xlrd2="http://schemas.microsoft.com/office/spreadsheetml/2017/richdata2" ref="A2:E329">
      <sortCondition ref="B1:B329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CD2F1-2F59-8F40-9404-08AADAA9A3EC}">
  <dimension ref="A1:B131"/>
  <sheetViews>
    <sheetView workbookViewId="0">
      <selection activeCell="I3" sqref="I3"/>
    </sheetView>
  </sheetViews>
  <sheetFormatPr baseColWidth="10" defaultRowHeight="16" x14ac:dyDescent="0.2"/>
  <cols>
    <col min="1" max="1" width="33.1640625" bestFit="1" customWidth="1"/>
    <col min="2" max="2" width="53.33203125" bestFit="1" customWidth="1"/>
  </cols>
  <sheetData>
    <row r="1" spans="1:2" x14ac:dyDescent="0.2">
      <c r="A1" s="1" t="s">
        <v>177</v>
      </c>
      <c r="B1" t="s">
        <v>179</v>
      </c>
    </row>
    <row r="2" spans="1:2" x14ac:dyDescent="0.2">
      <c r="A2" s="2" t="s">
        <v>4</v>
      </c>
      <c r="B2" s="3">
        <v>200286</v>
      </c>
    </row>
    <row r="3" spans="1:2" x14ac:dyDescent="0.2">
      <c r="A3" s="2" t="s">
        <v>17</v>
      </c>
      <c r="B3" s="3">
        <v>116807</v>
      </c>
    </row>
    <row r="4" spans="1:2" x14ac:dyDescent="0.2">
      <c r="A4" s="2" t="s">
        <v>18</v>
      </c>
      <c r="B4" s="3">
        <v>115797</v>
      </c>
    </row>
    <row r="5" spans="1:2" x14ac:dyDescent="0.2">
      <c r="A5" s="2" t="s">
        <v>20</v>
      </c>
      <c r="B5" s="3">
        <v>115392</v>
      </c>
    </row>
    <row r="6" spans="1:2" x14ac:dyDescent="0.2">
      <c r="A6" s="2" t="s">
        <v>22</v>
      </c>
      <c r="B6" s="3">
        <v>111603</v>
      </c>
    </row>
    <row r="7" spans="1:2" x14ac:dyDescent="0.2">
      <c r="A7" s="2" t="s">
        <v>24</v>
      </c>
      <c r="B7" s="3">
        <v>105703</v>
      </c>
    </row>
    <row r="8" spans="1:2" x14ac:dyDescent="0.2">
      <c r="A8" s="2" t="s">
        <v>11</v>
      </c>
      <c r="B8" s="3">
        <v>105091</v>
      </c>
    </row>
    <row r="9" spans="1:2" x14ac:dyDescent="0.2">
      <c r="A9" s="2" t="s">
        <v>19</v>
      </c>
      <c r="B9" s="3">
        <v>103470.75</v>
      </c>
    </row>
    <row r="10" spans="1:2" x14ac:dyDescent="0.2">
      <c r="A10" s="2" t="s">
        <v>25</v>
      </c>
      <c r="B10" s="3">
        <v>102382</v>
      </c>
    </row>
    <row r="11" spans="1:2" x14ac:dyDescent="0.2">
      <c r="A11" s="2" t="s">
        <v>26</v>
      </c>
      <c r="B11" s="3">
        <v>99522</v>
      </c>
    </row>
    <row r="12" spans="1:2" x14ac:dyDescent="0.2">
      <c r="A12" s="2" t="s">
        <v>36</v>
      </c>
      <c r="B12" s="3">
        <v>86596</v>
      </c>
    </row>
    <row r="13" spans="1:2" x14ac:dyDescent="0.2">
      <c r="A13" s="2" t="s">
        <v>40</v>
      </c>
      <c r="B13" s="3">
        <v>78880</v>
      </c>
    </row>
    <row r="14" spans="1:2" x14ac:dyDescent="0.2">
      <c r="A14" s="2" t="s">
        <v>38</v>
      </c>
      <c r="B14" s="3">
        <v>75610.333333333328</v>
      </c>
    </row>
    <row r="15" spans="1:2" x14ac:dyDescent="0.2">
      <c r="A15" s="2" t="s">
        <v>49</v>
      </c>
      <c r="B15" s="3">
        <v>71048</v>
      </c>
    </row>
    <row r="16" spans="1:2" x14ac:dyDescent="0.2">
      <c r="A16" s="2" t="s">
        <v>50</v>
      </c>
      <c r="B16" s="3">
        <v>70450</v>
      </c>
    </row>
    <row r="17" spans="1:2" x14ac:dyDescent="0.2">
      <c r="A17" s="2" t="s">
        <v>51</v>
      </c>
      <c r="B17" s="3">
        <v>66029</v>
      </c>
    </row>
    <row r="18" spans="1:2" x14ac:dyDescent="0.2">
      <c r="A18" s="2" t="s">
        <v>58</v>
      </c>
      <c r="B18" s="3">
        <v>64517.5</v>
      </c>
    </row>
    <row r="19" spans="1:2" x14ac:dyDescent="0.2">
      <c r="A19" s="2" t="s">
        <v>52</v>
      </c>
      <c r="B19" s="3">
        <v>63814</v>
      </c>
    </row>
    <row r="20" spans="1:2" x14ac:dyDescent="0.2">
      <c r="A20" s="2" t="s">
        <v>31</v>
      </c>
      <c r="B20" s="3">
        <v>63031</v>
      </c>
    </row>
    <row r="21" spans="1:2" x14ac:dyDescent="0.2">
      <c r="A21" s="2" t="s">
        <v>63</v>
      </c>
      <c r="B21" s="3">
        <v>62665</v>
      </c>
    </row>
    <row r="22" spans="1:2" x14ac:dyDescent="0.2">
      <c r="A22" s="2" t="s">
        <v>64</v>
      </c>
      <c r="B22" s="3">
        <v>61904</v>
      </c>
    </row>
    <row r="23" spans="1:2" x14ac:dyDescent="0.2">
      <c r="A23" s="2" t="s">
        <v>60</v>
      </c>
      <c r="B23" s="3">
        <v>61407.666666666664</v>
      </c>
    </row>
    <row r="24" spans="1:2" x14ac:dyDescent="0.2">
      <c r="A24" s="2" t="s">
        <v>66</v>
      </c>
      <c r="B24" s="3">
        <v>60821</v>
      </c>
    </row>
    <row r="25" spans="1:2" x14ac:dyDescent="0.2">
      <c r="A25" s="2" t="s">
        <v>67</v>
      </c>
      <c r="B25" s="3">
        <v>59305.5</v>
      </c>
    </row>
    <row r="26" spans="1:2" x14ac:dyDescent="0.2">
      <c r="A26" s="2" t="s">
        <v>72</v>
      </c>
      <c r="B26" s="3">
        <v>56499</v>
      </c>
    </row>
    <row r="27" spans="1:2" x14ac:dyDescent="0.2">
      <c r="A27" s="2" t="s">
        <v>73</v>
      </c>
      <c r="B27" s="3">
        <v>55872</v>
      </c>
    </row>
    <row r="28" spans="1:2" x14ac:dyDescent="0.2">
      <c r="A28" s="2" t="s">
        <v>74</v>
      </c>
      <c r="B28" s="3">
        <v>55474</v>
      </c>
    </row>
    <row r="29" spans="1:2" x14ac:dyDescent="0.2">
      <c r="A29" s="2" t="s">
        <v>57</v>
      </c>
      <c r="B29" s="3">
        <v>55304.833333333336</v>
      </c>
    </row>
    <row r="30" spans="1:2" x14ac:dyDescent="0.2">
      <c r="A30" s="2" t="s">
        <v>75</v>
      </c>
      <c r="B30" s="3">
        <v>55275</v>
      </c>
    </row>
    <row r="31" spans="1:2" x14ac:dyDescent="0.2">
      <c r="A31" s="2" t="s">
        <v>77</v>
      </c>
      <c r="B31" s="3">
        <v>53998</v>
      </c>
    </row>
    <row r="32" spans="1:2" x14ac:dyDescent="0.2">
      <c r="A32" s="2" t="s">
        <v>78</v>
      </c>
      <c r="B32" s="3">
        <v>53887</v>
      </c>
    </row>
    <row r="33" spans="1:2" x14ac:dyDescent="0.2">
      <c r="A33" s="2" t="s">
        <v>80</v>
      </c>
      <c r="B33" s="3">
        <v>52833</v>
      </c>
    </row>
    <row r="34" spans="1:2" x14ac:dyDescent="0.2">
      <c r="A34" s="2" t="s">
        <v>82</v>
      </c>
      <c r="B34" s="3">
        <v>50733</v>
      </c>
    </row>
    <row r="35" spans="1:2" x14ac:dyDescent="0.2">
      <c r="A35" s="2" t="s">
        <v>83</v>
      </c>
      <c r="B35" s="3">
        <v>49926</v>
      </c>
    </row>
    <row r="36" spans="1:2" x14ac:dyDescent="0.2">
      <c r="A36" s="2" t="s">
        <v>84</v>
      </c>
      <c r="B36" s="3">
        <v>49654</v>
      </c>
    </row>
    <row r="37" spans="1:2" x14ac:dyDescent="0.2">
      <c r="A37" s="2" t="s">
        <v>48</v>
      </c>
      <c r="B37" s="3">
        <v>49337.25</v>
      </c>
    </row>
    <row r="38" spans="1:2" x14ac:dyDescent="0.2">
      <c r="A38" s="2" t="s">
        <v>85</v>
      </c>
      <c r="B38" s="3">
        <v>49317</v>
      </c>
    </row>
    <row r="39" spans="1:2" x14ac:dyDescent="0.2">
      <c r="A39" s="2" t="s">
        <v>86</v>
      </c>
      <c r="B39" s="3">
        <v>48659</v>
      </c>
    </row>
    <row r="40" spans="1:2" x14ac:dyDescent="0.2">
      <c r="A40" s="2" t="s">
        <v>88</v>
      </c>
      <c r="B40" s="3">
        <v>48417</v>
      </c>
    </row>
    <row r="41" spans="1:2" x14ac:dyDescent="0.2">
      <c r="A41" s="2" t="s">
        <v>71</v>
      </c>
      <c r="B41" s="3">
        <v>48183.5</v>
      </c>
    </row>
    <row r="42" spans="1:2" x14ac:dyDescent="0.2">
      <c r="A42" s="2" t="s">
        <v>90</v>
      </c>
      <c r="B42" s="3">
        <v>47419</v>
      </c>
    </row>
    <row r="43" spans="1:2" x14ac:dyDescent="0.2">
      <c r="A43" s="2" t="s">
        <v>91</v>
      </c>
      <c r="B43" s="3">
        <v>46973</v>
      </c>
    </row>
    <row r="44" spans="1:2" x14ac:dyDescent="0.2">
      <c r="A44" s="2" t="s">
        <v>92</v>
      </c>
      <c r="B44" s="3">
        <v>46347</v>
      </c>
    </row>
    <row r="45" spans="1:2" x14ac:dyDescent="0.2">
      <c r="A45" s="2" t="s">
        <v>93</v>
      </c>
      <c r="B45" s="3">
        <v>46219</v>
      </c>
    </row>
    <row r="46" spans="1:2" x14ac:dyDescent="0.2">
      <c r="A46" s="2" t="s">
        <v>94</v>
      </c>
      <c r="B46" s="3">
        <v>46114</v>
      </c>
    </row>
    <row r="47" spans="1:2" x14ac:dyDescent="0.2">
      <c r="A47" s="2" t="s">
        <v>70</v>
      </c>
      <c r="B47" s="3">
        <v>45745.666666666664</v>
      </c>
    </row>
    <row r="48" spans="1:2" x14ac:dyDescent="0.2">
      <c r="A48" s="2" t="s">
        <v>97</v>
      </c>
      <c r="B48" s="3">
        <v>44459</v>
      </c>
    </row>
    <row r="49" spans="1:2" x14ac:dyDescent="0.2">
      <c r="A49" s="2" t="s">
        <v>98</v>
      </c>
      <c r="B49" s="3">
        <v>44111</v>
      </c>
    </row>
    <row r="50" spans="1:2" x14ac:dyDescent="0.2">
      <c r="A50" s="2" t="s">
        <v>76</v>
      </c>
      <c r="B50" s="3">
        <v>44099.8</v>
      </c>
    </row>
    <row r="51" spans="1:2" x14ac:dyDescent="0.2">
      <c r="A51" s="2" t="s">
        <v>100</v>
      </c>
      <c r="B51" s="3">
        <v>42844</v>
      </c>
    </row>
    <row r="52" spans="1:2" x14ac:dyDescent="0.2">
      <c r="A52" s="2" t="s">
        <v>101</v>
      </c>
      <c r="B52" s="3">
        <v>42683</v>
      </c>
    </row>
    <row r="53" spans="1:2" x14ac:dyDescent="0.2">
      <c r="A53" s="2" t="s">
        <v>104</v>
      </c>
      <c r="B53" s="3">
        <v>41833</v>
      </c>
    </row>
    <row r="54" spans="1:2" x14ac:dyDescent="0.2">
      <c r="A54" s="2" t="s">
        <v>105</v>
      </c>
      <c r="B54" s="3">
        <v>41569</v>
      </c>
    </row>
    <row r="55" spans="1:2" x14ac:dyDescent="0.2">
      <c r="A55" s="2" t="s">
        <v>107</v>
      </c>
      <c r="B55" s="3">
        <v>40613</v>
      </c>
    </row>
    <row r="56" spans="1:2" x14ac:dyDescent="0.2">
      <c r="A56" s="2" t="s">
        <v>69</v>
      </c>
      <c r="B56" s="3">
        <v>40559</v>
      </c>
    </row>
    <row r="57" spans="1:2" x14ac:dyDescent="0.2">
      <c r="A57" s="2" t="s">
        <v>108</v>
      </c>
      <c r="B57" s="3">
        <v>40261</v>
      </c>
    </row>
    <row r="58" spans="1:2" x14ac:dyDescent="0.2">
      <c r="A58" s="2" t="s">
        <v>110</v>
      </c>
      <c r="B58" s="3">
        <v>39711</v>
      </c>
    </row>
    <row r="59" spans="1:2" x14ac:dyDescent="0.2">
      <c r="A59" s="2" t="s">
        <v>111</v>
      </c>
      <c r="B59" s="3">
        <v>39442</v>
      </c>
    </row>
    <row r="60" spans="1:2" x14ac:dyDescent="0.2">
      <c r="A60" s="2" t="s">
        <v>112</v>
      </c>
      <c r="B60" s="3">
        <v>39394</v>
      </c>
    </row>
    <row r="61" spans="1:2" x14ac:dyDescent="0.2">
      <c r="A61" s="2" t="s">
        <v>96</v>
      </c>
      <c r="B61" s="3">
        <v>39334</v>
      </c>
    </row>
    <row r="62" spans="1:2" x14ac:dyDescent="0.2">
      <c r="A62" s="2" t="s">
        <v>87</v>
      </c>
      <c r="B62" s="3">
        <v>38923.5</v>
      </c>
    </row>
    <row r="63" spans="1:2" x14ac:dyDescent="0.2">
      <c r="A63" s="2" t="s">
        <v>81</v>
      </c>
      <c r="B63" s="3">
        <v>38917</v>
      </c>
    </row>
    <row r="64" spans="1:2" x14ac:dyDescent="0.2">
      <c r="A64" s="2" t="s">
        <v>116</v>
      </c>
      <c r="B64" s="3">
        <v>38482</v>
      </c>
    </row>
    <row r="65" spans="1:2" x14ac:dyDescent="0.2">
      <c r="A65" s="2" t="s">
        <v>102</v>
      </c>
      <c r="B65" s="3">
        <v>38431</v>
      </c>
    </row>
    <row r="66" spans="1:2" x14ac:dyDescent="0.2">
      <c r="A66" s="2" t="s">
        <v>117</v>
      </c>
      <c r="B66" s="3">
        <v>38172</v>
      </c>
    </row>
    <row r="67" spans="1:2" x14ac:dyDescent="0.2">
      <c r="A67" s="2" t="s">
        <v>118</v>
      </c>
      <c r="B67" s="3">
        <v>38084</v>
      </c>
    </row>
    <row r="68" spans="1:2" x14ac:dyDescent="0.2">
      <c r="A68" s="2" t="s">
        <v>120</v>
      </c>
      <c r="B68" s="3">
        <v>37650</v>
      </c>
    </row>
    <row r="69" spans="1:2" x14ac:dyDescent="0.2">
      <c r="A69" s="2" t="s">
        <v>95</v>
      </c>
      <c r="B69" s="3">
        <v>37479</v>
      </c>
    </row>
    <row r="70" spans="1:2" x14ac:dyDescent="0.2">
      <c r="A70" s="2" t="s">
        <v>121</v>
      </c>
      <c r="B70" s="3">
        <v>37404</v>
      </c>
    </row>
    <row r="71" spans="1:2" x14ac:dyDescent="0.2">
      <c r="A71" s="2" t="s">
        <v>113</v>
      </c>
      <c r="B71" s="3">
        <v>36755.5</v>
      </c>
    </row>
    <row r="72" spans="1:2" x14ac:dyDescent="0.2">
      <c r="A72" s="2" t="s">
        <v>114</v>
      </c>
      <c r="B72" s="3">
        <v>36729.5</v>
      </c>
    </row>
    <row r="73" spans="1:2" x14ac:dyDescent="0.2">
      <c r="A73" s="2" t="s">
        <v>122</v>
      </c>
      <c r="B73" s="3">
        <v>36716</v>
      </c>
    </row>
    <row r="74" spans="1:2" x14ac:dyDescent="0.2">
      <c r="A74" s="2" t="s">
        <v>124</v>
      </c>
      <c r="B74" s="3">
        <v>36368</v>
      </c>
    </row>
    <row r="75" spans="1:2" x14ac:dyDescent="0.2">
      <c r="A75" s="2" t="s">
        <v>125</v>
      </c>
      <c r="B75" s="3">
        <v>36292</v>
      </c>
    </row>
    <row r="76" spans="1:2" x14ac:dyDescent="0.2">
      <c r="A76" s="2" t="s">
        <v>126</v>
      </c>
      <c r="B76" s="3">
        <v>36151</v>
      </c>
    </row>
    <row r="77" spans="1:2" x14ac:dyDescent="0.2">
      <c r="A77" s="2" t="s">
        <v>127</v>
      </c>
      <c r="B77" s="3">
        <v>35568</v>
      </c>
    </row>
    <row r="78" spans="1:2" x14ac:dyDescent="0.2">
      <c r="A78" s="2" t="s">
        <v>128</v>
      </c>
      <c r="B78" s="3">
        <v>35532</v>
      </c>
    </row>
    <row r="79" spans="1:2" x14ac:dyDescent="0.2">
      <c r="A79" s="2" t="s">
        <v>109</v>
      </c>
      <c r="B79" s="3">
        <v>35524.5</v>
      </c>
    </row>
    <row r="80" spans="1:2" x14ac:dyDescent="0.2">
      <c r="A80" s="2" t="s">
        <v>103</v>
      </c>
      <c r="B80" s="3">
        <v>34873</v>
      </c>
    </row>
    <row r="81" spans="1:2" x14ac:dyDescent="0.2">
      <c r="A81" s="2" t="s">
        <v>129</v>
      </c>
      <c r="B81" s="3">
        <v>34769</v>
      </c>
    </row>
    <row r="82" spans="1:2" x14ac:dyDescent="0.2">
      <c r="A82" s="2" t="s">
        <v>130</v>
      </c>
      <c r="B82" s="3">
        <v>34464</v>
      </c>
    </row>
    <row r="83" spans="1:2" x14ac:dyDescent="0.2">
      <c r="A83" s="2" t="s">
        <v>131</v>
      </c>
      <c r="B83" s="3">
        <v>33678</v>
      </c>
    </row>
    <row r="84" spans="1:2" x14ac:dyDescent="0.2">
      <c r="A84" s="2" t="s">
        <v>132</v>
      </c>
      <c r="B84" s="3">
        <v>33449</v>
      </c>
    </row>
    <row r="85" spans="1:2" x14ac:dyDescent="0.2">
      <c r="A85" s="2" t="s">
        <v>119</v>
      </c>
      <c r="B85" s="3">
        <v>33448.5</v>
      </c>
    </row>
    <row r="86" spans="1:2" x14ac:dyDescent="0.2">
      <c r="A86" s="2" t="s">
        <v>99</v>
      </c>
      <c r="B86" s="3">
        <v>33316.5</v>
      </c>
    </row>
    <row r="87" spans="1:2" x14ac:dyDescent="0.2">
      <c r="A87" s="2" t="s">
        <v>133</v>
      </c>
      <c r="B87" s="3">
        <v>33180</v>
      </c>
    </row>
    <row r="88" spans="1:2" x14ac:dyDescent="0.2">
      <c r="A88" s="2" t="s">
        <v>123</v>
      </c>
      <c r="B88" s="3">
        <v>32885</v>
      </c>
    </row>
    <row r="89" spans="1:2" x14ac:dyDescent="0.2">
      <c r="A89" s="2" t="s">
        <v>134</v>
      </c>
      <c r="B89" s="3">
        <v>32686</v>
      </c>
    </row>
    <row r="90" spans="1:2" x14ac:dyDescent="0.2">
      <c r="A90" s="2" t="s">
        <v>135</v>
      </c>
      <c r="B90" s="3">
        <v>32507</v>
      </c>
    </row>
    <row r="91" spans="1:2" x14ac:dyDescent="0.2">
      <c r="A91" s="2" t="s">
        <v>136</v>
      </c>
      <c r="B91" s="3">
        <v>32507</v>
      </c>
    </row>
    <row r="92" spans="1:2" x14ac:dyDescent="0.2">
      <c r="A92" s="2" t="s">
        <v>137</v>
      </c>
      <c r="B92" s="3">
        <v>31974</v>
      </c>
    </row>
    <row r="93" spans="1:2" x14ac:dyDescent="0.2">
      <c r="A93" s="2" t="s">
        <v>138</v>
      </c>
      <c r="B93" s="3">
        <v>31961</v>
      </c>
    </row>
    <row r="94" spans="1:2" x14ac:dyDescent="0.2">
      <c r="A94" s="2" t="s">
        <v>115</v>
      </c>
      <c r="B94" s="3">
        <v>31753.5</v>
      </c>
    </row>
    <row r="95" spans="1:2" x14ac:dyDescent="0.2">
      <c r="A95" s="2" t="s">
        <v>141</v>
      </c>
      <c r="B95" s="3">
        <v>31665</v>
      </c>
    </row>
    <row r="96" spans="1:2" x14ac:dyDescent="0.2">
      <c r="A96" s="2" t="s">
        <v>142</v>
      </c>
      <c r="B96" s="3">
        <v>31458</v>
      </c>
    </row>
    <row r="97" spans="1:2" x14ac:dyDescent="0.2">
      <c r="A97" s="2" t="s">
        <v>143</v>
      </c>
      <c r="B97" s="3">
        <v>31108</v>
      </c>
    </row>
    <row r="98" spans="1:2" x14ac:dyDescent="0.2">
      <c r="A98" s="2" t="s">
        <v>144</v>
      </c>
      <c r="B98" s="3">
        <v>30861</v>
      </c>
    </row>
    <row r="99" spans="1:2" x14ac:dyDescent="0.2">
      <c r="A99" s="2" t="s">
        <v>145</v>
      </c>
      <c r="B99" s="3">
        <v>30243</v>
      </c>
    </row>
    <row r="100" spans="1:2" x14ac:dyDescent="0.2">
      <c r="A100" s="2" t="s">
        <v>146</v>
      </c>
      <c r="B100" s="3">
        <v>29876</v>
      </c>
    </row>
    <row r="101" spans="1:2" x14ac:dyDescent="0.2">
      <c r="A101" s="2" t="s">
        <v>148</v>
      </c>
      <c r="B101" s="3">
        <v>29691</v>
      </c>
    </row>
    <row r="102" spans="1:2" x14ac:dyDescent="0.2">
      <c r="A102" s="2" t="s">
        <v>147</v>
      </c>
      <c r="B102" s="3">
        <v>29018</v>
      </c>
    </row>
    <row r="103" spans="1:2" x14ac:dyDescent="0.2">
      <c r="A103" s="2" t="s">
        <v>149</v>
      </c>
      <c r="B103" s="3">
        <v>28071</v>
      </c>
    </row>
    <row r="104" spans="1:2" x14ac:dyDescent="0.2">
      <c r="A104" s="2" t="s">
        <v>150</v>
      </c>
      <c r="B104" s="3">
        <v>26968</v>
      </c>
    </row>
    <row r="105" spans="1:2" x14ac:dyDescent="0.2">
      <c r="A105" s="2" t="s">
        <v>151</v>
      </c>
      <c r="B105" s="3">
        <v>26825</v>
      </c>
    </row>
    <row r="106" spans="1:2" x14ac:dyDescent="0.2">
      <c r="A106" s="2" t="s">
        <v>106</v>
      </c>
      <c r="B106" s="3">
        <v>26369.75</v>
      </c>
    </row>
    <row r="107" spans="1:2" x14ac:dyDescent="0.2">
      <c r="A107" s="2" t="s">
        <v>152</v>
      </c>
      <c r="B107" s="3">
        <v>26125</v>
      </c>
    </row>
    <row r="108" spans="1:2" x14ac:dyDescent="0.2">
      <c r="A108" s="2" t="s">
        <v>153</v>
      </c>
      <c r="B108" s="3">
        <v>25923</v>
      </c>
    </row>
    <row r="109" spans="1:2" x14ac:dyDescent="0.2">
      <c r="A109" s="2" t="s">
        <v>140</v>
      </c>
      <c r="B109" s="3">
        <v>25376.666666666668</v>
      </c>
    </row>
    <row r="110" spans="1:2" x14ac:dyDescent="0.2">
      <c r="A110" s="2" t="s">
        <v>154</v>
      </c>
      <c r="B110" s="3">
        <v>25279</v>
      </c>
    </row>
    <row r="111" spans="1:2" x14ac:dyDescent="0.2">
      <c r="A111" s="2" t="s">
        <v>155</v>
      </c>
      <c r="B111" s="3">
        <v>25182</v>
      </c>
    </row>
    <row r="112" spans="1:2" x14ac:dyDescent="0.2">
      <c r="A112" s="2" t="s">
        <v>156</v>
      </c>
      <c r="B112" s="3">
        <v>25026</v>
      </c>
    </row>
    <row r="113" spans="1:2" x14ac:dyDescent="0.2">
      <c r="A113" s="2" t="s">
        <v>139</v>
      </c>
      <c r="B113" s="3">
        <v>24892.75</v>
      </c>
    </row>
    <row r="114" spans="1:2" x14ac:dyDescent="0.2">
      <c r="A114" s="2" t="s">
        <v>157</v>
      </c>
      <c r="B114" s="3">
        <v>24714</v>
      </c>
    </row>
    <row r="115" spans="1:2" x14ac:dyDescent="0.2">
      <c r="A115" s="2" t="s">
        <v>158</v>
      </c>
      <c r="B115" s="3">
        <v>23670</v>
      </c>
    </row>
    <row r="116" spans="1:2" x14ac:dyDescent="0.2">
      <c r="A116" s="2" t="s">
        <v>159</v>
      </c>
      <c r="B116" s="3">
        <v>22880</v>
      </c>
    </row>
    <row r="117" spans="1:2" x14ac:dyDescent="0.2">
      <c r="A117" s="2" t="s">
        <v>162</v>
      </c>
      <c r="B117" s="3">
        <v>22562</v>
      </c>
    </row>
    <row r="118" spans="1:2" x14ac:dyDescent="0.2">
      <c r="A118" s="2" t="s">
        <v>163</v>
      </c>
      <c r="B118" s="3">
        <v>22107</v>
      </c>
    </row>
    <row r="119" spans="1:2" x14ac:dyDescent="0.2">
      <c r="A119" s="2" t="s">
        <v>164</v>
      </c>
      <c r="B119" s="3">
        <v>22082</v>
      </c>
    </row>
    <row r="120" spans="1:2" x14ac:dyDescent="0.2">
      <c r="A120" s="2" t="s">
        <v>165</v>
      </c>
      <c r="B120" s="3">
        <v>21808</v>
      </c>
    </row>
    <row r="121" spans="1:2" x14ac:dyDescent="0.2">
      <c r="A121" s="2" t="s">
        <v>166</v>
      </c>
      <c r="B121" s="3">
        <v>21586</v>
      </c>
    </row>
    <row r="122" spans="1:2" x14ac:dyDescent="0.2">
      <c r="A122" s="2" t="s">
        <v>167</v>
      </c>
      <c r="B122" s="3">
        <v>21430</v>
      </c>
    </row>
    <row r="123" spans="1:2" x14ac:dyDescent="0.2">
      <c r="A123" s="2" t="s">
        <v>160</v>
      </c>
      <c r="B123" s="3">
        <v>20708.5</v>
      </c>
    </row>
    <row r="124" spans="1:2" x14ac:dyDescent="0.2">
      <c r="A124" s="2" t="s">
        <v>168</v>
      </c>
      <c r="B124" s="3">
        <v>20262</v>
      </c>
    </row>
    <row r="125" spans="1:2" x14ac:dyDescent="0.2">
      <c r="A125" s="2" t="s">
        <v>169</v>
      </c>
      <c r="B125" s="3">
        <v>19556</v>
      </c>
    </row>
    <row r="126" spans="1:2" x14ac:dyDescent="0.2">
      <c r="A126" s="2" t="s">
        <v>161</v>
      </c>
      <c r="B126" s="3">
        <v>18887.5</v>
      </c>
    </row>
    <row r="127" spans="1:2" x14ac:dyDescent="0.2">
      <c r="A127" s="2" t="s">
        <v>171</v>
      </c>
      <c r="B127" s="3">
        <v>16535</v>
      </c>
    </row>
    <row r="128" spans="1:2" x14ac:dyDescent="0.2">
      <c r="A128" s="2" t="s">
        <v>172</v>
      </c>
      <c r="B128" s="3">
        <v>14861</v>
      </c>
    </row>
    <row r="129" spans="1:2" x14ac:dyDescent="0.2">
      <c r="A129" s="2" t="s">
        <v>173</v>
      </c>
      <c r="B129" s="3">
        <v>13327</v>
      </c>
    </row>
    <row r="130" spans="1:2" x14ac:dyDescent="0.2">
      <c r="A130" s="2" t="s">
        <v>174</v>
      </c>
      <c r="B130" s="3">
        <v>12126</v>
      </c>
    </row>
    <row r="131" spans="1:2" x14ac:dyDescent="0.2">
      <c r="A131" s="2" t="s">
        <v>178</v>
      </c>
      <c r="B131" s="3">
        <v>46535.856410256412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5003-4A25-ED46-987B-6F0590911491}">
  <dimension ref="A1:C161"/>
  <sheetViews>
    <sheetView workbookViewId="0">
      <selection activeCell="C3" sqref="C3"/>
    </sheetView>
  </sheetViews>
  <sheetFormatPr baseColWidth="10" defaultRowHeight="16" x14ac:dyDescent="0.2"/>
  <cols>
    <col min="1" max="1" width="35" customWidth="1"/>
    <col min="2" max="2" width="18.33203125" customWidth="1"/>
    <col min="3" max="3" width="17" customWidth="1"/>
  </cols>
  <sheetData>
    <row r="1" spans="1:3" x14ac:dyDescent="0.2">
      <c r="A1" t="s">
        <v>176</v>
      </c>
      <c r="B1" t="s">
        <v>180</v>
      </c>
      <c r="C1" t="s">
        <v>319</v>
      </c>
    </row>
    <row r="2" spans="1:3" x14ac:dyDescent="0.2">
      <c r="A2" s="2" t="s">
        <v>125</v>
      </c>
      <c r="B2" s="3">
        <v>36292</v>
      </c>
      <c r="C2">
        <f>AVERAGE(B2,B74)</f>
        <v>36510.75</v>
      </c>
    </row>
    <row r="3" spans="1:3" x14ac:dyDescent="0.2">
      <c r="A3" s="2" t="s">
        <v>72</v>
      </c>
      <c r="B3" s="3">
        <v>56499</v>
      </c>
    </row>
    <row r="4" spans="1:3" x14ac:dyDescent="0.2">
      <c r="A4" s="2" t="s">
        <v>155</v>
      </c>
      <c r="B4" s="3">
        <v>25182</v>
      </c>
    </row>
    <row r="5" spans="1:3" x14ac:dyDescent="0.2">
      <c r="A5" s="2" t="s">
        <v>137</v>
      </c>
      <c r="B5" s="3">
        <v>31974</v>
      </c>
    </row>
    <row r="6" spans="1:3" x14ac:dyDescent="0.2">
      <c r="A6" s="2" t="s">
        <v>37</v>
      </c>
      <c r="B6" s="3">
        <v>52904.333333333336</v>
      </c>
    </row>
    <row r="7" spans="1:3" x14ac:dyDescent="0.2">
      <c r="A7" s="2" t="s">
        <v>14</v>
      </c>
      <c r="B7" s="3">
        <v>122133</v>
      </c>
    </row>
    <row r="8" spans="1:3" x14ac:dyDescent="0.2">
      <c r="A8" s="2" t="s">
        <v>113</v>
      </c>
      <c r="B8" s="3">
        <v>36755.5</v>
      </c>
    </row>
    <row r="9" spans="1:3" x14ac:dyDescent="0.2">
      <c r="A9" s="2" t="s">
        <v>136</v>
      </c>
      <c r="B9" s="3">
        <v>32507</v>
      </c>
    </row>
    <row r="10" spans="1:3" x14ac:dyDescent="0.2">
      <c r="A10" s="2" t="s">
        <v>85</v>
      </c>
      <c r="B10" s="3">
        <v>49317</v>
      </c>
      <c r="C10">
        <f>AVERAGE(B10)</f>
        <v>49317</v>
      </c>
    </row>
    <row r="11" spans="1:3" x14ac:dyDescent="0.2">
      <c r="A11" s="2" t="s">
        <v>69</v>
      </c>
      <c r="B11" s="3">
        <v>40559</v>
      </c>
    </row>
    <row r="12" spans="1:3" x14ac:dyDescent="0.2">
      <c r="A12" s="2" t="s">
        <v>163</v>
      </c>
      <c r="B12" s="3">
        <v>22107</v>
      </c>
    </row>
    <row r="13" spans="1:3" x14ac:dyDescent="0.2">
      <c r="A13" s="2" t="s">
        <v>123</v>
      </c>
      <c r="B13" s="3">
        <v>32885</v>
      </c>
    </row>
    <row r="14" spans="1:3" x14ac:dyDescent="0.2">
      <c r="A14" s="2" t="s">
        <v>109</v>
      </c>
      <c r="B14" s="3">
        <v>35524.5</v>
      </c>
    </row>
    <row r="15" spans="1:3" x14ac:dyDescent="0.2">
      <c r="A15" s="2" t="s">
        <v>93</v>
      </c>
      <c r="B15" s="3">
        <v>46219</v>
      </c>
    </row>
    <row r="16" spans="1:3" x14ac:dyDescent="0.2">
      <c r="A16" s="2" t="s">
        <v>133</v>
      </c>
      <c r="B16" s="3">
        <v>33180</v>
      </c>
    </row>
    <row r="17" spans="1:3" x14ac:dyDescent="0.2">
      <c r="A17" s="2" t="s">
        <v>139</v>
      </c>
      <c r="B17" s="3">
        <v>24892.75</v>
      </c>
    </row>
    <row r="18" spans="1:3" x14ac:dyDescent="0.2">
      <c r="A18" s="2" t="s">
        <v>102</v>
      </c>
      <c r="B18" s="3">
        <v>38431</v>
      </c>
    </row>
    <row r="19" spans="1:3" x14ac:dyDescent="0.2">
      <c r="A19" s="2" t="s">
        <v>54</v>
      </c>
      <c r="B19" s="3">
        <v>60470.5</v>
      </c>
    </row>
    <row r="20" spans="1:3" x14ac:dyDescent="0.2">
      <c r="A20" s="2" t="s">
        <v>138</v>
      </c>
      <c r="B20" s="3">
        <v>31961</v>
      </c>
    </row>
    <row r="21" spans="1:3" x14ac:dyDescent="0.2">
      <c r="A21" s="2" t="s">
        <v>78</v>
      </c>
      <c r="B21" s="3">
        <v>53887</v>
      </c>
    </row>
    <row r="22" spans="1:3" x14ac:dyDescent="0.2">
      <c r="A22" s="2" t="s">
        <v>19</v>
      </c>
      <c r="B22" s="3">
        <v>103470.75</v>
      </c>
    </row>
    <row r="23" spans="1:3" x14ac:dyDescent="0.2">
      <c r="A23" s="2" t="s">
        <v>8</v>
      </c>
      <c r="B23" s="3">
        <v>82661.38461538461</v>
      </c>
    </row>
    <row r="24" spans="1:3" x14ac:dyDescent="0.2">
      <c r="A24" s="2" t="s">
        <v>97</v>
      </c>
      <c r="B24" s="3">
        <v>44459</v>
      </c>
    </row>
    <row r="25" spans="1:3" x14ac:dyDescent="0.2">
      <c r="A25" s="2" t="s">
        <v>134</v>
      </c>
      <c r="B25" s="3">
        <v>32686</v>
      </c>
      <c r="C25">
        <f>AVERAGE(B25,B56)</f>
        <v>35804.75</v>
      </c>
    </row>
    <row r="26" spans="1:3" x14ac:dyDescent="0.2">
      <c r="A26" s="2" t="s">
        <v>103</v>
      </c>
      <c r="B26" s="3">
        <v>34873</v>
      </c>
    </row>
    <row r="27" spans="1:3" x14ac:dyDescent="0.2">
      <c r="A27" s="2" t="s">
        <v>140</v>
      </c>
      <c r="B27" s="3">
        <v>25376.666666666668</v>
      </c>
    </row>
    <row r="28" spans="1:3" x14ac:dyDescent="0.2">
      <c r="A28" s="2" t="s">
        <v>27</v>
      </c>
      <c r="B28" s="3">
        <v>99056</v>
      </c>
    </row>
    <row r="29" spans="1:3" x14ac:dyDescent="0.2">
      <c r="A29" s="2" t="s">
        <v>104</v>
      </c>
      <c r="B29" s="3">
        <v>41833</v>
      </c>
    </row>
    <row r="30" spans="1:3" x14ac:dyDescent="0.2">
      <c r="A30" s="2" t="s">
        <v>170</v>
      </c>
      <c r="B30" s="3">
        <v>18130</v>
      </c>
      <c r="C30">
        <f>AVERAGE(B30,B5)</f>
        <v>25052</v>
      </c>
    </row>
    <row r="31" spans="1:3" x14ac:dyDescent="0.2">
      <c r="A31" s="2" t="s">
        <v>92</v>
      </c>
      <c r="B31" s="3">
        <v>46347</v>
      </c>
    </row>
    <row r="32" spans="1:3" x14ac:dyDescent="0.2">
      <c r="A32" s="2" t="s">
        <v>99</v>
      </c>
      <c r="B32" s="3">
        <v>33316.5</v>
      </c>
    </row>
    <row r="33" spans="1:3" x14ac:dyDescent="0.2">
      <c r="A33" s="2" t="s">
        <v>21</v>
      </c>
      <c r="B33" s="3">
        <v>113607</v>
      </c>
    </row>
    <row r="34" spans="1:3" x14ac:dyDescent="0.2">
      <c r="A34" s="2" t="s">
        <v>130</v>
      </c>
      <c r="B34" s="3">
        <v>34464</v>
      </c>
    </row>
    <row r="35" spans="1:3" x14ac:dyDescent="0.2">
      <c r="A35" s="2" t="s">
        <v>74</v>
      </c>
      <c r="B35" s="3">
        <v>55474</v>
      </c>
      <c r="C35">
        <f>AVERAGE(B35,B29)</f>
        <v>48653.5</v>
      </c>
    </row>
    <row r="36" spans="1:3" x14ac:dyDescent="0.2">
      <c r="A36" s="2" t="s">
        <v>50</v>
      </c>
      <c r="B36" s="3">
        <v>70450</v>
      </c>
    </row>
    <row r="37" spans="1:3" x14ac:dyDescent="0.2">
      <c r="A37" s="2" t="s">
        <v>116</v>
      </c>
      <c r="B37" s="3">
        <v>38482</v>
      </c>
      <c r="C37">
        <f>AVERAGE(B18,B37)</f>
        <v>38456.5</v>
      </c>
    </row>
    <row r="38" spans="1:3" x14ac:dyDescent="0.2">
      <c r="A38" s="2" t="s">
        <v>143</v>
      </c>
      <c r="B38" s="3">
        <v>31108</v>
      </c>
    </row>
    <row r="39" spans="1:3" x14ac:dyDescent="0.2">
      <c r="A39" s="2" t="s">
        <v>121</v>
      </c>
      <c r="B39" s="3">
        <v>37404</v>
      </c>
    </row>
    <row r="40" spans="1:3" x14ac:dyDescent="0.2">
      <c r="A40" s="2" t="s">
        <v>76</v>
      </c>
      <c r="B40" s="3">
        <v>44099.8</v>
      </c>
      <c r="C40">
        <f>AVERAGE(B40)</f>
        <v>44099.8</v>
      </c>
    </row>
    <row r="41" spans="1:3" x14ac:dyDescent="0.2">
      <c r="A41" s="2" t="s">
        <v>158</v>
      </c>
      <c r="B41" s="3">
        <v>23670</v>
      </c>
    </row>
    <row r="42" spans="1:3" x14ac:dyDescent="0.2">
      <c r="A42" s="2" t="s">
        <v>56</v>
      </c>
      <c r="B42" s="3">
        <v>48528.647058823532</v>
      </c>
    </row>
    <row r="43" spans="1:3" x14ac:dyDescent="0.2">
      <c r="A43" s="2" t="s">
        <v>82</v>
      </c>
      <c r="B43" s="3">
        <v>50733</v>
      </c>
    </row>
    <row r="44" spans="1:3" x14ac:dyDescent="0.2">
      <c r="A44" s="2" t="s">
        <v>151</v>
      </c>
      <c r="B44" s="3">
        <v>26825</v>
      </c>
      <c r="C44">
        <f>AVERAGE(B44,B32)</f>
        <v>30070.75</v>
      </c>
    </row>
    <row r="45" spans="1:3" x14ac:dyDescent="0.2">
      <c r="A45" s="2" t="s">
        <v>146</v>
      </c>
      <c r="B45" s="3">
        <v>29876</v>
      </c>
    </row>
    <row r="46" spans="1:3" x14ac:dyDescent="0.2">
      <c r="A46" s="2" t="s">
        <v>53</v>
      </c>
      <c r="B46" s="3">
        <v>68891</v>
      </c>
    </row>
    <row r="47" spans="1:3" x14ac:dyDescent="0.2">
      <c r="A47" s="2" t="s">
        <v>96</v>
      </c>
      <c r="B47" s="3">
        <v>39334</v>
      </c>
    </row>
    <row r="48" spans="1:3" x14ac:dyDescent="0.2">
      <c r="A48" s="2" t="s">
        <v>70</v>
      </c>
      <c r="B48" s="3">
        <v>45745.666666666664</v>
      </c>
    </row>
    <row r="49" spans="1:3" x14ac:dyDescent="0.2">
      <c r="A49" s="2" t="s">
        <v>34</v>
      </c>
      <c r="B49" s="3">
        <v>88986</v>
      </c>
    </row>
    <row r="50" spans="1:3" x14ac:dyDescent="0.2">
      <c r="A50" s="2" t="s">
        <v>7</v>
      </c>
      <c r="B50" s="3">
        <v>125462.33333333333</v>
      </c>
    </row>
    <row r="51" spans="1:3" x14ac:dyDescent="0.2">
      <c r="A51" s="2" t="s">
        <v>29</v>
      </c>
      <c r="B51" s="3">
        <v>59704.727272727272</v>
      </c>
    </row>
    <row r="52" spans="1:3" x14ac:dyDescent="0.2">
      <c r="A52" s="2" t="s">
        <v>22</v>
      </c>
      <c r="B52" s="3">
        <v>111603</v>
      </c>
    </row>
    <row r="53" spans="1:3" x14ac:dyDescent="0.2">
      <c r="A53" s="2" t="s">
        <v>112</v>
      </c>
      <c r="B53" s="3">
        <v>39394</v>
      </c>
    </row>
    <row r="54" spans="1:3" x14ac:dyDescent="0.2">
      <c r="A54" s="2" t="s">
        <v>26</v>
      </c>
      <c r="B54" s="3">
        <v>99522</v>
      </c>
    </row>
    <row r="55" spans="1:3" x14ac:dyDescent="0.2">
      <c r="A55" s="2" t="s">
        <v>100</v>
      </c>
      <c r="B55" s="3">
        <v>42844</v>
      </c>
    </row>
    <row r="56" spans="1:3" x14ac:dyDescent="0.2">
      <c r="A56" s="2" t="s">
        <v>87</v>
      </c>
      <c r="B56" s="3">
        <v>38923.5</v>
      </c>
    </row>
    <row r="57" spans="1:3" x14ac:dyDescent="0.2">
      <c r="A57" s="2" t="s">
        <v>157</v>
      </c>
      <c r="B57" s="3">
        <v>24714</v>
      </c>
    </row>
    <row r="58" spans="1:3" x14ac:dyDescent="0.2">
      <c r="A58" s="2" t="s">
        <v>132</v>
      </c>
      <c r="B58" s="3">
        <v>33449</v>
      </c>
    </row>
    <row r="59" spans="1:3" x14ac:dyDescent="0.2">
      <c r="A59" s="2" t="s">
        <v>171</v>
      </c>
      <c r="B59" s="3">
        <v>16535</v>
      </c>
    </row>
    <row r="60" spans="1:3" x14ac:dyDescent="0.2">
      <c r="A60" s="2" t="s">
        <v>81</v>
      </c>
      <c r="B60" s="3">
        <v>38917</v>
      </c>
      <c r="C60">
        <f>AVERAGE(B60,B53)</f>
        <v>39155.5</v>
      </c>
    </row>
    <row r="61" spans="1:3" x14ac:dyDescent="0.2">
      <c r="A61" s="2" t="s">
        <v>62</v>
      </c>
      <c r="B61" s="3">
        <v>61702.5</v>
      </c>
    </row>
    <row r="62" spans="1:3" x14ac:dyDescent="0.2">
      <c r="A62" s="2" t="s">
        <v>52</v>
      </c>
      <c r="B62" s="3">
        <v>63814</v>
      </c>
    </row>
    <row r="63" spans="1:3" x14ac:dyDescent="0.2">
      <c r="A63" s="2" t="s">
        <v>126</v>
      </c>
      <c r="B63" s="3">
        <v>36151</v>
      </c>
    </row>
    <row r="64" spans="1:3" x14ac:dyDescent="0.2">
      <c r="A64" s="2" t="s">
        <v>57</v>
      </c>
      <c r="B64" s="3">
        <v>55304.833333333336</v>
      </c>
    </row>
    <row r="65" spans="1:3" x14ac:dyDescent="0.2">
      <c r="A65" s="2" t="s">
        <v>35</v>
      </c>
      <c r="B65" s="3">
        <v>76004.666666666672</v>
      </c>
    </row>
    <row r="66" spans="1:3" x14ac:dyDescent="0.2">
      <c r="A66" s="2" t="s">
        <v>60</v>
      </c>
      <c r="B66" s="3">
        <v>61407.666666666664</v>
      </c>
    </row>
    <row r="67" spans="1:3" x14ac:dyDescent="0.2">
      <c r="A67" s="2" t="s">
        <v>107</v>
      </c>
      <c r="B67" s="3">
        <v>40613</v>
      </c>
    </row>
    <row r="68" spans="1:3" x14ac:dyDescent="0.2">
      <c r="A68" s="2" t="s">
        <v>71</v>
      </c>
      <c r="B68" s="3">
        <v>48183.5</v>
      </c>
    </row>
    <row r="69" spans="1:3" x14ac:dyDescent="0.2">
      <c r="A69" s="2" t="s">
        <v>167</v>
      </c>
      <c r="B69" s="3">
        <v>21430</v>
      </c>
      <c r="C69">
        <f>AVERAGE(B69,B139)</f>
        <v>23899.875</v>
      </c>
    </row>
    <row r="70" spans="1:3" x14ac:dyDescent="0.2">
      <c r="A70" s="2" t="s">
        <v>105</v>
      </c>
      <c r="B70" s="3">
        <v>41569</v>
      </c>
    </row>
    <row r="71" spans="1:3" x14ac:dyDescent="0.2">
      <c r="A71" s="2" t="s">
        <v>101</v>
      </c>
      <c r="B71" s="3">
        <v>42683</v>
      </c>
    </row>
    <row r="72" spans="1:3" x14ac:dyDescent="0.2">
      <c r="A72" s="2" t="s">
        <v>135</v>
      </c>
      <c r="B72" s="3">
        <v>32507</v>
      </c>
    </row>
    <row r="73" spans="1:3" x14ac:dyDescent="0.2">
      <c r="A73" s="2" t="s">
        <v>18</v>
      </c>
      <c r="B73" s="3">
        <v>115797</v>
      </c>
    </row>
    <row r="74" spans="1:3" x14ac:dyDescent="0.2">
      <c r="A74" s="2" t="s">
        <v>114</v>
      </c>
      <c r="B74" s="3">
        <v>36729.5</v>
      </c>
    </row>
    <row r="75" spans="1:3" x14ac:dyDescent="0.2">
      <c r="A75" s="2" t="s">
        <v>162</v>
      </c>
      <c r="B75" s="3">
        <v>22562</v>
      </c>
    </row>
    <row r="76" spans="1:3" x14ac:dyDescent="0.2">
      <c r="A76" s="2" t="s">
        <v>84</v>
      </c>
      <c r="B76" s="3">
        <v>49654</v>
      </c>
    </row>
    <row r="77" spans="1:3" x14ac:dyDescent="0.2">
      <c r="A77" s="2" t="s">
        <v>12</v>
      </c>
      <c r="B77" s="3">
        <v>125978</v>
      </c>
    </row>
    <row r="78" spans="1:3" x14ac:dyDescent="0.2">
      <c r="A78" s="2" t="s">
        <v>90</v>
      </c>
      <c r="B78" s="3">
        <v>47419</v>
      </c>
    </row>
    <row r="79" spans="1:3" x14ac:dyDescent="0.2">
      <c r="A79" s="2" t="s">
        <v>91</v>
      </c>
      <c r="B79" s="3">
        <v>46973</v>
      </c>
    </row>
    <row r="80" spans="1:3" x14ac:dyDescent="0.2">
      <c r="A80" s="2" t="s">
        <v>149</v>
      </c>
      <c r="B80" s="3">
        <v>28071</v>
      </c>
    </row>
    <row r="81" spans="1:3" x14ac:dyDescent="0.2">
      <c r="A81" s="2" t="s">
        <v>48</v>
      </c>
      <c r="B81" s="3">
        <v>49337.25</v>
      </c>
    </row>
    <row r="82" spans="1:3" x14ac:dyDescent="0.2">
      <c r="A82" s="2" t="s">
        <v>51</v>
      </c>
      <c r="B82" s="3">
        <v>66029</v>
      </c>
    </row>
    <row r="83" spans="1:3" x14ac:dyDescent="0.2">
      <c r="A83" s="2" t="s">
        <v>147</v>
      </c>
      <c r="B83" s="3">
        <v>29018</v>
      </c>
    </row>
    <row r="84" spans="1:3" x14ac:dyDescent="0.2">
      <c r="A84" s="2" t="s">
        <v>30</v>
      </c>
      <c r="B84" s="3">
        <v>86771.666666666672</v>
      </c>
    </row>
    <row r="85" spans="1:3" x14ac:dyDescent="0.2">
      <c r="A85" s="2" t="s">
        <v>49</v>
      </c>
      <c r="B85" s="3">
        <v>71048</v>
      </c>
    </row>
    <row r="86" spans="1:3" x14ac:dyDescent="0.2">
      <c r="A86" s="2" t="s">
        <v>94</v>
      </c>
      <c r="B86" s="3">
        <v>46114</v>
      </c>
    </row>
    <row r="87" spans="1:3" x14ac:dyDescent="0.2">
      <c r="A87" s="2" t="s">
        <v>46</v>
      </c>
      <c r="B87" s="3">
        <v>61689</v>
      </c>
    </row>
    <row r="88" spans="1:3" x14ac:dyDescent="0.2">
      <c r="A88" s="2" t="s">
        <v>20</v>
      </c>
      <c r="B88" s="3">
        <v>115392</v>
      </c>
    </row>
    <row r="89" spans="1:3" x14ac:dyDescent="0.2">
      <c r="A89" s="2" t="s">
        <v>39</v>
      </c>
      <c r="B89" s="3">
        <v>82295</v>
      </c>
    </row>
    <row r="90" spans="1:3" x14ac:dyDescent="0.2">
      <c r="A90" s="2" t="s">
        <v>150</v>
      </c>
      <c r="B90" s="3">
        <v>26968</v>
      </c>
    </row>
    <row r="91" spans="1:3" x14ac:dyDescent="0.2">
      <c r="A91" s="2" t="s">
        <v>173</v>
      </c>
      <c r="B91" s="3">
        <v>13327</v>
      </c>
    </row>
    <row r="92" spans="1:3" x14ac:dyDescent="0.2">
      <c r="A92" s="2" t="s">
        <v>77</v>
      </c>
      <c r="B92" s="3">
        <v>53998</v>
      </c>
      <c r="C92">
        <f>AVERAGE(B92,B66,B157,B130)</f>
        <v>62390.166666666664</v>
      </c>
    </row>
    <row r="93" spans="1:3" x14ac:dyDescent="0.2">
      <c r="A93" s="2" t="s">
        <v>122</v>
      </c>
      <c r="B93" s="3">
        <v>36716</v>
      </c>
    </row>
    <row r="94" spans="1:3" x14ac:dyDescent="0.2">
      <c r="A94" s="2" t="s">
        <v>4</v>
      </c>
      <c r="B94" s="3">
        <v>200286</v>
      </c>
    </row>
    <row r="95" spans="1:3" x14ac:dyDescent="0.2">
      <c r="A95" s="2" t="s">
        <v>83</v>
      </c>
      <c r="B95" s="3">
        <v>49926</v>
      </c>
    </row>
    <row r="96" spans="1:3" x14ac:dyDescent="0.2">
      <c r="A96" s="2" t="s">
        <v>43</v>
      </c>
      <c r="B96" s="3">
        <v>62125</v>
      </c>
    </row>
    <row r="97" spans="1:3" x14ac:dyDescent="0.2">
      <c r="A97" s="2" t="s">
        <v>154</v>
      </c>
      <c r="B97" s="3">
        <v>25279</v>
      </c>
    </row>
    <row r="98" spans="1:3" x14ac:dyDescent="0.2">
      <c r="A98" s="2" t="s">
        <v>169</v>
      </c>
      <c r="B98" s="3">
        <v>19556</v>
      </c>
    </row>
    <row r="99" spans="1:3" x14ac:dyDescent="0.2">
      <c r="A99" s="2" t="s">
        <v>164</v>
      </c>
      <c r="B99" s="3">
        <v>22082</v>
      </c>
    </row>
    <row r="100" spans="1:3" x14ac:dyDescent="0.2">
      <c r="A100" s="2" t="s">
        <v>128</v>
      </c>
      <c r="B100" s="3">
        <v>35532</v>
      </c>
    </row>
    <row r="101" spans="1:3" x14ac:dyDescent="0.2">
      <c r="A101" s="2" t="s">
        <v>119</v>
      </c>
      <c r="B101" s="3">
        <v>33448.5</v>
      </c>
    </row>
    <row r="102" spans="1:3" x14ac:dyDescent="0.2">
      <c r="A102" s="2" t="s">
        <v>144</v>
      </c>
      <c r="B102" s="3">
        <v>30861</v>
      </c>
    </row>
    <row r="103" spans="1:3" x14ac:dyDescent="0.2">
      <c r="A103" s="2" t="s">
        <v>159</v>
      </c>
      <c r="B103" s="3">
        <v>22880</v>
      </c>
    </row>
    <row r="104" spans="1:3" x14ac:dyDescent="0.2">
      <c r="A104" s="2" t="s">
        <v>36</v>
      </c>
      <c r="B104" s="3">
        <v>86596</v>
      </c>
      <c r="C104">
        <f>AVERAGE(B104,B31)</f>
        <v>66471.5</v>
      </c>
    </row>
    <row r="105" spans="1:3" x14ac:dyDescent="0.2">
      <c r="A105" s="2" t="s">
        <v>88</v>
      </c>
      <c r="B105" s="3">
        <v>48417</v>
      </c>
    </row>
    <row r="106" spans="1:3" x14ac:dyDescent="0.2">
      <c r="A106" s="2" t="s">
        <v>45</v>
      </c>
      <c r="B106" s="3">
        <v>73220</v>
      </c>
    </row>
    <row r="107" spans="1:3" x14ac:dyDescent="0.2">
      <c r="A107" s="2" t="s">
        <v>67</v>
      </c>
      <c r="B107" s="3">
        <v>59305.5</v>
      </c>
    </row>
    <row r="108" spans="1:3" x14ac:dyDescent="0.2">
      <c r="A108" s="2" t="s">
        <v>65</v>
      </c>
      <c r="B108" s="3">
        <v>60523.5</v>
      </c>
    </row>
    <row r="109" spans="1:3" x14ac:dyDescent="0.2">
      <c r="A109" s="2" t="s">
        <v>152</v>
      </c>
      <c r="B109" s="3">
        <v>26125</v>
      </c>
    </row>
    <row r="110" spans="1:3" x14ac:dyDescent="0.2">
      <c r="A110" s="2" t="s">
        <v>166</v>
      </c>
      <c r="B110" s="3">
        <v>21586</v>
      </c>
    </row>
    <row r="111" spans="1:3" x14ac:dyDescent="0.2">
      <c r="A111" s="2" t="s">
        <v>172</v>
      </c>
      <c r="B111" s="3">
        <v>14861</v>
      </c>
    </row>
    <row r="112" spans="1:3" x14ac:dyDescent="0.2">
      <c r="A112" s="2" t="s">
        <v>156</v>
      </c>
      <c r="B112" s="3">
        <v>25026</v>
      </c>
    </row>
    <row r="113" spans="1:3" x14ac:dyDescent="0.2">
      <c r="A113" s="2" t="s">
        <v>168</v>
      </c>
      <c r="B113" s="3">
        <v>20262</v>
      </c>
    </row>
    <row r="114" spans="1:3" x14ac:dyDescent="0.2">
      <c r="A114" s="2" t="s">
        <v>118</v>
      </c>
      <c r="B114" s="3">
        <v>38084</v>
      </c>
    </row>
    <row r="115" spans="1:3" x14ac:dyDescent="0.2">
      <c r="A115" s="2" t="s">
        <v>31</v>
      </c>
      <c r="B115" s="3">
        <v>63031</v>
      </c>
      <c r="C115">
        <f>AVERAGE(B115)</f>
        <v>63031</v>
      </c>
    </row>
    <row r="116" spans="1:3" x14ac:dyDescent="0.2">
      <c r="A116" s="2" t="s">
        <v>175</v>
      </c>
      <c r="B116" s="3"/>
    </row>
    <row r="117" spans="1:3" x14ac:dyDescent="0.2">
      <c r="A117" s="2" t="s">
        <v>142</v>
      </c>
      <c r="B117" s="3">
        <v>31458</v>
      </c>
      <c r="C117">
        <f>AVERAGE(B117,B131)</f>
        <v>31605.75</v>
      </c>
    </row>
    <row r="118" spans="1:3" x14ac:dyDescent="0.2">
      <c r="A118" s="2" t="s">
        <v>148</v>
      </c>
      <c r="B118" s="3">
        <v>29691</v>
      </c>
    </row>
    <row r="119" spans="1:3" x14ac:dyDescent="0.2">
      <c r="A119" s="2" t="s">
        <v>66</v>
      </c>
      <c r="B119" s="3">
        <v>60821</v>
      </c>
    </row>
    <row r="120" spans="1:3" x14ac:dyDescent="0.2">
      <c r="A120" s="2" t="s">
        <v>95</v>
      </c>
      <c r="B120" s="3">
        <v>37479</v>
      </c>
    </row>
    <row r="121" spans="1:3" x14ac:dyDescent="0.2">
      <c r="A121" s="2" t="s">
        <v>68</v>
      </c>
      <c r="B121" s="3">
        <v>51702.5</v>
      </c>
    </row>
    <row r="122" spans="1:3" x14ac:dyDescent="0.2">
      <c r="A122" s="2" t="s">
        <v>174</v>
      </c>
      <c r="B122" s="3">
        <v>12126</v>
      </c>
    </row>
    <row r="123" spans="1:3" x14ac:dyDescent="0.2">
      <c r="A123" s="2" t="s">
        <v>161</v>
      </c>
      <c r="B123" s="3">
        <v>18887.5</v>
      </c>
    </row>
    <row r="124" spans="1:3" x14ac:dyDescent="0.2">
      <c r="A124" s="2" t="s">
        <v>124</v>
      </c>
      <c r="B124" s="3">
        <v>36368</v>
      </c>
    </row>
    <row r="125" spans="1:3" x14ac:dyDescent="0.2">
      <c r="A125" s="2" t="s">
        <v>98</v>
      </c>
      <c r="B125" s="3">
        <v>44111</v>
      </c>
    </row>
    <row r="126" spans="1:3" x14ac:dyDescent="0.2">
      <c r="A126" s="2" t="s">
        <v>86</v>
      </c>
      <c r="B126" s="3">
        <v>48659</v>
      </c>
    </row>
    <row r="127" spans="1:3" x14ac:dyDescent="0.2">
      <c r="A127" s="2" t="s">
        <v>59</v>
      </c>
      <c r="B127" s="3">
        <v>59624</v>
      </c>
    </row>
    <row r="128" spans="1:3" x14ac:dyDescent="0.2">
      <c r="A128" s="2" t="s">
        <v>111</v>
      </c>
      <c r="B128" s="3">
        <v>39442</v>
      </c>
    </row>
    <row r="129" spans="1:3" x14ac:dyDescent="0.2">
      <c r="A129" s="2" t="s">
        <v>32</v>
      </c>
      <c r="B129" s="3">
        <v>91348</v>
      </c>
    </row>
    <row r="130" spans="1:3" x14ac:dyDescent="0.2">
      <c r="A130" s="2" t="s">
        <v>75</v>
      </c>
      <c r="B130" s="3">
        <v>55275</v>
      </c>
    </row>
    <row r="131" spans="1:3" x14ac:dyDescent="0.2">
      <c r="A131" s="2" t="s">
        <v>115</v>
      </c>
      <c r="B131" s="3">
        <v>31753.5</v>
      </c>
    </row>
    <row r="132" spans="1:3" x14ac:dyDescent="0.2">
      <c r="A132" s="2" t="s">
        <v>11</v>
      </c>
      <c r="B132" s="3">
        <v>105091</v>
      </c>
    </row>
    <row r="133" spans="1:3" x14ac:dyDescent="0.2">
      <c r="A133" s="2" t="s">
        <v>24</v>
      </c>
      <c r="B133" s="3">
        <v>105703</v>
      </c>
    </row>
    <row r="134" spans="1:3" x14ac:dyDescent="0.2">
      <c r="A134" s="2" t="s">
        <v>108</v>
      </c>
      <c r="B134" s="3">
        <v>40261</v>
      </c>
    </row>
    <row r="135" spans="1:3" x14ac:dyDescent="0.2">
      <c r="A135" s="2" t="s">
        <v>17</v>
      </c>
      <c r="B135" s="3">
        <v>116807</v>
      </c>
      <c r="C135">
        <f>AVERAGE(B135)</f>
        <v>116807</v>
      </c>
    </row>
    <row r="136" spans="1:3" x14ac:dyDescent="0.2">
      <c r="A136" s="2" t="s">
        <v>23</v>
      </c>
      <c r="B136" s="3">
        <v>65903.375</v>
      </c>
    </row>
    <row r="137" spans="1:3" x14ac:dyDescent="0.2">
      <c r="A137" s="2" t="s">
        <v>141</v>
      </c>
      <c r="B137" s="3">
        <v>31665</v>
      </c>
    </row>
    <row r="138" spans="1:3" x14ac:dyDescent="0.2">
      <c r="A138" s="2" t="s">
        <v>165</v>
      </c>
      <c r="B138" s="3">
        <v>21808</v>
      </c>
    </row>
    <row r="139" spans="1:3" x14ac:dyDescent="0.2">
      <c r="A139" s="2" t="s">
        <v>106</v>
      </c>
      <c r="B139" s="3">
        <v>26369.75</v>
      </c>
    </row>
    <row r="140" spans="1:3" x14ac:dyDescent="0.2">
      <c r="A140" s="2" t="s">
        <v>153</v>
      </c>
      <c r="B140" s="3">
        <v>25923</v>
      </c>
    </row>
    <row r="141" spans="1:3" x14ac:dyDescent="0.2">
      <c r="A141" s="2" t="s">
        <v>25</v>
      </c>
      <c r="B141" s="3">
        <v>102382</v>
      </c>
    </row>
    <row r="142" spans="1:3" x14ac:dyDescent="0.2">
      <c r="A142" s="2" t="s">
        <v>44</v>
      </c>
      <c r="B142" s="3">
        <v>69227</v>
      </c>
    </row>
    <row r="143" spans="1:3" x14ac:dyDescent="0.2">
      <c r="A143" s="2" t="s">
        <v>9</v>
      </c>
      <c r="B143" s="3">
        <v>131293</v>
      </c>
    </row>
    <row r="144" spans="1:3" x14ac:dyDescent="0.2">
      <c r="A144" s="2" t="s">
        <v>64</v>
      </c>
      <c r="B144" s="3">
        <v>61904</v>
      </c>
    </row>
    <row r="145" spans="1:3" x14ac:dyDescent="0.2">
      <c r="A145" s="2" t="s">
        <v>38</v>
      </c>
      <c r="B145" s="3">
        <v>75610.333333333328</v>
      </c>
    </row>
    <row r="146" spans="1:3" x14ac:dyDescent="0.2">
      <c r="A146" s="2" t="s">
        <v>160</v>
      </c>
      <c r="B146" s="3">
        <v>20708.5</v>
      </c>
      <c r="C146">
        <f>AVERAGE(B146,B41)</f>
        <v>22189.25</v>
      </c>
    </row>
    <row r="147" spans="1:3" x14ac:dyDescent="0.2">
      <c r="A147" s="2" t="s">
        <v>127</v>
      </c>
      <c r="B147" s="3">
        <v>35568</v>
      </c>
      <c r="C147">
        <f>AVERAGE(B147,B101)</f>
        <v>34508.25</v>
      </c>
    </row>
    <row r="148" spans="1:3" x14ac:dyDescent="0.2">
      <c r="A148" s="2" t="s">
        <v>117</v>
      </c>
      <c r="B148" s="3">
        <v>38172</v>
      </c>
    </row>
    <row r="149" spans="1:3" x14ac:dyDescent="0.2">
      <c r="A149" s="2" t="s">
        <v>58</v>
      </c>
      <c r="B149" s="3">
        <v>64517.5</v>
      </c>
    </row>
    <row r="150" spans="1:3" x14ac:dyDescent="0.2">
      <c r="A150" s="2" t="s">
        <v>15</v>
      </c>
      <c r="B150" s="3">
        <v>121179</v>
      </c>
    </row>
    <row r="151" spans="1:3" x14ac:dyDescent="0.2">
      <c r="A151" s="2" t="s">
        <v>110</v>
      </c>
      <c r="B151" s="3">
        <v>39711</v>
      </c>
      <c r="C151">
        <f>AVERAGE(B151,B148)</f>
        <v>38941.5</v>
      </c>
    </row>
    <row r="152" spans="1:3" x14ac:dyDescent="0.2">
      <c r="A152" s="2" t="s">
        <v>73</v>
      </c>
      <c r="B152" s="3">
        <v>55872</v>
      </c>
    </row>
    <row r="153" spans="1:3" x14ac:dyDescent="0.2">
      <c r="A153" s="2" t="s">
        <v>145</v>
      </c>
      <c r="B153" s="3">
        <v>30243</v>
      </c>
    </row>
    <row r="154" spans="1:3" x14ac:dyDescent="0.2">
      <c r="A154" s="2" t="s">
        <v>80</v>
      </c>
      <c r="B154" s="3">
        <v>52833</v>
      </c>
    </row>
    <row r="155" spans="1:3" x14ac:dyDescent="0.2">
      <c r="A155" s="2" t="s">
        <v>41</v>
      </c>
      <c r="B155" s="3">
        <v>64049.142857142855</v>
      </c>
    </row>
    <row r="156" spans="1:3" x14ac:dyDescent="0.2">
      <c r="A156" s="2" t="s">
        <v>131</v>
      </c>
      <c r="B156" s="3">
        <v>33678</v>
      </c>
    </row>
    <row r="157" spans="1:3" x14ac:dyDescent="0.2">
      <c r="A157" s="2" t="s">
        <v>40</v>
      </c>
      <c r="B157" s="3">
        <v>78880</v>
      </c>
    </row>
    <row r="158" spans="1:3" x14ac:dyDescent="0.2">
      <c r="A158" s="2" t="s">
        <v>129</v>
      </c>
      <c r="B158" s="3">
        <v>34769</v>
      </c>
    </row>
    <row r="159" spans="1:3" x14ac:dyDescent="0.2">
      <c r="A159" s="2" t="s">
        <v>55</v>
      </c>
      <c r="B159" s="3">
        <v>62026.666666666664</v>
      </c>
    </row>
    <row r="160" spans="1:3" x14ac:dyDescent="0.2">
      <c r="A160" s="2" t="s">
        <v>63</v>
      </c>
      <c r="B160" s="3">
        <v>62665</v>
      </c>
    </row>
    <row r="161" spans="1:2" x14ac:dyDescent="0.2">
      <c r="A161" s="2" t="s">
        <v>120</v>
      </c>
      <c r="B161" s="3">
        <v>37650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21CF-B930-5B42-9834-8BB7660DC60A}">
  <dimension ref="A1:C222"/>
  <sheetViews>
    <sheetView zoomScale="103" workbookViewId="0">
      <selection activeCell="C21" sqref="C21"/>
    </sheetView>
  </sheetViews>
  <sheetFormatPr baseColWidth="10" defaultRowHeight="16" x14ac:dyDescent="0.2"/>
  <cols>
    <col min="1" max="1" width="26.5" customWidth="1"/>
    <col min="2" max="2" width="22.5" style="5" customWidth="1"/>
    <col min="3" max="3" width="16" customWidth="1"/>
  </cols>
  <sheetData>
    <row r="1" spans="1:3" x14ac:dyDescent="0.2">
      <c r="A1" t="s">
        <v>176</v>
      </c>
      <c r="B1" s="5" t="s">
        <v>318</v>
      </c>
      <c r="C1" t="s">
        <v>372</v>
      </c>
    </row>
    <row r="2" spans="1:3" x14ac:dyDescent="0.2">
      <c r="A2" s="2" t="s">
        <v>252</v>
      </c>
      <c r="B2" s="5">
        <v>10</v>
      </c>
    </row>
    <row r="3" spans="1:3" x14ac:dyDescent="0.2">
      <c r="A3" s="2" t="s">
        <v>125</v>
      </c>
      <c r="B3" s="5">
        <v>70</v>
      </c>
      <c r="C3">
        <f>SUM(B3,B102,B31)</f>
        <v>193</v>
      </c>
    </row>
    <row r="4" spans="1:3" x14ac:dyDescent="0.2">
      <c r="A4" s="2" t="s">
        <v>72</v>
      </c>
      <c r="B4" s="5">
        <v>9</v>
      </c>
    </row>
    <row r="5" spans="1:3" x14ac:dyDescent="0.2">
      <c r="A5" s="2" t="s">
        <v>155</v>
      </c>
      <c r="B5" s="5">
        <v>147</v>
      </c>
    </row>
    <row r="6" spans="1:3" x14ac:dyDescent="0.2">
      <c r="A6" s="2" t="s">
        <v>270</v>
      </c>
      <c r="B6" s="5">
        <v>6</v>
      </c>
    </row>
    <row r="7" spans="1:3" x14ac:dyDescent="0.2">
      <c r="A7" s="2" t="s">
        <v>113</v>
      </c>
      <c r="B7" s="5">
        <v>46</v>
      </c>
    </row>
    <row r="8" spans="1:3" x14ac:dyDescent="0.2">
      <c r="A8" s="2" t="s">
        <v>136</v>
      </c>
      <c r="B8" s="5">
        <v>102</v>
      </c>
      <c r="C8">
        <f>SUM(B8,B39)</f>
        <v>117</v>
      </c>
    </row>
    <row r="9" spans="1:3" x14ac:dyDescent="0.2">
      <c r="A9" s="2" t="s">
        <v>305</v>
      </c>
      <c r="B9" s="5">
        <v>1</v>
      </c>
    </row>
    <row r="10" spans="1:3" x14ac:dyDescent="0.2">
      <c r="A10" s="2" t="s">
        <v>85</v>
      </c>
      <c r="B10" s="5">
        <v>12</v>
      </c>
      <c r="C10">
        <f>SUM(B10,B190,B207)</f>
        <v>20</v>
      </c>
    </row>
    <row r="11" spans="1:3" x14ac:dyDescent="0.2">
      <c r="A11" s="2" t="s">
        <v>198</v>
      </c>
      <c r="B11" s="5">
        <v>153</v>
      </c>
    </row>
    <row r="12" spans="1:3" x14ac:dyDescent="0.2">
      <c r="A12" s="2" t="s">
        <v>282</v>
      </c>
      <c r="B12" s="5">
        <v>4</v>
      </c>
    </row>
    <row r="13" spans="1:3" x14ac:dyDescent="0.2">
      <c r="A13" s="2" t="s">
        <v>289</v>
      </c>
      <c r="B13" s="5">
        <v>3</v>
      </c>
    </row>
    <row r="14" spans="1:3" x14ac:dyDescent="0.2">
      <c r="A14" s="2" t="s">
        <v>123</v>
      </c>
      <c r="B14" s="5">
        <v>209</v>
      </c>
      <c r="C14">
        <f>SUM(B14,B42,B187)</f>
        <v>295</v>
      </c>
    </row>
    <row r="15" spans="1:3" x14ac:dyDescent="0.2">
      <c r="A15" s="2" t="s">
        <v>109</v>
      </c>
      <c r="B15" s="5">
        <v>105</v>
      </c>
    </row>
    <row r="16" spans="1:3" x14ac:dyDescent="0.2">
      <c r="A16" s="2" t="s">
        <v>202</v>
      </c>
      <c r="B16" s="5">
        <v>118</v>
      </c>
    </row>
    <row r="17" spans="1:3" x14ac:dyDescent="0.2">
      <c r="A17" s="2" t="s">
        <v>93</v>
      </c>
      <c r="B17" s="5">
        <v>3</v>
      </c>
    </row>
    <row r="18" spans="1:3" x14ac:dyDescent="0.2">
      <c r="A18" s="2" t="s">
        <v>193</v>
      </c>
      <c r="B18" s="5">
        <v>181</v>
      </c>
    </row>
    <row r="19" spans="1:3" x14ac:dyDescent="0.2">
      <c r="A19" s="2" t="s">
        <v>276</v>
      </c>
      <c r="B19" s="5">
        <v>5</v>
      </c>
    </row>
    <row r="20" spans="1:3" x14ac:dyDescent="0.2">
      <c r="A20" s="2" t="s">
        <v>218</v>
      </c>
      <c r="B20" s="5">
        <v>43</v>
      </c>
    </row>
    <row r="21" spans="1:3" x14ac:dyDescent="0.2">
      <c r="A21" s="2" t="s">
        <v>139</v>
      </c>
      <c r="B21" s="5">
        <v>1110</v>
      </c>
    </row>
    <row r="22" spans="1:3" x14ac:dyDescent="0.2">
      <c r="A22" s="2" t="s">
        <v>254</v>
      </c>
      <c r="B22" s="5">
        <v>9</v>
      </c>
    </row>
    <row r="23" spans="1:3" x14ac:dyDescent="0.2">
      <c r="A23" s="2" t="s">
        <v>102</v>
      </c>
      <c r="B23" s="5">
        <v>219</v>
      </c>
      <c r="C23">
        <f>SUM(B23,B47)</f>
        <v>350</v>
      </c>
    </row>
    <row r="24" spans="1:3" x14ac:dyDescent="0.2">
      <c r="A24" s="2" t="s">
        <v>138</v>
      </c>
      <c r="B24" s="5">
        <v>8</v>
      </c>
    </row>
    <row r="25" spans="1:3" x14ac:dyDescent="0.2">
      <c r="A25" s="2" t="s">
        <v>257</v>
      </c>
      <c r="B25" s="5">
        <v>9</v>
      </c>
    </row>
    <row r="26" spans="1:3" x14ac:dyDescent="0.2">
      <c r="A26" s="2" t="s">
        <v>239</v>
      </c>
      <c r="B26" s="5">
        <v>21</v>
      </c>
    </row>
    <row r="27" spans="1:3" x14ac:dyDescent="0.2">
      <c r="A27" s="2" t="s">
        <v>273</v>
      </c>
      <c r="B27" s="5">
        <v>6</v>
      </c>
    </row>
    <row r="28" spans="1:3" x14ac:dyDescent="0.2">
      <c r="A28" s="2" t="s">
        <v>19</v>
      </c>
      <c r="B28" s="5">
        <v>22</v>
      </c>
    </row>
    <row r="29" spans="1:3" x14ac:dyDescent="0.2">
      <c r="A29" s="2" t="s">
        <v>212</v>
      </c>
      <c r="B29" s="5">
        <v>65</v>
      </c>
    </row>
    <row r="30" spans="1:3" x14ac:dyDescent="0.2">
      <c r="A30" s="2" t="s">
        <v>298</v>
      </c>
      <c r="B30" s="5">
        <v>2</v>
      </c>
    </row>
    <row r="31" spans="1:3" x14ac:dyDescent="0.2">
      <c r="A31" s="2" t="s">
        <v>210</v>
      </c>
      <c r="B31" s="5">
        <v>73</v>
      </c>
    </row>
    <row r="32" spans="1:3" x14ac:dyDescent="0.2">
      <c r="A32" s="2" t="s">
        <v>181</v>
      </c>
      <c r="B32" s="5">
        <v>788</v>
      </c>
    </row>
    <row r="33" spans="1:3" x14ac:dyDescent="0.2">
      <c r="A33" s="2" t="s">
        <v>304</v>
      </c>
      <c r="B33" s="5">
        <v>1</v>
      </c>
    </row>
    <row r="34" spans="1:3" x14ac:dyDescent="0.2">
      <c r="A34" s="2" t="s">
        <v>97</v>
      </c>
      <c r="B34" s="5">
        <v>14</v>
      </c>
    </row>
    <row r="35" spans="1:3" x14ac:dyDescent="0.2">
      <c r="A35" s="2" t="s">
        <v>134</v>
      </c>
      <c r="B35" s="5">
        <v>3</v>
      </c>
    </row>
    <row r="36" spans="1:3" x14ac:dyDescent="0.2">
      <c r="A36" s="2" t="s">
        <v>236</v>
      </c>
      <c r="B36" s="5">
        <v>23</v>
      </c>
    </row>
    <row r="37" spans="1:3" x14ac:dyDescent="0.2">
      <c r="A37" s="2" t="s">
        <v>103</v>
      </c>
      <c r="B37" s="5">
        <v>557</v>
      </c>
    </row>
    <row r="38" spans="1:3" x14ac:dyDescent="0.2">
      <c r="A38" s="2" t="s">
        <v>250</v>
      </c>
      <c r="B38" s="5">
        <v>11</v>
      </c>
    </row>
    <row r="39" spans="1:3" x14ac:dyDescent="0.2">
      <c r="A39" s="2" t="s">
        <v>244</v>
      </c>
      <c r="B39" s="5">
        <v>15</v>
      </c>
    </row>
    <row r="40" spans="1:3" x14ac:dyDescent="0.2">
      <c r="A40" s="2" t="s">
        <v>140</v>
      </c>
      <c r="B40" s="5">
        <v>59</v>
      </c>
    </row>
    <row r="41" spans="1:3" x14ac:dyDescent="0.2">
      <c r="A41" s="2" t="s">
        <v>317</v>
      </c>
      <c r="B41" s="5">
        <v>1</v>
      </c>
      <c r="C41">
        <f>SUM(B41,B13)</f>
        <v>4</v>
      </c>
    </row>
    <row r="42" spans="1:3" x14ac:dyDescent="0.2">
      <c r="A42" s="2" t="s">
        <v>294</v>
      </c>
      <c r="B42" s="5">
        <v>2</v>
      </c>
    </row>
    <row r="43" spans="1:3" x14ac:dyDescent="0.2">
      <c r="A43" s="2" t="s">
        <v>182</v>
      </c>
      <c r="B43" s="5">
        <v>455</v>
      </c>
      <c r="C43">
        <f>SUM(B43,B55)</f>
        <v>864</v>
      </c>
    </row>
    <row r="44" spans="1:3" x14ac:dyDescent="0.2">
      <c r="A44" s="2" t="s">
        <v>224</v>
      </c>
      <c r="B44" s="5">
        <v>33</v>
      </c>
    </row>
    <row r="45" spans="1:3" x14ac:dyDescent="0.2">
      <c r="A45" s="2" t="s">
        <v>189</v>
      </c>
      <c r="B45" s="5">
        <v>211</v>
      </c>
    </row>
    <row r="46" spans="1:3" x14ac:dyDescent="0.2">
      <c r="A46" s="2" t="s">
        <v>74</v>
      </c>
      <c r="B46" s="5">
        <v>2</v>
      </c>
      <c r="C46">
        <f>AVERAGE(B46)</f>
        <v>2</v>
      </c>
    </row>
    <row r="47" spans="1:3" x14ac:dyDescent="0.2">
      <c r="A47" s="2" t="s">
        <v>116</v>
      </c>
      <c r="B47" s="5">
        <v>131</v>
      </c>
    </row>
    <row r="48" spans="1:3" x14ac:dyDescent="0.2">
      <c r="A48" s="2" t="s">
        <v>233</v>
      </c>
      <c r="B48" s="5">
        <v>25</v>
      </c>
    </row>
    <row r="49" spans="1:3" x14ac:dyDescent="0.2">
      <c r="A49" s="2" t="s">
        <v>143</v>
      </c>
      <c r="B49" s="5">
        <v>104</v>
      </c>
    </row>
    <row r="50" spans="1:3" x14ac:dyDescent="0.2">
      <c r="A50" s="2" t="s">
        <v>242</v>
      </c>
      <c r="B50" s="5">
        <v>17</v>
      </c>
    </row>
    <row r="51" spans="1:3" x14ac:dyDescent="0.2">
      <c r="A51" s="2" t="s">
        <v>121</v>
      </c>
      <c r="B51" s="5">
        <v>33</v>
      </c>
      <c r="C51">
        <f>SUM(B51,B6)</f>
        <v>39</v>
      </c>
    </row>
    <row r="52" spans="1:3" x14ac:dyDescent="0.2">
      <c r="A52" s="2" t="s">
        <v>76</v>
      </c>
      <c r="B52" s="5">
        <v>71</v>
      </c>
      <c r="C52">
        <f>SUM(B52,B183)</f>
        <v>75</v>
      </c>
    </row>
    <row r="53" spans="1:3" x14ac:dyDescent="0.2">
      <c r="A53" s="2" t="s">
        <v>158</v>
      </c>
      <c r="B53" s="5">
        <v>207</v>
      </c>
    </row>
    <row r="54" spans="1:3" x14ac:dyDescent="0.2">
      <c r="A54" s="2" t="s">
        <v>82</v>
      </c>
      <c r="B54" s="5">
        <v>7</v>
      </c>
    </row>
    <row r="55" spans="1:3" x14ac:dyDescent="0.2">
      <c r="A55" s="2" t="s">
        <v>151</v>
      </c>
      <c r="B55" s="5">
        <v>409</v>
      </c>
    </row>
    <row r="56" spans="1:3" x14ac:dyDescent="0.2">
      <c r="A56" s="2" t="s">
        <v>196</v>
      </c>
      <c r="B56" s="5">
        <v>175</v>
      </c>
    </row>
    <row r="57" spans="1:3" x14ac:dyDescent="0.2">
      <c r="A57" s="2" t="s">
        <v>208</v>
      </c>
      <c r="B57" s="5">
        <v>83</v>
      </c>
    </row>
    <row r="58" spans="1:3" x14ac:dyDescent="0.2">
      <c r="A58" s="2" t="s">
        <v>222</v>
      </c>
      <c r="B58" s="5">
        <v>33</v>
      </c>
    </row>
    <row r="59" spans="1:3" x14ac:dyDescent="0.2">
      <c r="A59" s="2" t="s">
        <v>247</v>
      </c>
      <c r="B59" s="5">
        <v>14</v>
      </c>
    </row>
    <row r="60" spans="1:3" x14ac:dyDescent="0.2">
      <c r="A60" s="2" t="s">
        <v>194</v>
      </c>
      <c r="B60" s="5">
        <v>180</v>
      </c>
    </row>
    <row r="61" spans="1:3" x14ac:dyDescent="0.2">
      <c r="A61" s="2" t="s">
        <v>235</v>
      </c>
      <c r="B61" s="5">
        <v>23</v>
      </c>
    </row>
    <row r="62" spans="1:3" x14ac:dyDescent="0.2">
      <c r="A62" s="2" t="s">
        <v>312</v>
      </c>
      <c r="B62" s="5">
        <v>1</v>
      </c>
    </row>
    <row r="63" spans="1:3" x14ac:dyDescent="0.2">
      <c r="A63" s="2" t="s">
        <v>296</v>
      </c>
      <c r="B63" s="5">
        <v>2</v>
      </c>
    </row>
    <row r="64" spans="1:3" x14ac:dyDescent="0.2">
      <c r="A64" s="2" t="s">
        <v>258</v>
      </c>
      <c r="B64" s="5">
        <v>8</v>
      </c>
    </row>
    <row r="65" spans="1:3" x14ac:dyDescent="0.2">
      <c r="A65" s="2" t="s">
        <v>112</v>
      </c>
      <c r="B65" s="5">
        <v>4</v>
      </c>
      <c r="C65">
        <f>SUM(B65,B77)</f>
        <v>17</v>
      </c>
    </row>
    <row r="66" spans="1:3" x14ac:dyDescent="0.2">
      <c r="A66" s="2" t="s">
        <v>299</v>
      </c>
      <c r="B66" s="5">
        <v>2</v>
      </c>
    </row>
    <row r="67" spans="1:3" x14ac:dyDescent="0.2">
      <c r="A67" s="2" t="s">
        <v>26</v>
      </c>
      <c r="B67" s="5">
        <v>20</v>
      </c>
    </row>
    <row r="68" spans="1:3" x14ac:dyDescent="0.2">
      <c r="A68" s="2" t="s">
        <v>227</v>
      </c>
      <c r="B68" s="5">
        <v>31</v>
      </c>
      <c r="C68">
        <f>SUM(B68,B200)</f>
        <v>187</v>
      </c>
    </row>
    <row r="69" spans="1:3" x14ac:dyDescent="0.2">
      <c r="A69" s="2" t="s">
        <v>306</v>
      </c>
      <c r="B69" s="5">
        <v>1</v>
      </c>
    </row>
    <row r="70" spans="1:3" x14ac:dyDescent="0.2">
      <c r="A70" s="2" t="s">
        <v>206</v>
      </c>
      <c r="B70" s="5">
        <v>85</v>
      </c>
    </row>
    <row r="71" spans="1:3" x14ac:dyDescent="0.2">
      <c r="A71" s="2" t="s">
        <v>87</v>
      </c>
      <c r="B71" s="5">
        <v>34</v>
      </c>
      <c r="C71">
        <f>SUM(B71,B35)</f>
        <v>37</v>
      </c>
    </row>
    <row r="72" spans="1:3" x14ac:dyDescent="0.2">
      <c r="A72" s="2" t="s">
        <v>157</v>
      </c>
      <c r="B72" s="5">
        <v>350</v>
      </c>
    </row>
    <row r="73" spans="1:3" x14ac:dyDescent="0.2">
      <c r="A73" s="2" t="s">
        <v>274</v>
      </c>
      <c r="B73" s="5">
        <v>5</v>
      </c>
      <c r="C73">
        <f>SUM(B73,B74)</f>
        <v>183</v>
      </c>
    </row>
    <row r="74" spans="1:3" x14ac:dyDescent="0.2">
      <c r="A74" s="2" t="s">
        <v>195</v>
      </c>
      <c r="B74" s="5">
        <v>178</v>
      </c>
    </row>
    <row r="75" spans="1:3" x14ac:dyDescent="0.2">
      <c r="A75" s="2" t="s">
        <v>132</v>
      </c>
      <c r="B75" s="5">
        <v>13</v>
      </c>
    </row>
    <row r="76" spans="1:3" x14ac:dyDescent="0.2">
      <c r="A76" s="2" t="s">
        <v>171</v>
      </c>
      <c r="B76" s="5">
        <v>51</v>
      </c>
    </row>
    <row r="77" spans="1:3" x14ac:dyDescent="0.2">
      <c r="A77" s="2" t="s">
        <v>81</v>
      </c>
      <c r="B77" s="5">
        <v>13</v>
      </c>
    </row>
    <row r="78" spans="1:3" x14ac:dyDescent="0.2">
      <c r="A78" s="2" t="s">
        <v>297</v>
      </c>
      <c r="B78" s="5">
        <v>2</v>
      </c>
    </row>
    <row r="79" spans="1:3" x14ac:dyDescent="0.2">
      <c r="A79" s="2" t="s">
        <v>234</v>
      </c>
      <c r="B79" s="5">
        <v>24</v>
      </c>
    </row>
    <row r="80" spans="1:3" x14ac:dyDescent="0.2">
      <c r="A80" s="2" t="s">
        <v>256</v>
      </c>
      <c r="B80" s="5">
        <v>9</v>
      </c>
    </row>
    <row r="81" spans="1:3" x14ac:dyDescent="0.2">
      <c r="A81" s="2" t="s">
        <v>255</v>
      </c>
      <c r="B81" s="5">
        <v>9</v>
      </c>
    </row>
    <row r="82" spans="1:3" x14ac:dyDescent="0.2">
      <c r="A82" s="2" t="s">
        <v>126</v>
      </c>
      <c r="B82" s="5">
        <v>24</v>
      </c>
    </row>
    <row r="83" spans="1:3" x14ac:dyDescent="0.2">
      <c r="A83" s="2" t="s">
        <v>192</v>
      </c>
      <c r="B83" s="5">
        <v>183</v>
      </c>
    </row>
    <row r="84" spans="1:3" x14ac:dyDescent="0.2">
      <c r="A84" s="2" t="s">
        <v>272</v>
      </c>
      <c r="B84" s="5">
        <v>6</v>
      </c>
    </row>
    <row r="85" spans="1:3" x14ac:dyDescent="0.2">
      <c r="A85" s="2" t="s">
        <v>278</v>
      </c>
      <c r="B85" s="5">
        <v>4</v>
      </c>
      <c r="C85">
        <f>SUM(B85,B98)</f>
        <v>6</v>
      </c>
    </row>
    <row r="86" spans="1:3" x14ac:dyDescent="0.2">
      <c r="A86" s="2" t="s">
        <v>221</v>
      </c>
      <c r="B86" s="5">
        <v>41</v>
      </c>
    </row>
    <row r="87" spans="1:3" x14ac:dyDescent="0.2">
      <c r="A87" s="2" t="s">
        <v>315</v>
      </c>
      <c r="B87" s="5">
        <v>1</v>
      </c>
    </row>
    <row r="88" spans="1:3" x14ac:dyDescent="0.2">
      <c r="A88" s="2" t="s">
        <v>240</v>
      </c>
      <c r="B88" s="5">
        <v>19</v>
      </c>
    </row>
    <row r="89" spans="1:3" x14ac:dyDescent="0.2">
      <c r="A89" s="2" t="s">
        <v>60</v>
      </c>
      <c r="B89" s="5">
        <v>33</v>
      </c>
      <c r="C89">
        <f>SUM(B89,B216,B168)</f>
        <v>59</v>
      </c>
    </row>
    <row r="90" spans="1:3" x14ac:dyDescent="0.2">
      <c r="A90" s="2" t="s">
        <v>213</v>
      </c>
      <c r="B90" s="5">
        <v>57</v>
      </c>
    </row>
    <row r="91" spans="1:3" x14ac:dyDescent="0.2">
      <c r="A91" s="2" t="s">
        <v>167</v>
      </c>
      <c r="B91" s="5">
        <v>650</v>
      </c>
    </row>
    <row r="92" spans="1:3" x14ac:dyDescent="0.2">
      <c r="A92" s="2" t="s">
        <v>105</v>
      </c>
      <c r="B92" s="5">
        <v>30</v>
      </c>
    </row>
    <row r="93" spans="1:3" x14ac:dyDescent="0.2">
      <c r="A93" s="2" t="s">
        <v>300</v>
      </c>
      <c r="B93" s="5">
        <v>2</v>
      </c>
    </row>
    <row r="94" spans="1:3" x14ac:dyDescent="0.2">
      <c r="A94" s="2" t="s">
        <v>231</v>
      </c>
      <c r="B94" s="5">
        <v>26</v>
      </c>
    </row>
    <row r="95" spans="1:3" x14ac:dyDescent="0.2">
      <c r="A95" s="2" t="s">
        <v>101</v>
      </c>
      <c r="B95" s="5">
        <v>13</v>
      </c>
    </row>
    <row r="96" spans="1:3" x14ac:dyDescent="0.2">
      <c r="A96" s="2" t="s">
        <v>295</v>
      </c>
      <c r="B96" s="5">
        <v>2</v>
      </c>
    </row>
    <row r="97" spans="1:3" x14ac:dyDescent="0.2">
      <c r="A97" s="2" t="s">
        <v>135</v>
      </c>
      <c r="B97" s="5">
        <v>64</v>
      </c>
    </row>
    <row r="98" spans="1:3" x14ac:dyDescent="0.2">
      <c r="A98" s="2" t="s">
        <v>18</v>
      </c>
      <c r="B98" s="5">
        <v>2</v>
      </c>
    </row>
    <row r="99" spans="1:3" x14ac:dyDescent="0.2">
      <c r="A99" s="2" t="s">
        <v>219</v>
      </c>
      <c r="B99" s="5">
        <v>43</v>
      </c>
      <c r="C99">
        <f>SUM(B99,B205)</f>
        <v>71</v>
      </c>
    </row>
    <row r="100" spans="1:3" x14ac:dyDescent="0.2">
      <c r="A100" s="2" t="s">
        <v>290</v>
      </c>
      <c r="B100" s="5">
        <v>3</v>
      </c>
    </row>
    <row r="101" spans="1:3" x14ac:dyDescent="0.2">
      <c r="A101" s="2" t="s">
        <v>275</v>
      </c>
      <c r="B101" s="5">
        <v>5</v>
      </c>
    </row>
    <row r="102" spans="1:3" x14ac:dyDescent="0.2">
      <c r="A102" s="2" t="s">
        <v>114</v>
      </c>
      <c r="B102" s="5">
        <v>50</v>
      </c>
    </row>
    <row r="103" spans="1:3" x14ac:dyDescent="0.2">
      <c r="A103" s="2" t="s">
        <v>188</v>
      </c>
      <c r="B103" s="5">
        <v>219</v>
      </c>
    </row>
    <row r="104" spans="1:3" x14ac:dyDescent="0.2">
      <c r="A104" s="2" t="s">
        <v>251</v>
      </c>
      <c r="B104" s="5">
        <v>11</v>
      </c>
    </row>
    <row r="105" spans="1:3" x14ac:dyDescent="0.2">
      <c r="A105" s="2" t="s">
        <v>269</v>
      </c>
      <c r="B105" s="5">
        <v>7</v>
      </c>
    </row>
    <row r="106" spans="1:3" x14ac:dyDescent="0.2">
      <c r="A106" s="2" t="s">
        <v>249</v>
      </c>
      <c r="B106" s="5">
        <v>11</v>
      </c>
    </row>
    <row r="107" spans="1:3" x14ac:dyDescent="0.2">
      <c r="A107" s="2" t="s">
        <v>260</v>
      </c>
      <c r="B107" s="5">
        <v>8</v>
      </c>
    </row>
    <row r="108" spans="1:3" x14ac:dyDescent="0.2">
      <c r="A108" s="2" t="s">
        <v>90</v>
      </c>
      <c r="B108" s="5">
        <v>5</v>
      </c>
    </row>
    <row r="109" spans="1:3" x14ac:dyDescent="0.2">
      <c r="A109" s="2" t="s">
        <v>91</v>
      </c>
      <c r="B109" s="5">
        <v>32</v>
      </c>
    </row>
    <row r="110" spans="1:3" x14ac:dyDescent="0.2">
      <c r="A110" s="2" t="s">
        <v>149</v>
      </c>
      <c r="B110" s="5">
        <v>73</v>
      </c>
    </row>
    <row r="111" spans="1:3" x14ac:dyDescent="0.2">
      <c r="A111" s="2" t="s">
        <v>51</v>
      </c>
      <c r="B111" s="5">
        <v>18</v>
      </c>
    </row>
    <row r="112" spans="1:3" x14ac:dyDescent="0.2">
      <c r="A112" s="2" t="s">
        <v>301</v>
      </c>
      <c r="B112" s="5">
        <v>2</v>
      </c>
    </row>
    <row r="113" spans="1:3" x14ac:dyDescent="0.2">
      <c r="A113" s="2" t="s">
        <v>248</v>
      </c>
      <c r="B113" s="5">
        <v>12</v>
      </c>
    </row>
    <row r="114" spans="1:3" x14ac:dyDescent="0.2">
      <c r="A114" s="2" t="s">
        <v>49</v>
      </c>
      <c r="B114" s="5">
        <v>5</v>
      </c>
    </row>
    <row r="115" spans="1:3" x14ac:dyDescent="0.2">
      <c r="A115" s="2" t="s">
        <v>94</v>
      </c>
      <c r="B115" s="5">
        <v>9</v>
      </c>
    </row>
    <row r="116" spans="1:3" x14ac:dyDescent="0.2">
      <c r="A116" s="2" t="s">
        <v>20</v>
      </c>
      <c r="B116" s="5">
        <v>2</v>
      </c>
    </row>
    <row r="117" spans="1:3" x14ac:dyDescent="0.2">
      <c r="A117" s="2" t="s">
        <v>223</v>
      </c>
      <c r="B117" s="5">
        <v>33</v>
      </c>
    </row>
    <row r="118" spans="1:3" x14ac:dyDescent="0.2">
      <c r="A118" s="2" t="s">
        <v>220</v>
      </c>
      <c r="B118" s="5">
        <v>43</v>
      </c>
    </row>
    <row r="119" spans="1:3" x14ac:dyDescent="0.2">
      <c r="A119" s="2" t="s">
        <v>237</v>
      </c>
      <c r="B119" s="5">
        <v>23</v>
      </c>
    </row>
    <row r="120" spans="1:3" x14ac:dyDescent="0.2">
      <c r="A120" s="2" t="s">
        <v>200</v>
      </c>
      <c r="B120" s="5">
        <v>144</v>
      </c>
    </row>
    <row r="121" spans="1:3" x14ac:dyDescent="0.2">
      <c r="A121" s="2" t="s">
        <v>313</v>
      </c>
      <c r="B121" s="5">
        <v>1</v>
      </c>
    </row>
    <row r="122" spans="1:3" x14ac:dyDescent="0.2">
      <c r="A122" s="2" t="s">
        <v>186</v>
      </c>
      <c r="B122" s="5">
        <v>269</v>
      </c>
    </row>
    <row r="123" spans="1:3" x14ac:dyDescent="0.2">
      <c r="A123" s="2" t="s">
        <v>308</v>
      </c>
      <c r="B123" s="5">
        <v>1</v>
      </c>
    </row>
    <row r="124" spans="1:3" x14ac:dyDescent="0.2">
      <c r="A124" s="2" t="s">
        <v>83</v>
      </c>
      <c r="B124" s="5">
        <v>16</v>
      </c>
      <c r="C124">
        <f>SUM(B124,B98,B170,B175,B215,B218)</f>
        <v>91</v>
      </c>
    </row>
    <row r="125" spans="1:3" x14ac:dyDescent="0.2">
      <c r="A125" s="2" t="s">
        <v>262</v>
      </c>
      <c r="B125" s="5">
        <v>8</v>
      </c>
    </row>
    <row r="126" spans="1:3" x14ac:dyDescent="0.2">
      <c r="A126" s="2" t="s">
        <v>187</v>
      </c>
      <c r="B126" s="5">
        <v>231</v>
      </c>
    </row>
    <row r="127" spans="1:3" x14ac:dyDescent="0.2">
      <c r="A127" s="2" t="s">
        <v>183</v>
      </c>
      <c r="B127" s="5">
        <v>433</v>
      </c>
    </row>
    <row r="128" spans="1:3" x14ac:dyDescent="0.2">
      <c r="A128" s="2" t="s">
        <v>201</v>
      </c>
      <c r="B128" s="5">
        <v>136</v>
      </c>
    </row>
    <row r="129" spans="1:3" x14ac:dyDescent="0.2">
      <c r="A129" s="2" t="s">
        <v>197</v>
      </c>
      <c r="B129" s="5">
        <v>155</v>
      </c>
    </row>
    <row r="130" spans="1:3" x14ac:dyDescent="0.2">
      <c r="A130" s="2" t="s">
        <v>128</v>
      </c>
      <c r="B130" s="5">
        <v>303</v>
      </c>
    </row>
    <row r="131" spans="1:3" x14ac:dyDescent="0.2">
      <c r="A131" s="2" t="s">
        <v>307</v>
      </c>
      <c r="B131" s="5">
        <v>1</v>
      </c>
    </row>
    <row r="132" spans="1:3" x14ac:dyDescent="0.2">
      <c r="A132" s="2" t="s">
        <v>119</v>
      </c>
      <c r="B132" s="5">
        <v>49</v>
      </c>
      <c r="C132">
        <f>SUM(B132,B198)</f>
        <v>51</v>
      </c>
    </row>
    <row r="133" spans="1:3" x14ac:dyDescent="0.2">
      <c r="A133" s="2" t="s">
        <v>144</v>
      </c>
      <c r="B133" s="5">
        <v>215</v>
      </c>
    </row>
    <row r="134" spans="1:3" x14ac:dyDescent="0.2">
      <c r="A134" s="2" t="s">
        <v>214</v>
      </c>
      <c r="B134" s="5">
        <v>51</v>
      </c>
    </row>
    <row r="135" spans="1:3" x14ac:dyDescent="0.2">
      <c r="A135" s="2" t="s">
        <v>264</v>
      </c>
      <c r="B135" s="5">
        <v>7</v>
      </c>
    </row>
    <row r="136" spans="1:3" x14ac:dyDescent="0.2">
      <c r="A136" s="2" t="s">
        <v>36</v>
      </c>
      <c r="B136" s="5">
        <v>5</v>
      </c>
      <c r="C136">
        <f>AVERAGE(B136)</f>
        <v>5</v>
      </c>
    </row>
    <row r="137" spans="1:3" x14ac:dyDescent="0.2">
      <c r="A137" s="2" t="s">
        <v>246</v>
      </c>
      <c r="B137" s="5">
        <v>15</v>
      </c>
    </row>
    <row r="138" spans="1:3" x14ac:dyDescent="0.2">
      <c r="A138" s="2" t="s">
        <v>88</v>
      </c>
      <c r="B138" s="5">
        <v>3</v>
      </c>
    </row>
    <row r="139" spans="1:3" x14ac:dyDescent="0.2">
      <c r="A139" s="2" t="s">
        <v>185</v>
      </c>
      <c r="B139" s="5">
        <v>297</v>
      </c>
    </row>
    <row r="140" spans="1:3" x14ac:dyDescent="0.2">
      <c r="A140" s="2" t="s">
        <v>67</v>
      </c>
      <c r="B140" s="5">
        <v>10</v>
      </c>
    </row>
    <row r="141" spans="1:3" x14ac:dyDescent="0.2">
      <c r="A141" s="2" t="s">
        <v>190</v>
      </c>
      <c r="B141" s="5">
        <v>192</v>
      </c>
    </row>
    <row r="142" spans="1:3" x14ac:dyDescent="0.2">
      <c r="A142" s="2" t="s">
        <v>271</v>
      </c>
      <c r="B142" s="5">
        <v>6</v>
      </c>
    </row>
    <row r="143" spans="1:3" x14ac:dyDescent="0.2">
      <c r="A143" s="2" t="s">
        <v>172</v>
      </c>
      <c r="B143" s="5">
        <v>1</v>
      </c>
    </row>
    <row r="144" spans="1:3" x14ac:dyDescent="0.2">
      <c r="A144" s="2" t="s">
        <v>216</v>
      </c>
      <c r="B144" s="5">
        <v>47</v>
      </c>
      <c r="C144">
        <f>SUM(B144,B126)</f>
        <v>278</v>
      </c>
    </row>
    <row r="145" spans="1:3" x14ac:dyDescent="0.2">
      <c r="A145" s="2" t="s">
        <v>156</v>
      </c>
      <c r="B145" s="5">
        <v>535</v>
      </c>
    </row>
    <row r="146" spans="1:3" x14ac:dyDescent="0.2">
      <c r="A146" s="2" t="s">
        <v>287</v>
      </c>
      <c r="B146" s="5">
        <v>3</v>
      </c>
      <c r="C146">
        <f>SUM(B146)</f>
        <v>3</v>
      </c>
    </row>
    <row r="147" spans="1:3" x14ac:dyDescent="0.2">
      <c r="A147" s="2" t="s">
        <v>311</v>
      </c>
      <c r="B147" s="5">
        <v>1</v>
      </c>
    </row>
    <row r="148" spans="1:3" x14ac:dyDescent="0.2">
      <c r="A148" s="2" t="s">
        <v>277</v>
      </c>
      <c r="B148" s="5">
        <v>5</v>
      </c>
    </row>
    <row r="149" spans="1:3" x14ac:dyDescent="0.2">
      <c r="A149" s="2" t="s">
        <v>243</v>
      </c>
      <c r="B149" s="5">
        <v>16</v>
      </c>
    </row>
    <row r="150" spans="1:3" x14ac:dyDescent="0.2">
      <c r="A150" s="2" t="s">
        <v>168</v>
      </c>
      <c r="B150" s="5">
        <v>208</v>
      </c>
    </row>
    <row r="151" spans="1:3" x14ac:dyDescent="0.2">
      <c r="A151" s="2" t="s">
        <v>230</v>
      </c>
      <c r="B151" s="5">
        <v>27</v>
      </c>
    </row>
    <row r="152" spans="1:3" x14ac:dyDescent="0.2">
      <c r="A152" s="2" t="s">
        <v>118</v>
      </c>
      <c r="B152" s="5">
        <v>4</v>
      </c>
    </row>
    <row r="153" spans="1:3" x14ac:dyDescent="0.2">
      <c r="A153" s="2" t="s">
        <v>199</v>
      </c>
      <c r="B153" s="5">
        <v>144</v>
      </c>
    </row>
    <row r="154" spans="1:3" x14ac:dyDescent="0.2">
      <c r="A154" s="2" t="s">
        <v>225</v>
      </c>
      <c r="B154" s="5">
        <v>32</v>
      </c>
      <c r="C154">
        <f>SUM(B154,B155)</f>
        <v>40</v>
      </c>
    </row>
    <row r="155" spans="1:3" x14ac:dyDescent="0.2">
      <c r="A155" s="2" t="s">
        <v>263</v>
      </c>
      <c r="B155" s="5">
        <v>8</v>
      </c>
    </row>
    <row r="156" spans="1:3" x14ac:dyDescent="0.2">
      <c r="A156" s="2" t="s">
        <v>217</v>
      </c>
      <c r="B156" s="5">
        <v>46</v>
      </c>
    </row>
    <row r="157" spans="1:3" x14ac:dyDescent="0.2">
      <c r="A157" s="2" t="s">
        <v>142</v>
      </c>
      <c r="B157" s="5">
        <v>327</v>
      </c>
      <c r="C157">
        <f>SUM(B157,B169)</f>
        <v>436</v>
      </c>
    </row>
    <row r="158" spans="1:3" x14ac:dyDescent="0.2">
      <c r="A158" s="2" t="s">
        <v>303</v>
      </c>
      <c r="B158" s="5">
        <v>1</v>
      </c>
    </row>
    <row r="159" spans="1:3" x14ac:dyDescent="0.2">
      <c r="A159" s="2" t="s">
        <v>184</v>
      </c>
      <c r="B159" s="5">
        <v>369</v>
      </c>
    </row>
    <row r="160" spans="1:3" x14ac:dyDescent="0.2">
      <c r="A160" s="2" t="s">
        <v>66</v>
      </c>
      <c r="B160" s="5">
        <v>3</v>
      </c>
    </row>
    <row r="161" spans="1:3" x14ac:dyDescent="0.2">
      <c r="A161" s="2" t="s">
        <v>238</v>
      </c>
      <c r="B161" s="5">
        <v>23</v>
      </c>
      <c r="C161">
        <f>SUM(B161,B5)</f>
        <v>170</v>
      </c>
    </row>
    <row r="162" spans="1:3" x14ac:dyDescent="0.2">
      <c r="A162" s="2" t="s">
        <v>174</v>
      </c>
      <c r="B162" s="5">
        <v>2</v>
      </c>
    </row>
    <row r="163" spans="1:3" x14ac:dyDescent="0.2">
      <c r="A163" s="2" t="s">
        <v>161</v>
      </c>
      <c r="B163" s="5">
        <v>108</v>
      </c>
      <c r="C163">
        <f>SUM(B163,B97)</f>
        <v>172</v>
      </c>
    </row>
    <row r="164" spans="1:3" x14ac:dyDescent="0.2">
      <c r="A164" s="2" t="s">
        <v>261</v>
      </c>
      <c r="B164" s="5">
        <v>8</v>
      </c>
    </row>
    <row r="165" spans="1:3" x14ac:dyDescent="0.2">
      <c r="A165" s="2" t="s">
        <v>310</v>
      </c>
      <c r="B165" s="5">
        <v>1</v>
      </c>
    </row>
    <row r="166" spans="1:3" x14ac:dyDescent="0.2">
      <c r="A166" s="2" t="s">
        <v>86</v>
      </c>
      <c r="B166" s="5">
        <v>6</v>
      </c>
    </row>
    <row r="167" spans="1:3" x14ac:dyDescent="0.2">
      <c r="A167" s="2" t="s">
        <v>111</v>
      </c>
      <c r="B167" s="5">
        <v>4</v>
      </c>
    </row>
    <row r="168" spans="1:3" x14ac:dyDescent="0.2">
      <c r="A168" s="2" t="s">
        <v>75</v>
      </c>
      <c r="B168" s="5">
        <v>22</v>
      </c>
    </row>
    <row r="169" spans="1:3" x14ac:dyDescent="0.2">
      <c r="A169" s="2" t="s">
        <v>115</v>
      </c>
      <c r="B169" s="5">
        <v>109</v>
      </c>
    </row>
    <row r="170" spans="1:3" x14ac:dyDescent="0.2">
      <c r="A170" s="2" t="s">
        <v>245</v>
      </c>
      <c r="B170" s="5">
        <v>15</v>
      </c>
    </row>
    <row r="171" spans="1:3" x14ac:dyDescent="0.2">
      <c r="A171" s="2" t="s">
        <v>283</v>
      </c>
      <c r="B171" s="5">
        <v>4</v>
      </c>
    </row>
    <row r="172" spans="1:3" x14ac:dyDescent="0.2">
      <c r="A172" s="2" t="s">
        <v>11</v>
      </c>
      <c r="B172" s="5">
        <v>10</v>
      </c>
    </row>
    <row r="173" spans="1:3" x14ac:dyDescent="0.2">
      <c r="A173" s="2" t="s">
        <v>108</v>
      </c>
      <c r="B173" s="5">
        <v>13</v>
      </c>
    </row>
    <row r="174" spans="1:3" x14ac:dyDescent="0.2">
      <c r="A174" s="2" t="s">
        <v>17</v>
      </c>
      <c r="B174" s="5">
        <v>4</v>
      </c>
      <c r="C174">
        <f>AVERAGE(B174)</f>
        <v>4</v>
      </c>
    </row>
    <row r="175" spans="1:3" x14ac:dyDescent="0.2">
      <c r="A175" s="2" t="s">
        <v>293</v>
      </c>
      <c r="B175" s="5">
        <v>2</v>
      </c>
    </row>
    <row r="176" spans="1:3" x14ac:dyDescent="0.2">
      <c r="A176" s="2" t="s">
        <v>141</v>
      </c>
      <c r="B176" s="5">
        <v>131</v>
      </c>
    </row>
    <row r="177" spans="1:3" x14ac:dyDescent="0.2">
      <c r="A177" s="2" t="s">
        <v>286</v>
      </c>
      <c r="B177" s="5">
        <v>4</v>
      </c>
    </row>
    <row r="178" spans="1:3" x14ac:dyDescent="0.2">
      <c r="A178" s="2" t="s">
        <v>204</v>
      </c>
      <c r="B178" s="5">
        <v>96</v>
      </c>
    </row>
    <row r="179" spans="1:3" x14ac:dyDescent="0.2">
      <c r="A179" s="2" t="s">
        <v>268</v>
      </c>
      <c r="B179" s="5">
        <v>7</v>
      </c>
    </row>
    <row r="180" spans="1:3" x14ac:dyDescent="0.2">
      <c r="A180" s="2" t="s">
        <v>205</v>
      </c>
      <c r="B180" s="5">
        <v>93</v>
      </c>
    </row>
    <row r="181" spans="1:3" x14ac:dyDescent="0.2">
      <c r="A181" s="2" t="s">
        <v>288</v>
      </c>
      <c r="B181" s="5">
        <v>3</v>
      </c>
    </row>
    <row r="182" spans="1:3" x14ac:dyDescent="0.2">
      <c r="A182" s="2" t="s">
        <v>106</v>
      </c>
      <c r="B182" s="5">
        <v>778</v>
      </c>
      <c r="C182">
        <f>SUM(B182,B91)</f>
        <v>1428</v>
      </c>
    </row>
    <row r="183" spans="1:3" x14ac:dyDescent="0.2">
      <c r="A183" s="2" t="s">
        <v>280</v>
      </c>
      <c r="B183" s="5">
        <v>4</v>
      </c>
    </row>
    <row r="184" spans="1:3" x14ac:dyDescent="0.2">
      <c r="A184" s="2" t="s">
        <v>281</v>
      </c>
      <c r="B184" s="5">
        <v>4</v>
      </c>
    </row>
    <row r="185" spans="1:3" x14ac:dyDescent="0.2">
      <c r="A185" s="2" t="s">
        <v>153</v>
      </c>
      <c r="B185" s="5">
        <v>328</v>
      </c>
    </row>
    <row r="186" spans="1:3" x14ac:dyDescent="0.2">
      <c r="A186" s="2" t="s">
        <v>25</v>
      </c>
      <c r="B186" s="5">
        <v>9</v>
      </c>
    </row>
    <row r="187" spans="1:3" x14ac:dyDescent="0.2">
      <c r="A187" s="2" t="s">
        <v>207</v>
      </c>
      <c r="B187" s="5">
        <v>84</v>
      </c>
    </row>
    <row r="188" spans="1:3" x14ac:dyDescent="0.2">
      <c r="A188" s="2" t="s">
        <v>302</v>
      </c>
      <c r="B188" s="5">
        <v>1</v>
      </c>
    </row>
    <row r="189" spans="1:3" x14ac:dyDescent="0.2">
      <c r="A189" s="2" t="s">
        <v>316</v>
      </c>
      <c r="B189" s="5">
        <v>1</v>
      </c>
    </row>
    <row r="190" spans="1:3" x14ac:dyDescent="0.2">
      <c r="A190" s="2" t="s">
        <v>284</v>
      </c>
      <c r="B190" s="5">
        <v>4</v>
      </c>
    </row>
    <row r="191" spans="1:3" x14ac:dyDescent="0.2">
      <c r="A191" s="2" t="s">
        <v>211</v>
      </c>
      <c r="B191" s="5">
        <v>73</v>
      </c>
    </row>
    <row r="192" spans="1:3" x14ac:dyDescent="0.2">
      <c r="A192" s="2" t="s">
        <v>267</v>
      </c>
      <c r="B192" s="5">
        <v>7</v>
      </c>
    </row>
    <row r="193" spans="1:3" x14ac:dyDescent="0.2">
      <c r="A193" s="2" t="s">
        <v>209</v>
      </c>
      <c r="B193" s="5">
        <v>81</v>
      </c>
    </row>
    <row r="194" spans="1:3" x14ac:dyDescent="0.2">
      <c r="A194" s="2" t="s">
        <v>292</v>
      </c>
      <c r="B194" s="5">
        <v>3</v>
      </c>
    </row>
    <row r="195" spans="1:3" x14ac:dyDescent="0.2">
      <c r="A195" s="2" t="s">
        <v>285</v>
      </c>
      <c r="B195" s="5">
        <v>4</v>
      </c>
    </row>
    <row r="196" spans="1:3" x14ac:dyDescent="0.2">
      <c r="A196" s="2" t="s">
        <v>38</v>
      </c>
      <c r="B196" s="5">
        <v>21</v>
      </c>
    </row>
    <row r="197" spans="1:3" x14ac:dyDescent="0.2">
      <c r="A197" s="2" t="s">
        <v>160</v>
      </c>
      <c r="B197" s="5">
        <v>390</v>
      </c>
      <c r="C197">
        <f>SUM(B197,B53)</f>
        <v>597</v>
      </c>
    </row>
    <row r="198" spans="1:3" x14ac:dyDescent="0.2">
      <c r="A198" s="2" t="s">
        <v>127</v>
      </c>
      <c r="B198" s="5">
        <v>2</v>
      </c>
    </row>
    <row r="199" spans="1:3" x14ac:dyDescent="0.2">
      <c r="A199" s="2" t="s">
        <v>309</v>
      </c>
      <c r="B199" s="5">
        <v>1</v>
      </c>
    </row>
    <row r="200" spans="1:3" x14ac:dyDescent="0.2">
      <c r="A200" s="2" t="s">
        <v>117</v>
      </c>
      <c r="B200" s="5">
        <v>156</v>
      </c>
    </row>
    <row r="201" spans="1:3" x14ac:dyDescent="0.2">
      <c r="A201" s="2" t="s">
        <v>58</v>
      </c>
      <c r="B201" s="5">
        <v>46</v>
      </c>
    </row>
    <row r="202" spans="1:3" x14ac:dyDescent="0.2">
      <c r="A202" s="2" t="s">
        <v>241</v>
      </c>
      <c r="B202" s="5">
        <v>18</v>
      </c>
    </row>
    <row r="203" spans="1:3" x14ac:dyDescent="0.2">
      <c r="A203" s="2" t="s">
        <v>191</v>
      </c>
      <c r="B203" s="5">
        <v>185</v>
      </c>
    </row>
    <row r="204" spans="1:3" x14ac:dyDescent="0.2">
      <c r="A204" s="2" t="s">
        <v>215</v>
      </c>
      <c r="B204" s="5">
        <v>47</v>
      </c>
    </row>
    <row r="205" spans="1:3" x14ac:dyDescent="0.2">
      <c r="A205" s="2" t="s">
        <v>229</v>
      </c>
      <c r="B205" s="5">
        <v>28</v>
      </c>
    </row>
    <row r="206" spans="1:3" x14ac:dyDescent="0.2">
      <c r="A206" s="2" t="s">
        <v>110</v>
      </c>
      <c r="B206" s="5">
        <v>20</v>
      </c>
    </row>
    <row r="207" spans="1:3" x14ac:dyDescent="0.2">
      <c r="A207" s="2" t="s">
        <v>279</v>
      </c>
      <c r="B207" s="5">
        <v>4</v>
      </c>
    </row>
    <row r="208" spans="1:3" x14ac:dyDescent="0.2">
      <c r="A208" s="2" t="s">
        <v>265</v>
      </c>
      <c r="B208" s="5">
        <v>7</v>
      </c>
    </row>
    <row r="209" spans="1:3" x14ac:dyDescent="0.2">
      <c r="A209" s="2" t="s">
        <v>73</v>
      </c>
      <c r="B209" s="5">
        <v>4</v>
      </c>
    </row>
    <row r="210" spans="1:3" x14ac:dyDescent="0.2">
      <c r="A210" s="2" t="s">
        <v>145</v>
      </c>
      <c r="B210" s="5">
        <v>108</v>
      </c>
      <c r="C210">
        <f>SUM(B210,B137,B109)</f>
        <v>155</v>
      </c>
    </row>
    <row r="211" spans="1:3" x14ac:dyDescent="0.2">
      <c r="A211" s="2" t="s">
        <v>266</v>
      </c>
      <c r="B211" s="5">
        <v>7</v>
      </c>
    </row>
    <row r="212" spans="1:3" x14ac:dyDescent="0.2">
      <c r="A212" s="2" t="s">
        <v>253</v>
      </c>
      <c r="B212" s="5">
        <v>9</v>
      </c>
    </row>
    <row r="213" spans="1:3" x14ac:dyDescent="0.2">
      <c r="A213" s="2" t="s">
        <v>203</v>
      </c>
      <c r="B213" s="5">
        <v>106</v>
      </c>
    </row>
    <row r="214" spans="1:3" x14ac:dyDescent="0.2">
      <c r="A214" s="2" t="s">
        <v>80</v>
      </c>
      <c r="B214" s="5">
        <v>18</v>
      </c>
    </row>
    <row r="215" spans="1:3" x14ac:dyDescent="0.2">
      <c r="A215" s="2" t="s">
        <v>226</v>
      </c>
      <c r="B215" s="5">
        <v>31</v>
      </c>
    </row>
    <row r="216" spans="1:3" x14ac:dyDescent="0.2">
      <c r="A216" s="2" t="s">
        <v>40</v>
      </c>
      <c r="B216" s="5">
        <v>4</v>
      </c>
    </row>
    <row r="217" spans="1:3" x14ac:dyDescent="0.2">
      <c r="A217" s="2" t="s">
        <v>291</v>
      </c>
      <c r="B217" s="5">
        <v>3</v>
      </c>
    </row>
    <row r="218" spans="1:3" x14ac:dyDescent="0.2">
      <c r="A218" s="2" t="s">
        <v>232</v>
      </c>
      <c r="B218" s="5">
        <v>25</v>
      </c>
    </row>
    <row r="219" spans="1:3" x14ac:dyDescent="0.2">
      <c r="A219" s="2" t="s">
        <v>228</v>
      </c>
      <c r="B219" s="5">
        <v>30</v>
      </c>
    </row>
    <row r="220" spans="1:3" x14ac:dyDescent="0.2">
      <c r="A220" s="2" t="s">
        <v>259</v>
      </c>
      <c r="B220" s="5">
        <v>8</v>
      </c>
    </row>
    <row r="221" spans="1:3" x14ac:dyDescent="0.2">
      <c r="A221" s="2" t="s">
        <v>314</v>
      </c>
      <c r="B221" s="5">
        <v>1</v>
      </c>
    </row>
    <row r="222" spans="1:3" x14ac:dyDescent="0.2">
      <c r="A222" s="4" t="s">
        <v>120</v>
      </c>
      <c r="B222" s="6">
        <v>1</v>
      </c>
    </row>
  </sheetData>
  <autoFilter ref="A1:B222" xr:uid="{77B772A7-4C2B-B847-88D8-210CB4966D45}">
    <sortState xmlns:xlrd2="http://schemas.microsoft.com/office/spreadsheetml/2017/richdata2" ref="A2:B222">
      <sortCondition ref="A1:A22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099B-8F49-A24A-ADE5-B7630265E65D}">
  <dimension ref="A1:H56"/>
  <sheetViews>
    <sheetView tabSelected="1" workbookViewId="0">
      <selection activeCell="D23" sqref="D23"/>
    </sheetView>
  </sheetViews>
  <sheetFormatPr baseColWidth="10" defaultRowHeight="16" x14ac:dyDescent="0.2"/>
  <cols>
    <col min="1" max="1" width="19.1640625" customWidth="1"/>
    <col min="2" max="2" width="17.33203125" customWidth="1"/>
    <col min="3" max="3" width="14.83203125" customWidth="1"/>
    <col min="4" max="5" width="20.33203125" customWidth="1"/>
    <col min="6" max="6" width="14.1640625" customWidth="1"/>
    <col min="7" max="7" width="19.5" customWidth="1"/>
    <col min="8" max="8" width="14.5" customWidth="1"/>
  </cols>
  <sheetData>
    <row r="1" spans="1:8" x14ac:dyDescent="0.2">
      <c r="A1" t="s">
        <v>176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  <c r="G1" t="s">
        <v>325</v>
      </c>
      <c r="H1" t="s">
        <v>326</v>
      </c>
    </row>
    <row r="2" spans="1:8" x14ac:dyDescent="0.2">
      <c r="A2" t="s">
        <v>327</v>
      </c>
      <c r="B2">
        <v>88.2</v>
      </c>
      <c r="C2">
        <v>8.3000000000000007</v>
      </c>
      <c r="D2">
        <v>22.9</v>
      </c>
      <c r="E2">
        <v>2.6</v>
      </c>
      <c r="F2">
        <v>23.1</v>
      </c>
      <c r="G2">
        <v>36510.75</v>
      </c>
      <c r="H2">
        <v>193</v>
      </c>
    </row>
    <row r="3" spans="1:8" x14ac:dyDescent="0.2">
      <c r="A3" t="s">
        <v>328</v>
      </c>
      <c r="B3">
        <v>78.900000000000006</v>
      </c>
      <c r="C3">
        <v>16.8</v>
      </c>
      <c r="D3">
        <v>36.200000000000003</v>
      </c>
      <c r="E3">
        <v>2.4</v>
      </c>
      <c r="F3">
        <v>11.8</v>
      </c>
      <c r="G3">
        <v>49317</v>
      </c>
      <c r="H3">
        <v>20</v>
      </c>
    </row>
    <row r="4" spans="1:8" x14ac:dyDescent="0.2">
      <c r="A4" t="s">
        <v>198</v>
      </c>
      <c r="B4">
        <v>86.9</v>
      </c>
      <c r="C4">
        <v>9.9</v>
      </c>
      <c r="D4">
        <v>24.6</v>
      </c>
      <c r="E4">
        <v>2.9</v>
      </c>
      <c r="F4">
        <v>18.100000000000001</v>
      </c>
      <c r="G4">
        <v>40559</v>
      </c>
      <c r="H4">
        <f>VLOOKUP(A4,Table_Vacant_Buildings!$A$2:$B$222,2,0)</f>
        <v>153</v>
      </c>
    </row>
    <row r="5" spans="1:8" x14ac:dyDescent="0.2">
      <c r="A5" t="s">
        <v>329</v>
      </c>
      <c r="B5">
        <v>35.9</v>
      </c>
      <c r="C5">
        <v>47.8</v>
      </c>
      <c r="D5">
        <v>66.7</v>
      </c>
      <c r="E5">
        <v>2.6</v>
      </c>
      <c r="F5">
        <v>28.4</v>
      </c>
      <c r="G5">
        <v>38456.5</v>
      </c>
      <c r="H5">
        <v>350</v>
      </c>
    </row>
    <row r="6" spans="1:8" x14ac:dyDescent="0.2">
      <c r="A6" t="s">
        <v>19</v>
      </c>
      <c r="B6">
        <v>4</v>
      </c>
      <c r="C6">
        <v>86</v>
      </c>
      <c r="D6">
        <v>28.3</v>
      </c>
      <c r="E6">
        <v>1.9</v>
      </c>
      <c r="F6">
        <v>2.8</v>
      </c>
      <c r="G6">
        <f>VLOOKUP(A6,Table_Median_Income!$A$2:$B$161,2,0)</f>
        <v>103470.75</v>
      </c>
      <c r="H6">
        <f>VLOOKUP(A6,Table_Vacant_Buildings!$A$2:$B$222,2,0)</f>
        <v>22</v>
      </c>
    </row>
    <row r="7" spans="1:8" x14ac:dyDescent="0.2">
      <c r="A7" t="s">
        <v>330</v>
      </c>
      <c r="B7">
        <v>78.5</v>
      </c>
      <c r="C7">
        <v>15.1</v>
      </c>
      <c r="D7">
        <v>37.5</v>
      </c>
      <c r="E7">
        <v>2.5</v>
      </c>
      <c r="F7">
        <v>17.399999999999999</v>
      </c>
      <c r="G7">
        <v>35804.75</v>
      </c>
      <c r="H7">
        <v>37</v>
      </c>
    </row>
    <row r="8" spans="1:8" x14ac:dyDescent="0.2">
      <c r="A8" t="s">
        <v>140</v>
      </c>
      <c r="B8">
        <v>95.1</v>
      </c>
      <c r="C8">
        <v>1.6</v>
      </c>
      <c r="D8">
        <v>11.2</v>
      </c>
      <c r="E8">
        <v>2.6</v>
      </c>
      <c r="F8">
        <v>41.8</v>
      </c>
      <c r="G8">
        <f>VLOOKUP(A8,Table_Median_Income!$A$2:$B$161,2,0)</f>
        <v>25376.666666666668</v>
      </c>
      <c r="H8">
        <f>VLOOKUP(A8,Table_Vacant_Buildings!$A$2:$B$222,2,0)</f>
        <v>59</v>
      </c>
    </row>
    <row r="9" spans="1:8" x14ac:dyDescent="0.2">
      <c r="A9" t="s">
        <v>331</v>
      </c>
      <c r="B9">
        <v>69</v>
      </c>
      <c r="C9">
        <v>23.2</v>
      </c>
      <c r="D9">
        <v>49.5</v>
      </c>
      <c r="E9">
        <v>2.2999999999999998</v>
      </c>
      <c r="F9">
        <v>12.5</v>
      </c>
      <c r="H9">
        <v>4</v>
      </c>
    </row>
    <row r="10" spans="1:8" x14ac:dyDescent="0.2">
      <c r="A10" t="s">
        <v>332</v>
      </c>
      <c r="B10">
        <v>53.1</v>
      </c>
      <c r="C10">
        <v>32.200000000000003</v>
      </c>
      <c r="D10">
        <v>66.7</v>
      </c>
      <c r="E10">
        <v>2.4</v>
      </c>
      <c r="F10">
        <v>16.5</v>
      </c>
      <c r="G10">
        <v>25052</v>
      </c>
    </row>
    <row r="11" spans="1:8" x14ac:dyDescent="0.2">
      <c r="A11" t="s">
        <v>333</v>
      </c>
      <c r="B11">
        <v>96.3</v>
      </c>
      <c r="C11">
        <v>1.1000000000000001</v>
      </c>
      <c r="D11">
        <v>7.9</v>
      </c>
      <c r="E11">
        <v>2.8</v>
      </c>
      <c r="F11">
        <v>29.7</v>
      </c>
      <c r="G11">
        <v>32885</v>
      </c>
      <c r="H11">
        <v>295</v>
      </c>
    </row>
    <row r="12" spans="1:8" x14ac:dyDescent="0.2">
      <c r="A12" t="s">
        <v>334</v>
      </c>
      <c r="B12">
        <v>20.399999999999999</v>
      </c>
      <c r="C12">
        <v>72.099999999999994</v>
      </c>
      <c r="D12">
        <v>44.3</v>
      </c>
      <c r="E12">
        <v>2.4</v>
      </c>
      <c r="F12">
        <v>9.1</v>
      </c>
      <c r="G12">
        <v>48653.5</v>
      </c>
      <c r="H12">
        <v>2</v>
      </c>
    </row>
    <row r="13" spans="1:8" x14ac:dyDescent="0.2">
      <c r="A13" t="s">
        <v>335</v>
      </c>
      <c r="B13">
        <v>87.8</v>
      </c>
      <c r="C13">
        <v>8.1999999999999993</v>
      </c>
      <c r="D13">
        <v>23.4</v>
      </c>
      <c r="E13">
        <v>2.2000000000000002</v>
      </c>
      <c r="F13">
        <v>21.8</v>
      </c>
      <c r="H13">
        <v>183</v>
      </c>
    </row>
    <row r="14" spans="1:8" x14ac:dyDescent="0.2">
      <c r="A14" t="s">
        <v>336</v>
      </c>
      <c r="B14">
        <v>96.1</v>
      </c>
      <c r="C14">
        <v>1.3</v>
      </c>
      <c r="D14">
        <v>8.5</v>
      </c>
      <c r="E14">
        <v>2.6</v>
      </c>
      <c r="F14">
        <v>18.399999999999999</v>
      </c>
      <c r="G14">
        <v>37404</v>
      </c>
      <c r="H14">
        <v>39</v>
      </c>
    </row>
    <row r="15" spans="1:8" x14ac:dyDescent="0.2">
      <c r="A15" t="s">
        <v>337</v>
      </c>
      <c r="B15">
        <v>37</v>
      </c>
      <c r="C15">
        <v>39.200000000000003</v>
      </c>
      <c r="D15">
        <v>68.8</v>
      </c>
      <c r="E15">
        <v>1.6</v>
      </c>
      <c r="F15">
        <v>15.8</v>
      </c>
      <c r="G15">
        <v>44099.8</v>
      </c>
      <c r="H15">
        <v>75</v>
      </c>
    </row>
    <row r="16" spans="1:8" x14ac:dyDescent="0.2">
      <c r="A16" t="s">
        <v>222</v>
      </c>
      <c r="B16">
        <v>96.7</v>
      </c>
      <c r="C16">
        <v>0.8</v>
      </c>
      <c r="D16">
        <v>7.4</v>
      </c>
      <c r="E16">
        <v>2.7</v>
      </c>
      <c r="F16">
        <v>21.1</v>
      </c>
      <c r="G16">
        <v>39334</v>
      </c>
      <c r="H16">
        <f>VLOOKUP(A16,Table_Vacant_Buildings!$A$2:$B$222,2,0)</f>
        <v>33</v>
      </c>
    </row>
    <row r="17" spans="1:8" x14ac:dyDescent="0.2">
      <c r="A17" t="s">
        <v>26</v>
      </c>
      <c r="B17">
        <v>7.8</v>
      </c>
      <c r="C17">
        <v>69.8</v>
      </c>
      <c r="D17">
        <v>55.6</v>
      </c>
      <c r="E17">
        <v>2</v>
      </c>
      <c r="F17">
        <v>3.5</v>
      </c>
      <c r="G17">
        <f>VLOOKUP(A17,Table_Median_Income!$A$2:$B$161,2,0)</f>
        <v>99522</v>
      </c>
      <c r="H17">
        <f>VLOOKUP(A17,Table_Vacant_Buildings!$A$2:$B$222,2,0)</f>
        <v>20</v>
      </c>
    </row>
    <row r="18" spans="1:8" x14ac:dyDescent="0.2">
      <c r="A18" t="s">
        <v>338</v>
      </c>
      <c r="B18">
        <v>94.9</v>
      </c>
      <c r="C18">
        <v>2.2000000000000002</v>
      </c>
      <c r="D18">
        <v>10.8</v>
      </c>
      <c r="E18">
        <v>2.5</v>
      </c>
      <c r="F18">
        <v>20.5</v>
      </c>
      <c r="G18">
        <v>38941.5</v>
      </c>
      <c r="H18">
        <v>187</v>
      </c>
    </row>
    <row r="19" spans="1:8" x14ac:dyDescent="0.2">
      <c r="A19" t="s">
        <v>339</v>
      </c>
      <c r="B19">
        <v>63</v>
      </c>
      <c r="C19">
        <v>27.7</v>
      </c>
      <c r="D19">
        <v>56.5</v>
      </c>
      <c r="E19">
        <v>2.2999999999999998</v>
      </c>
      <c r="F19">
        <v>16.899999999999999</v>
      </c>
      <c r="G19">
        <v>39155.5</v>
      </c>
      <c r="H19">
        <v>17</v>
      </c>
    </row>
    <row r="20" spans="1:8" x14ac:dyDescent="0.2">
      <c r="A20" t="s">
        <v>340</v>
      </c>
      <c r="B20">
        <v>34.700000000000003</v>
      </c>
      <c r="C20">
        <v>43.8</v>
      </c>
      <c r="D20">
        <v>67.8</v>
      </c>
      <c r="E20">
        <v>2</v>
      </c>
      <c r="F20">
        <v>25.8</v>
      </c>
      <c r="H20">
        <v>117</v>
      </c>
    </row>
    <row r="21" spans="1:8" x14ac:dyDescent="0.2">
      <c r="A21" t="s">
        <v>341</v>
      </c>
      <c r="B21">
        <v>90.9</v>
      </c>
      <c r="C21">
        <v>5.4</v>
      </c>
      <c r="D21">
        <v>18.600000000000001</v>
      </c>
      <c r="E21">
        <v>2.6</v>
      </c>
      <c r="F21">
        <v>19.2</v>
      </c>
      <c r="G21">
        <v>49926</v>
      </c>
      <c r="H21">
        <v>91</v>
      </c>
    </row>
    <row r="22" spans="1:8" x14ac:dyDescent="0.2">
      <c r="A22" t="s">
        <v>342</v>
      </c>
      <c r="B22">
        <v>96.2</v>
      </c>
      <c r="C22">
        <v>1.1000000000000001</v>
      </c>
      <c r="D22">
        <v>8.1999999999999993</v>
      </c>
      <c r="E22">
        <v>2.5</v>
      </c>
      <c r="F22">
        <v>14.6</v>
      </c>
      <c r="G22">
        <v>35532</v>
      </c>
      <c r="H22">
        <v>303</v>
      </c>
    </row>
    <row r="23" spans="1:8" x14ac:dyDescent="0.2">
      <c r="A23" t="s">
        <v>343</v>
      </c>
      <c r="B23">
        <v>7.9</v>
      </c>
      <c r="C23">
        <v>77.5</v>
      </c>
      <c r="D23">
        <v>38.9</v>
      </c>
      <c r="E23">
        <v>2</v>
      </c>
      <c r="F23">
        <v>2.6</v>
      </c>
      <c r="G23">
        <v>116807</v>
      </c>
      <c r="H23">
        <v>4</v>
      </c>
    </row>
    <row r="24" spans="1:8" x14ac:dyDescent="0.2">
      <c r="A24" t="s">
        <v>344</v>
      </c>
      <c r="B24">
        <v>96.6</v>
      </c>
      <c r="C24">
        <v>0.7</v>
      </c>
      <c r="D24">
        <v>7.6</v>
      </c>
      <c r="E24">
        <v>2.8</v>
      </c>
      <c r="F24">
        <v>21.7</v>
      </c>
      <c r="G24">
        <v>31665</v>
      </c>
      <c r="H24">
        <v>131</v>
      </c>
    </row>
    <row r="25" spans="1:8" x14ac:dyDescent="0.2">
      <c r="A25" t="s">
        <v>345</v>
      </c>
      <c r="B25">
        <v>95.8</v>
      </c>
      <c r="C25">
        <v>1.6</v>
      </c>
      <c r="D25">
        <v>9.1</v>
      </c>
      <c r="E25">
        <v>2.7</v>
      </c>
      <c r="F25">
        <v>27.7</v>
      </c>
      <c r="G25">
        <v>36151</v>
      </c>
      <c r="H25">
        <v>24</v>
      </c>
    </row>
    <row r="26" spans="1:8" x14ac:dyDescent="0.2">
      <c r="A26" t="s">
        <v>346</v>
      </c>
      <c r="B26">
        <v>56.5</v>
      </c>
      <c r="C26">
        <v>37.1</v>
      </c>
      <c r="D26">
        <v>55.2</v>
      </c>
      <c r="E26">
        <v>2.5</v>
      </c>
      <c r="F26">
        <v>8.5</v>
      </c>
      <c r="H26">
        <v>19</v>
      </c>
    </row>
    <row r="27" spans="1:8" x14ac:dyDescent="0.2">
      <c r="A27" t="s">
        <v>347</v>
      </c>
      <c r="B27">
        <v>57.9</v>
      </c>
      <c r="C27">
        <v>28.5</v>
      </c>
      <c r="D27">
        <v>61.8</v>
      </c>
      <c r="E27">
        <v>2.2000000000000002</v>
      </c>
      <c r="F27">
        <v>39.6</v>
      </c>
      <c r="H27">
        <v>5</v>
      </c>
    </row>
    <row r="28" spans="1:8" x14ac:dyDescent="0.2">
      <c r="A28" t="s">
        <v>348</v>
      </c>
      <c r="B28">
        <v>53</v>
      </c>
      <c r="C28">
        <v>40.299999999999997</v>
      </c>
      <c r="D28">
        <v>57</v>
      </c>
      <c r="E28">
        <v>2.4</v>
      </c>
      <c r="F28">
        <v>11</v>
      </c>
      <c r="G28">
        <v>48183.5</v>
      </c>
      <c r="H28">
        <v>10</v>
      </c>
    </row>
    <row r="29" spans="1:8" x14ac:dyDescent="0.2">
      <c r="A29" t="s">
        <v>231</v>
      </c>
      <c r="B29">
        <v>8.9</v>
      </c>
      <c r="C29">
        <v>66.400000000000006</v>
      </c>
      <c r="D29">
        <v>62.9</v>
      </c>
      <c r="E29">
        <v>2.2999999999999998</v>
      </c>
      <c r="F29">
        <v>12.5</v>
      </c>
      <c r="H29">
        <f>VLOOKUP(A29,Table_Vacant_Buildings!$A$2:$B$222,2,0)</f>
        <v>26</v>
      </c>
    </row>
    <row r="30" spans="1:8" x14ac:dyDescent="0.2">
      <c r="A30" t="s">
        <v>349</v>
      </c>
      <c r="B30">
        <v>94.3</v>
      </c>
      <c r="C30">
        <v>2.2000000000000002</v>
      </c>
      <c r="D30">
        <v>12.7</v>
      </c>
      <c r="E30">
        <v>2.5</v>
      </c>
      <c r="F30">
        <v>18</v>
      </c>
      <c r="H30">
        <v>71</v>
      </c>
    </row>
    <row r="31" spans="1:8" x14ac:dyDescent="0.2">
      <c r="A31" t="s">
        <v>350</v>
      </c>
      <c r="B31">
        <v>11.5</v>
      </c>
      <c r="C31">
        <v>79.5</v>
      </c>
      <c r="D31">
        <v>36.200000000000003</v>
      </c>
      <c r="E31">
        <v>2</v>
      </c>
      <c r="F31">
        <v>5.3</v>
      </c>
      <c r="H31">
        <v>2</v>
      </c>
    </row>
    <row r="32" spans="1:8" x14ac:dyDescent="0.2">
      <c r="A32" t="s">
        <v>51</v>
      </c>
      <c r="B32">
        <v>58</v>
      </c>
      <c r="C32">
        <v>35.799999999999997</v>
      </c>
      <c r="D32">
        <v>54.6</v>
      </c>
      <c r="E32">
        <v>2.6</v>
      </c>
      <c r="F32">
        <v>8.3000000000000007</v>
      </c>
      <c r="G32">
        <f>VLOOKUP(A32,Table_Median_Income!$A$2:$B$161,2,0)</f>
        <v>66029</v>
      </c>
      <c r="H32">
        <f>VLOOKUP(A32,Table_Vacant_Buildings!$A$2:$B$222,2,0)</f>
        <v>18</v>
      </c>
    </row>
    <row r="33" spans="1:8" x14ac:dyDescent="0.2">
      <c r="A33" t="s">
        <v>94</v>
      </c>
      <c r="B33">
        <v>87.6</v>
      </c>
      <c r="C33">
        <v>7.6</v>
      </c>
      <c r="D33">
        <v>24.2</v>
      </c>
      <c r="E33">
        <v>2.2999999999999998</v>
      </c>
      <c r="F33">
        <v>13.7</v>
      </c>
      <c r="G33">
        <f>VLOOKUP(A33,Table_Median_Income!$A$2:$B$161,2,0)</f>
        <v>46114</v>
      </c>
      <c r="H33">
        <f>VLOOKUP(A33,Table_Vacant_Buildings!$A$2:$B$222,2,0)</f>
        <v>9</v>
      </c>
    </row>
    <row r="34" spans="1:8" x14ac:dyDescent="0.2">
      <c r="A34" t="s">
        <v>351</v>
      </c>
      <c r="B34">
        <v>90.3</v>
      </c>
      <c r="C34">
        <v>3.1</v>
      </c>
      <c r="D34">
        <v>23.2</v>
      </c>
      <c r="E34">
        <v>3.3</v>
      </c>
      <c r="F34">
        <v>29.3</v>
      </c>
      <c r="G34">
        <v>26968</v>
      </c>
      <c r="H34">
        <v>144</v>
      </c>
    </row>
    <row r="35" spans="1:8" x14ac:dyDescent="0.2">
      <c r="A35" t="s">
        <v>352</v>
      </c>
      <c r="B35">
        <v>11.6</v>
      </c>
      <c r="C35">
        <v>77.2</v>
      </c>
      <c r="D35">
        <v>40.4</v>
      </c>
      <c r="E35">
        <v>2.1</v>
      </c>
      <c r="F35">
        <v>8.3000000000000007</v>
      </c>
      <c r="G35">
        <v>62390.166666666664</v>
      </c>
      <c r="H35">
        <v>59</v>
      </c>
    </row>
    <row r="36" spans="1:8" x14ac:dyDescent="0.2">
      <c r="A36" t="s">
        <v>353</v>
      </c>
      <c r="B36">
        <v>32.1</v>
      </c>
      <c r="C36">
        <v>52.7</v>
      </c>
      <c r="D36">
        <v>61.8</v>
      </c>
      <c r="E36">
        <v>1.7</v>
      </c>
      <c r="F36">
        <v>8.6999999999999993</v>
      </c>
    </row>
    <row r="37" spans="1:8" x14ac:dyDescent="0.2">
      <c r="A37" t="s">
        <v>354</v>
      </c>
      <c r="B37">
        <v>95.6</v>
      </c>
      <c r="C37">
        <v>1.4</v>
      </c>
      <c r="D37">
        <v>9.6</v>
      </c>
      <c r="E37">
        <v>3</v>
      </c>
      <c r="F37">
        <v>26.6</v>
      </c>
      <c r="G37">
        <v>30070.75</v>
      </c>
      <c r="H37">
        <v>864</v>
      </c>
    </row>
    <row r="38" spans="1:8" x14ac:dyDescent="0.2">
      <c r="A38" t="s">
        <v>355</v>
      </c>
      <c r="B38">
        <v>17.600000000000001</v>
      </c>
      <c r="C38">
        <v>72.5</v>
      </c>
      <c r="D38">
        <v>46.4</v>
      </c>
      <c r="E38">
        <v>2.2999999999999998</v>
      </c>
      <c r="F38">
        <v>12.1</v>
      </c>
      <c r="G38">
        <v>34508.25</v>
      </c>
      <c r="H38">
        <v>51</v>
      </c>
    </row>
    <row r="39" spans="1:8" x14ac:dyDescent="0.2">
      <c r="A39" t="s">
        <v>356</v>
      </c>
      <c r="B39">
        <v>22.6</v>
      </c>
      <c r="C39">
        <v>68</v>
      </c>
      <c r="D39">
        <v>49.2</v>
      </c>
      <c r="E39">
        <v>1.9</v>
      </c>
      <c r="F39">
        <v>6</v>
      </c>
      <c r="G39">
        <v>66471.5</v>
      </c>
      <c r="H39">
        <v>5</v>
      </c>
    </row>
    <row r="40" spans="1:8" x14ac:dyDescent="0.2">
      <c r="A40" t="s">
        <v>357</v>
      </c>
      <c r="B40">
        <v>11.8</v>
      </c>
      <c r="C40">
        <v>75</v>
      </c>
      <c r="D40">
        <v>42.3</v>
      </c>
      <c r="E40">
        <v>2.2999999999999998</v>
      </c>
      <c r="F40">
        <v>5.3</v>
      </c>
      <c r="H40">
        <v>6</v>
      </c>
    </row>
    <row r="41" spans="1:8" x14ac:dyDescent="0.2">
      <c r="A41" t="s">
        <v>358</v>
      </c>
      <c r="B41">
        <v>88.6</v>
      </c>
      <c r="C41">
        <v>7.2</v>
      </c>
      <c r="D41">
        <v>22.5</v>
      </c>
      <c r="E41">
        <v>2.5</v>
      </c>
      <c r="F41">
        <v>9.3000000000000007</v>
      </c>
      <c r="G41">
        <v>48417</v>
      </c>
    </row>
    <row r="42" spans="1:8" x14ac:dyDescent="0.2">
      <c r="A42" t="s">
        <v>359</v>
      </c>
      <c r="B42">
        <v>89.5</v>
      </c>
      <c r="C42">
        <v>5.4</v>
      </c>
      <c r="D42">
        <v>20.8</v>
      </c>
      <c r="E42">
        <v>2.2999999999999998</v>
      </c>
      <c r="F42">
        <v>51.4</v>
      </c>
      <c r="H42">
        <v>278</v>
      </c>
    </row>
    <row r="43" spans="1:8" x14ac:dyDescent="0.2">
      <c r="A43" t="s">
        <v>360</v>
      </c>
      <c r="B43">
        <v>12.2</v>
      </c>
      <c r="C43">
        <v>51.6</v>
      </c>
      <c r="D43">
        <v>77.8</v>
      </c>
      <c r="E43">
        <v>2.8</v>
      </c>
      <c r="F43">
        <v>12.3</v>
      </c>
      <c r="H43">
        <v>3</v>
      </c>
    </row>
    <row r="44" spans="1:8" x14ac:dyDescent="0.2">
      <c r="A44" t="s">
        <v>361</v>
      </c>
      <c r="B44">
        <v>38</v>
      </c>
      <c r="C44">
        <v>36</v>
      </c>
      <c r="D44">
        <v>77</v>
      </c>
      <c r="E44">
        <v>2.8</v>
      </c>
      <c r="F44">
        <v>26</v>
      </c>
      <c r="G44">
        <v>63031</v>
      </c>
      <c r="H44">
        <v>40</v>
      </c>
    </row>
    <row r="45" spans="1:8" x14ac:dyDescent="0.2">
      <c r="A45" t="s">
        <v>362</v>
      </c>
      <c r="B45">
        <v>90.3</v>
      </c>
      <c r="C45">
        <v>5.7</v>
      </c>
      <c r="D45">
        <v>19.3</v>
      </c>
      <c r="E45">
        <v>2.2999999999999998</v>
      </c>
      <c r="F45">
        <v>31.1</v>
      </c>
      <c r="G45">
        <v>31605.75</v>
      </c>
      <c r="H45">
        <v>436</v>
      </c>
    </row>
    <row r="46" spans="1:8" x14ac:dyDescent="0.2">
      <c r="A46" t="s">
        <v>363</v>
      </c>
      <c r="B46">
        <v>94.4</v>
      </c>
      <c r="C46">
        <v>2.8</v>
      </c>
      <c r="D46">
        <v>12</v>
      </c>
      <c r="E46">
        <v>2.7</v>
      </c>
      <c r="F46">
        <v>19.899999999999999</v>
      </c>
      <c r="H46">
        <v>170</v>
      </c>
    </row>
    <row r="47" spans="1:8" x14ac:dyDescent="0.2">
      <c r="A47" t="s">
        <v>364</v>
      </c>
      <c r="B47">
        <v>82.9</v>
      </c>
      <c r="C47">
        <v>12.7</v>
      </c>
      <c r="D47">
        <v>30.9</v>
      </c>
      <c r="E47">
        <v>2.2000000000000002</v>
      </c>
      <c r="F47">
        <v>52.2</v>
      </c>
      <c r="H47">
        <v>172</v>
      </c>
    </row>
    <row r="48" spans="1:8" x14ac:dyDescent="0.2">
      <c r="A48" t="s">
        <v>365</v>
      </c>
      <c r="B48">
        <v>96.6</v>
      </c>
      <c r="C48">
        <v>1.1000000000000001</v>
      </c>
      <c r="D48">
        <v>7.3</v>
      </c>
      <c r="E48">
        <v>2.6</v>
      </c>
      <c r="F48">
        <v>33.299999999999997</v>
      </c>
      <c r="G48">
        <v>23899.875</v>
      </c>
      <c r="H48">
        <v>1428</v>
      </c>
    </row>
    <row r="49" spans="1:8" x14ac:dyDescent="0.2">
      <c r="A49" t="s">
        <v>25</v>
      </c>
      <c r="B49">
        <v>2.7</v>
      </c>
      <c r="C49">
        <v>90.3</v>
      </c>
      <c r="D49">
        <v>19.399999999999999</v>
      </c>
      <c r="E49">
        <v>2.1</v>
      </c>
      <c r="F49">
        <v>4.3</v>
      </c>
      <c r="G49">
        <f>VLOOKUP(A49,Table_Median_Income!$A$2:$B$161,2,0)</f>
        <v>102382</v>
      </c>
      <c r="H49">
        <f>VLOOKUP(A49,Table_Vacant_Buildings!$A$2:$B$222,2,0)</f>
        <v>9</v>
      </c>
    </row>
    <row r="50" spans="1:8" x14ac:dyDescent="0.2">
      <c r="A50" t="s">
        <v>366</v>
      </c>
      <c r="B50">
        <v>25.4</v>
      </c>
      <c r="C50">
        <v>49.2</v>
      </c>
      <c r="D50">
        <v>73.400000000000006</v>
      </c>
      <c r="E50">
        <v>2.6</v>
      </c>
      <c r="F50">
        <v>25.6</v>
      </c>
    </row>
    <row r="51" spans="1:8" x14ac:dyDescent="0.2">
      <c r="A51" t="s">
        <v>367</v>
      </c>
      <c r="B51">
        <v>95.7</v>
      </c>
      <c r="C51">
        <v>1.6</v>
      </c>
      <c r="D51">
        <v>9.3000000000000007</v>
      </c>
      <c r="E51">
        <v>2.7</v>
      </c>
      <c r="F51">
        <v>36.6</v>
      </c>
    </row>
    <row r="52" spans="1:8" x14ac:dyDescent="0.2">
      <c r="A52" t="s">
        <v>368</v>
      </c>
      <c r="B52">
        <v>75.8</v>
      </c>
      <c r="C52">
        <v>16.8</v>
      </c>
      <c r="D52">
        <v>43.1</v>
      </c>
      <c r="E52">
        <v>2.8</v>
      </c>
      <c r="F52">
        <v>35.4</v>
      </c>
    </row>
    <row r="53" spans="1:8" x14ac:dyDescent="0.2">
      <c r="A53" t="s">
        <v>369</v>
      </c>
      <c r="B53">
        <v>78.7</v>
      </c>
      <c r="C53">
        <v>15</v>
      </c>
      <c r="D53">
        <v>37.5</v>
      </c>
      <c r="E53">
        <v>2.4</v>
      </c>
      <c r="F53">
        <v>16.8</v>
      </c>
    </row>
    <row r="54" spans="1:8" x14ac:dyDescent="0.2">
      <c r="A54" t="s">
        <v>370</v>
      </c>
      <c r="B54">
        <v>92.4</v>
      </c>
      <c r="C54">
        <v>3.9</v>
      </c>
      <c r="D54">
        <v>15.4</v>
      </c>
      <c r="E54">
        <v>2.4</v>
      </c>
      <c r="F54">
        <v>49.5</v>
      </c>
      <c r="G54">
        <v>22189.25</v>
      </c>
      <c r="H54">
        <v>597</v>
      </c>
    </row>
    <row r="55" spans="1:8" x14ac:dyDescent="0.2">
      <c r="A55" t="s">
        <v>191</v>
      </c>
      <c r="B55">
        <v>49</v>
      </c>
      <c r="C55">
        <v>39.1</v>
      </c>
      <c r="D55">
        <v>61.2</v>
      </c>
      <c r="E55">
        <v>2.4</v>
      </c>
      <c r="F55">
        <v>25.1</v>
      </c>
      <c r="H55">
        <f>VLOOKUP(A55,Table_Vacant_Buildings!$A$2:$B$222,2,0)</f>
        <v>185</v>
      </c>
    </row>
    <row r="56" spans="1:8" x14ac:dyDescent="0.2">
      <c r="A56" t="s">
        <v>371</v>
      </c>
      <c r="B56">
        <v>65.5</v>
      </c>
      <c r="C56">
        <v>17.2</v>
      </c>
      <c r="D56">
        <v>62</v>
      </c>
      <c r="E56">
        <v>2.8</v>
      </c>
      <c r="F56">
        <v>28</v>
      </c>
      <c r="H56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Filtered_Median_Income_Data</vt:lpstr>
      <vt:lpstr>Averaged_Median_Income</vt:lpstr>
      <vt:lpstr>Table_Median_Income</vt:lpstr>
      <vt:lpstr>Table_Vacant_Buildings</vt:lpstr>
      <vt:lpstr>Combined_All_Data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Sun</dc:creator>
  <cp:lastModifiedBy>Katherine Sun</cp:lastModifiedBy>
  <dcterms:created xsi:type="dcterms:W3CDTF">2020-10-28T14:47:27Z</dcterms:created>
  <dcterms:modified xsi:type="dcterms:W3CDTF">2020-10-29T08:57:12Z</dcterms:modified>
</cp:coreProperties>
</file>