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457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4294939905" windowHeight="17220" activeTab="2"/>
  </x:bookViews>
  <x:sheets>
    <x:sheet name="tooltip" sheetId="1" r:id="rId4"/>
    <x:sheet name="gameinfo" sheetId="2" r:id="rId5"/>
    <x:sheet name="iteminfo" sheetId="3" r:id="rId6"/>
    <x:sheet name="Sheet1" sheetId="4" r:id="rId7"/>
  </x:sheets>
  <x:calcPr xmlns:mc="http://schemas.openxmlformats.org/markup-compatibility/2006" xmlns:hs="http://schemas.haansoft.com/office/spreadsheet/8.0" mc:Ignorable="hs" hs:hclCalcId="904"/>
</x:workbook>
</file>

<file path=xl/comments1.xml><?xml version="1.0" encoding="utf-8"?>
<x:comments xmlns:r="http://schemas.openxmlformats.org/officeDocument/2006/relationships" xmlns:c="http://schemas.openxmlformats.org/drawingml/2006/chart" xmlns:x="http://schemas.openxmlformats.org/spreadsheetml/2006/main">
  <x:authors>
    <x:author>User</x:author>
    <x:author>Windows 사용자</x:author>
  </x:authors>
  <x:commentList>
    <x:comment ref="M3:M3" authorId="0">
      <x:text>
        <x:r>
          <x:rPr>
            <x:rFont val="Tahoma"/>
            <x:sz val="9"/>
            <x:color rgb="ff000000"/>
            <x:b val="1"/>
          </x:rPr>
          <x:t xml:space="preserve"> &gt; </x:t>
        </x:r>
        <x:r>
          <x:rPr>
            <x:rFont val="돋움"/>
            <x:sz val="9"/>
            <x:color rgb="ff000000"/>
            <x:b val="1"/>
          </x:rPr>
          <x:t>멀티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 xml:space="preserve">수량지급용
</x:t>
        </x:r>
        <x:r>
          <x:rPr>
            <x:rFont val="Tahoma"/>
            <x:sz val="9"/>
            <x:color rgb="ff000000"/>
            <x:b val="1"/>
          </x:rPr>
          <x:t xml:space="preserve">&lt;- </x:t>
        </x:r>
        <x:r>
          <x:rPr>
            <x:rFont val="돋움"/>
            <x:sz val="9"/>
            <x:color rgb="ff000000"/>
            <x:b val="1"/>
          </x:rPr>
          <x:t>현재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미사용상태로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변경합니다</x:t>
        </x:r>
        <x:r>
          <x:rPr>
            <x:rFont val="Tahoma"/>
            <x:sz val="9"/>
            <x:color rgb="ff000000"/>
            <x:b val="1"/>
          </x:rPr>
          <x:t>.</x:t>
        </x:r>
      </x:text>
    </x:comment>
    <x:comment ref="W13:W13" authorId="0">
      <x:text>
        <x:r>
          <x:rPr>
            <x:rFont val="돋움"/>
            <x:sz val="9"/>
            <x:color rgb="ff000000"/>
            <x:b val="1"/>
          </x:rPr>
          <x:t>모든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세트템을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모으면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경험치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증가량이</x:t>
        </x:r>
        <x:r>
          <x:rPr>
            <x:rFont val="Tahoma"/>
            <x:sz val="9"/>
            <x:color rgb="ff000000"/>
            <x:b val="1"/>
          </x:rPr>
          <x:t xml:space="preserve"> plus </x:t>
        </x:r>
        <x:r>
          <x:rPr>
            <x:rFont val="돋움"/>
            <x:sz val="9"/>
            <x:color rgb="ff000000"/>
            <x:b val="1"/>
          </x:rPr>
          <x:t>된다</x:t>
        </x:r>
        <x:r>
          <x:rPr>
            <x:rFont val="Tahoma"/>
            <x:sz val="9"/>
            <x:color rgb="ff000000"/>
            <x:b val="1"/>
          </x:rPr>
          <x:t>…. (</x:t>
        </x:r>
        <x:r>
          <x:rPr>
            <x:rFont val="돋움"/>
            <x:sz val="9"/>
            <x:color rgb="ff000000"/>
            <x:b val="1"/>
          </x:rPr>
          <x:t>계산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수월하게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하기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위해서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헬멧에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다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모아둠</x:t>
        </x:r>
        <x:r>
          <x:rPr>
            <x:rFont val="Tahoma"/>
            <x:sz val="9"/>
            <x:color rgb="ff000000"/>
            <x:b val="1"/>
          </x:rPr>
          <x:t xml:space="preserve">)
</x:t>
        </x:r>
      </x:text>
    </x:comment>
    <x:comment ref="U22:U22" authorId="0">
      <x:text>
        <x:r>
          <x:rPr>
            <x:rFont val="돋움"/>
            <x:sz val="9"/>
            <x:color rgb="ff000000"/>
          </x:rPr>
          <x:t>만분률이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적용된것임</x:t>
        </x:r>
        <x:r>
          <x:rPr>
            <x:rFont val="Tahoma"/>
            <x:sz val="9"/>
            <x:color rgb="ff000000"/>
          </x:rPr>
          <x:t>..
35 -&gt; 0.35%</x:t>
        </x:r>
        <x:r>
          <x:rPr>
            <x:rFont val="돋움"/>
            <x:sz val="9"/>
            <x:color rgb="ff000000"/>
          </x:rPr>
          <x:t>를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의미한다</x:t>
        </x:r>
        <x:r>
          <x:rPr>
            <x:rFont val="Tahoma"/>
            <x:sz val="9"/>
            <x:color rgb="ff000000"/>
          </x:rPr>
          <x:t xml:space="preserve">.
</x:t>
        </x:r>
      </x:text>
    </x:comment>
    <x:comment ref="U31:U31" authorId="0">
      <x:text>
        <x:r>
          <x:rPr>
            <x:rFont val="돋움"/>
            <x:sz val="9"/>
            <x:color rgb="ff000000"/>
          </x:rPr>
          <x:t>만분률이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적용된것임</x:t>
        </x:r>
        <x:r>
          <x:rPr>
            <x:rFont val="Tahoma"/>
            <x:sz val="9"/>
            <x:color rgb="ff000000"/>
          </x:rPr>
          <x:t>..
35 -&gt; 0.35%</x:t>
        </x:r>
        <x:r>
          <x:rPr>
            <x:rFont val="돋움"/>
            <x:sz val="9"/>
            <x:color rgb="ff000000"/>
          </x:rPr>
          <x:t>를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의미한다</x:t>
        </x:r>
        <x:r>
          <x:rPr>
            <x:rFont val="Tahoma"/>
            <x:sz val="9"/>
            <x:color rgb="ff000000"/>
          </x:rPr>
          <x:t xml:space="preserve">.
</x:t>
        </x:r>
      </x:text>
    </x:comment>
    <x:comment ref="V22:V22" authorId="0">
      <x:text>
        <x:r>
          <x:rPr>
            <x:rFont val="돋움"/>
            <x:sz val="9"/>
            <x:color rgb="ff000000"/>
          </x:rPr>
          <x:t>만분률이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적용된것임</x:t>
        </x:r>
        <x:r>
          <x:rPr>
            <x:rFont val="Tahoma"/>
            <x:sz val="9"/>
            <x:color rgb="ff000000"/>
          </x:rPr>
          <x:t>..
35 -&gt; 0.35%</x:t>
        </x:r>
        <x:r>
          <x:rPr>
            <x:rFont val="돋움"/>
            <x:sz val="9"/>
            <x:color rgb="ff000000"/>
          </x:rPr>
          <x:t>를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의미한다</x:t>
        </x:r>
        <x:r>
          <x:rPr>
            <x:rFont val="Tahoma"/>
            <x:sz val="9"/>
            <x:color rgb="ff000000"/>
          </x:rPr>
          <x:t xml:space="preserve">.
</x:t>
        </x:r>
      </x:text>
    </x:comment>
    <x:comment ref="V31:V31" authorId="0">
      <x:text>
        <x:r>
          <x:rPr>
            <x:rFont val="돋움"/>
            <x:sz val="9"/>
            <x:color rgb="ff000000"/>
          </x:rPr>
          <x:t>만분률이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적용된것임</x:t>
        </x:r>
        <x:r>
          <x:rPr>
            <x:rFont val="Tahoma"/>
            <x:sz val="9"/>
            <x:color rgb="ff000000"/>
          </x:rPr>
          <x:t>..
35 -&gt; 0.35%</x:t>
        </x:r>
        <x:r>
          <x:rPr>
            <x:rFont val="돋움"/>
            <x:sz val="9"/>
            <x:color rgb="ff000000"/>
          </x:rPr>
          <x:t>를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의미한다</x:t>
        </x:r>
        <x:r>
          <x:rPr>
            <x:rFont val="Tahoma"/>
            <x:sz val="9"/>
            <x:color rgb="ff000000"/>
          </x:rPr>
          <x:t xml:space="preserve">.
</x:t>
        </x:r>
      </x:text>
    </x:comment>
    <x:comment ref="U25:U25" authorId="0">
      <x:text>
        <x:r>
          <x:rPr>
            <x:rFont val="돋움"/>
            <x:sz val="9"/>
            <x:color rgb="ff000000"/>
          </x:rPr>
          <x:t>만분률이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적용된것임</x:t>
        </x:r>
        <x:r>
          <x:rPr>
            <x:rFont val="Tahoma"/>
            <x:sz val="9"/>
            <x:color rgb="ff000000"/>
          </x:rPr>
          <x:t>..
35 -&gt; 0.35%</x:t>
        </x:r>
        <x:r>
          <x:rPr>
            <x:rFont val="돋움"/>
            <x:sz val="9"/>
            <x:color rgb="ff000000"/>
          </x:rPr>
          <x:t>를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의미한다</x:t>
        </x:r>
        <x:r>
          <x:rPr>
            <x:rFont val="Tahoma"/>
            <x:sz val="9"/>
            <x:color rgb="ff000000"/>
          </x:rPr>
          <x:t xml:space="preserve">.
</x:t>
        </x:r>
      </x:text>
    </x:comment>
    <x:comment ref="V25:V25" authorId="0">
      <x:text>
        <x:r>
          <x:rPr>
            <x:rFont val="돋움"/>
            <x:sz val="9"/>
            <x:color rgb="ff000000"/>
          </x:rPr>
          <x:t>만분률이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적용된것임</x:t>
        </x:r>
        <x:r>
          <x:rPr>
            <x:rFont val="Tahoma"/>
            <x:sz val="9"/>
            <x:color rgb="ff000000"/>
          </x:rPr>
          <x:t>..
35 -&gt; 0.35%</x:t>
        </x:r>
        <x:r>
          <x:rPr>
            <x:rFont val="돋움"/>
            <x:sz val="9"/>
            <x:color rgb="ff000000"/>
          </x:rPr>
          <x:t>를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의미한다</x:t>
        </x:r>
        <x:r>
          <x:rPr>
            <x:rFont val="Tahoma"/>
            <x:sz val="9"/>
            <x:color rgb="ff000000"/>
          </x:rPr>
          <x:t xml:space="preserve">.
</x:t>
        </x:r>
      </x:text>
    </x:comment>
    <x:comment ref="U28:U28" authorId="0">
      <x:text>
        <x:r>
          <x:rPr>
            <x:rFont val="돋움"/>
            <x:sz val="9"/>
            <x:color rgb="ff000000"/>
          </x:rPr>
          <x:t>만분률이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적용된것임</x:t>
        </x:r>
        <x:r>
          <x:rPr>
            <x:rFont val="Tahoma"/>
            <x:sz val="9"/>
            <x:color rgb="ff000000"/>
          </x:rPr>
          <x:t>..
35 -&gt; 0.35%</x:t>
        </x:r>
        <x:r>
          <x:rPr>
            <x:rFont val="돋움"/>
            <x:sz val="9"/>
            <x:color rgb="ff000000"/>
          </x:rPr>
          <x:t>를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의미한다</x:t>
        </x:r>
        <x:r>
          <x:rPr>
            <x:rFont val="Tahoma"/>
            <x:sz val="9"/>
            <x:color rgb="ff000000"/>
          </x:rPr>
          <x:t xml:space="preserve">.
</x:t>
        </x:r>
      </x:text>
    </x:comment>
    <x:comment ref="V28:V28" authorId="0">
      <x:text>
        <x:r>
          <x:rPr>
            <x:rFont val="돋움"/>
            <x:sz val="9"/>
            <x:color rgb="ff000000"/>
          </x:rPr>
          <x:t>만분률이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적용된것임</x:t>
        </x:r>
        <x:r>
          <x:rPr>
            <x:rFont val="Tahoma"/>
            <x:sz val="9"/>
            <x:color rgb="ff000000"/>
          </x:rPr>
          <x:t>..
35 -&gt; 0.35%</x:t>
        </x:r>
        <x:r>
          <x:rPr>
            <x:rFont val="돋움"/>
            <x:sz val="9"/>
            <x:color rgb="ff000000"/>
          </x:rPr>
          <x:t>를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의미한다</x:t>
        </x:r>
        <x:r>
          <x:rPr>
            <x:rFont val="Tahoma"/>
            <x:sz val="9"/>
            <x:color rgb="ff000000"/>
          </x:rPr>
          <x:t xml:space="preserve">.
</x:t>
        </x:r>
      </x:text>
    </x:comment>
    <x:comment ref="W22:W22" authorId="1">
      <x:text>
        <x:r>
          <x:rPr>
            <x:rFont val="돋움"/>
            <x:sz val="9"/>
            <x:color rgb="ff000000"/>
            <x:b val="1"/>
          </x:rPr>
          <x:t>모든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세트템을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모으면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경험치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증가량이</x:t>
        </x:r>
        <x:r>
          <x:rPr>
            <x:rFont val="Tahoma"/>
            <x:sz val="9"/>
            <x:color rgb="ff000000"/>
            <x:b val="1"/>
          </x:rPr>
          <x:t xml:space="preserve"> plus </x:t>
        </x:r>
        <x:r>
          <x:rPr>
            <x:rFont val="돋움"/>
            <x:sz val="9"/>
            <x:color rgb="ff000000"/>
            <x:b val="1"/>
          </x:rPr>
          <x:t>된다</x:t>
        </x:r>
        <x:r>
          <x:rPr>
            <x:rFont val="Tahoma"/>
            <x:sz val="9"/>
            <x:color rgb="ff000000"/>
            <x:b val="1"/>
          </x:rPr>
          <x:t>…. (</x:t>
        </x:r>
        <x:r>
          <x:rPr>
            <x:rFont val="돋움"/>
            <x:sz val="9"/>
            <x:color rgb="ff000000"/>
            <x:b val="1"/>
          </x:rPr>
          <x:t>계산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수월하게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하기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위해서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헬멧에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다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모아둠</x:t>
        </x:r>
        <x:r>
          <x:rPr>
            <x:rFont val="Tahoma"/>
            <x:sz val="9"/>
            <x:color rgb="ff000000"/>
            <x:b val="1"/>
          </x:rPr>
          <x:t xml:space="preserve">)
</x:t>
        </x:r>
      </x:text>
    </x:comment>
    <x:comment ref="W25:W25" authorId="1">
      <x:text>
        <x:r>
          <x:rPr>
            <x:rFont val="돋움"/>
            <x:sz val="9"/>
            <x:color rgb="ff000000"/>
            <x:b val="1"/>
          </x:rPr>
          <x:t>모든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세트템을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모으면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경험치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증가량이</x:t>
        </x:r>
        <x:r>
          <x:rPr>
            <x:rFont val="Tahoma"/>
            <x:sz val="9"/>
            <x:color rgb="ff000000"/>
            <x:b val="1"/>
          </x:rPr>
          <x:t xml:space="preserve"> plus </x:t>
        </x:r>
        <x:r>
          <x:rPr>
            <x:rFont val="돋움"/>
            <x:sz val="9"/>
            <x:color rgb="ff000000"/>
            <x:b val="1"/>
          </x:rPr>
          <x:t>된다</x:t>
        </x:r>
        <x:r>
          <x:rPr>
            <x:rFont val="Tahoma"/>
            <x:sz val="9"/>
            <x:color rgb="ff000000"/>
            <x:b val="1"/>
          </x:rPr>
          <x:t>…. (</x:t>
        </x:r>
        <x:r>
          <x:rPr>
            <x:rFont val="돋움"/>
            <x:sz val="9"/>
            <x:color rgb="ff000000"/>
            <x:b val="1"/>
          </x:rPr>
          <x:t>계산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수월하게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하기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위해서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헬멧에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다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모아둠</x:t>
        </x:r>
        <x:r>
          <x:rPr>
            <x:rFont val="Tahoma"/>
            <x:sz val="9"/>
            <x:color rgb="ff000000"/>
            <x:b val="1"/>
          </x:rPr>
          <x:t xml:space="preserve">)
</x:t>
        </x:r>
      </x:text>
    </x:comment>
    <x:comment ref="W28:W28" authorId="1">
      <x:text>
        <x:r>
          <x:rPr>
            <x:rFont val="돋움"/>
            <x:sz val="9"/>
            <x:color rgb="ff000000"/>
            <x:b val="1"/>
          </x:rPr>
          <x:t>모든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세트템을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모으면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경험치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증가량이</x:t>
        </x:r>
        <x:r>
          <x:rPr>
            <x:rFont val="Tahoma"/>
            <x:sz val="9"/>
            <x:color rgb="ff000000"/>
            <x:b val="1"/>
          </x:rPr>
          <x:t xml:space="preserve"> plus </x:t>
        </x:r>
        <x:r>
          <x:rPr>
            <x:rFont val="돋움"/>
            <x:sz val="9"/>
            <x:color rgb="ff000000"/>
            <x:b val="1"/>
          </x:rPr>
          <x:t>된다</x:t>
        </x:r>
        <x:r>
          <x:rPr>
            <x:rFont val="Tahoma"/>
            <x:sz val="9"/>
            <x:color rgb="ff000000"/>
            <x:b val="1"/>
          </x:rPr>
          <x:t>…. (</x:t>
        </x:r>
        <x:r>
          <x:rPr>
            <x:rFont val="돋움"/>
            <x:sz val="9"/>
            <x:color rgb="ff000000"/>
            <x:b val="1"/>
          </x:rPr>
          <x:t>계산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수월하게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하기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위해서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헬멧에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다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모아둠</x:t>
        </x:r>
        <x:r>
          <x:rPr>
            <x:rFont val="Tahoma"/>
            <x:sz val="9"/>
            <x:color rgb="ff000000"/>
            <x:b val="1"/>
          </x:rPr>
          <x:t xml:space="preserve">)
</x:t>
        </x:r>
      </x:text>
    </x:comment>
    <x:comment ref="W31:W31" authorId="1">
      <x:text>
        <x:r>
          <x:rPr>
            <x:rFont val="돋움"/>
            <x:sz val="9"/>
            <x:color rgb="ff000000"/>
            <x:b val="1"/>
          </x:rPr>
          <x:t>모든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세트템을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모으면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경험치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증가량이</x:t>
        </x:r>
        <x:r>
          <x:rPr>
            <x:rFont val="Tahoma"/>
            <x:sz val="9"/>
            <x:color rgb="ff000000"/>
            <x:b val="1"/>
          </x:rPr>
          <x:t xml:space="preserve"> plus </x:t>
        </x:r>
        <x:r>
          <x:rPr>
            <x:rFont val="돋움"/>
            <x:sz val="9"/>
            <x:color rgb="ff000000"/>
            <x:b val="1"/>
          </x:rPr>
          <x:t>된다</x:t>
        </x:r>
        <x:r>
          <x:rPr>
            <x:rFont val="Tahoma"/>
            <x:sz val="9"/>
            <x:color rgb="ff000000"/>
            <x:b val="1"/>
          </x:rPr>
          <x:t>…. (</x:t>
        </x:r>
        <x:r>
          <x:rPr>
            <x:rFont val="돋움"/>
            <x:sz val="9"/>
            <x:color rgb="ff000000"/>
            <x:b val="1"/>
          </x:rPr>
          <x:t>계산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수월하게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하기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위해서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헬멧에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다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모아둠</x:t>
        </x:r>
        <x:r>
          <x:rPr>
            <x:rFont val="Tahoma"/>
            <x:sz val="9"/>
            <x:color rgb="ff000000"/>
            <x:b val="1"/>
          </x:rPr>
          <x:t xml:space="preserve">)
</x:t>
        </x:r>
      </x:text>
    </x:comment>
    <x:comment ref="W19:W19" authorId="1">
      <x:text>
        <x:r>
          <x:rPr>
            <x:rFont val="돋움"/>
            <x:sz val="9"/>
            <x:color rgb="ff000000"/>
            <x:b val="1"/>
          </x:rPr>
          <x:t>모든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세트템을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모으면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경험치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증가량이</x:t>
        </x:r>
        <x:r>
          <x:rPr>
            <x:rFont val="Tahoma"/>
            <x:sz val="9"/>
            <x:color rgb="ff000000"/>
            <x:b val="1"/>
          </x:rPr>
          <x:t xml:space="preserve"> plus </x:t>
        </x:r>
        <x:r>
          <x:rPr>
            <x:rFont val="돋움"/>
            <x:sz val="9"/>
            <x:color rgb="ff000000"/>
            <x:b val="1"/>
          </x:rPr>
          <x:t>된다</x:t>
        </x:r>
        <x:r>
          <x:rPr>
            <x:rFont val="Tahoma"/>
            <x:sz val="9"/>
            <x:color rgb="ff000000"/>
            <x:b val="1"/>
          </x:rPr>
          <x:t>…. (</x:t>
        </x:r>
        <x:r>
          <x:rPr>
            <x:rFont val="돋움"/>
            <x:sz val="9"/>
            <x:color rgb="ff000000"/>
            <x:b val="1"/>
          </x:rPr>
          <x:t>계산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수월하게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하기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위해서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헬멧에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다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모아둠</x:t>
        </x:r>
        <x:r>
          <x:rPr>
            <x:rFont val="Tahoma"/>
            <x:sz val="9"/>
            <x:color rgb="ff000000"/>
            <x:b val="1"/>
          </x:rPr>
          <x:t xml:space="preserve">)
</x:t>
        </x:r>
      </x:text>
    </x:comment>
    <x:comment ref="W16:W16" authorId="1">
      <x:text>
        <x:r>
          <x:rPr>
            <x:rFont val="돋움"/>
            <x:sz val="9"/>
            <x:color rgb="ff000000"/>
            <x:b val="1"/>
          </x:rPr>
          <x:t>모든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세트템을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모으면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경험치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증가량이</x:t>
        </x:r>
        <x:r>
          <x:rPr>
            <x:rFont val="Tahoma"/>
            <x:sz val="9"/>
            <x:color rgb="ff000000"/>
            <x:b val="1"/>
          </x:rPr>
          <x:t xml:space="preserve"> plus </x:t>
        </x:r>
        <x:r>
          <x:rPr>
            <x:rFont val="돋움"/>
            <x:sz val="9"/>
            <x:color rgb="ff000000"/>
            <x:b val="1"/>
          </x:rPr>
          <x:t>된다</x:t>
        </x:r>
        <x:r>
          <x:rPr>
            <x:rFont val="Tahoma"/>
            <x:sz val="9"/>
            <x:color rgb="ff000000"/>
            <x:b val="1"/>
          </x:rPr>
          <x:t>…. (</x:t>
        </x:r>
        <x:r>
          <x:rPr>
            <x:rFont val="돋움"/>
            <x:sz val="9"/>
            <x:color rgb="ff000000"/>
            <x:b val="1"/>
          </x:rPr>
          <x:t>계산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수월하게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하기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위해서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헬멧에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다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모아둠</x:t>
        </x:r>
        <x:r>
          <x:rPr>
            <x:rFont val="Tahoma"/>
            <x:sz val="9"/>
            <x:color rgb="ff000000"/>
            <x:b val="1"/>
          </x:rPr>
          <x:t xml:space="preserve">)
</x:t>
        </x:r>
      </x:text>
    </x:comment>
  </x:commentList>
</x:comments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<x:sst xmlns:r="http://schemas.openxmlformats.org/officeDocument/2006/relationships" xmlns:c="http://schemas.openxmlformats.org/drawingml/2006/chart" xmlns:x="http://schemas.openxmlformats.org/spreadsheetml/2006/main" count="580" uniqueCount="249">
  <x:si>
    <x:t>도움말을 여기에 넣어주세요.</x:t>
  </x:si>
  <x:si>
    <x:t>overdealbarrel</x:t>
  </x:si>
  <x:si>
    <x:t>label(stbody)</x:t>
  </x:si>
  <x:si>
    <x:t>초과 달성 배럴 (%)</x:t>
  </x:si>
  <x:si>
    <x:t>label(wearpart)</x:t>
  </x:si>
  <x:si>
    <x:t>label(dealinfo)</x:t>
  </x:si>
  <x:si>
    <x:t>돌 조각 랜덤박스(4000)</x:t>
  </x:si>
  <x:si>
    <x:t>fameofdealok</x:t>
  </x:si>
  <x:si>
    <x:t>동 의상 랜덤박스(4101)</x:t>
  </x:si>
  <x:si>
    <x:t>label(tooltip)</x:t>
  </x:si>
  <x:si>
    <x:t>헬멧(1) ~ 양말(13)</x:t>
  </x:si>
  <x:si>
    <x:t>fameoffreshfail</x:t>
  </x:si>
  <x:si>
    <x:t>label(monster)</x:t>
  </x:si>
  <x:si>
    <x:t>label(usepart)</x:t>
  </x:si>
  <x:si>
    <x:t>label(etcpart)</x:t>
  </x:si>
  <x:si>
    <x:t>돌 의상 랜덤박스(4100)</x:t>
  </x:si>
  <x:si>
    <x:t>&gt;10level + 20</x:t>
  </x:si>
  <x:si>
    <x:t>label(coinpart)</x:t>
  </x:si>
  <x:si>
    <x:t>금 의상 랜덤박스(4103)</x:t>
  </x:si>
  <x:si>
    <x:t>은 의상 랜덤박스(4102)</x:t>
  </x:si>
  <x:si>
    <x:t>cow_bh_03</x:t>
  </x:si>
  <x:si>
    <x:t>cow_bh_04</x:t>
  </x:si>
  <x:si>
    <x:t>discount</x:t>
  </x:si>
  <x:si>
    <x:t>cow_bi_04</x:t>
  </x:si>
  <x:si>
    <x:t>itemcode</x:t>
  </x:si>
  <x:si>
    <x:t>cow_bi_03</x:t>
  </x:si>
  <x:si>
    <x:t>cow_bj_05</x:t>
  </x:si>
  <x:si>
    <x:t>cow_bh_06</x:t>
  </x:si>
  <x:si>
    <x:t>cow_bj_03</x:t>
  </x:si>
  <x:si>
    <x:t>cow_bj_06</x:t>
  </x:si>
  <x:si>
    <x:t>cow_bi_02</x:t>
  </x:si>
  <x:si>
    <x:t>category</x:t>
  </x:si>
  <x:si>
    <x:t>cow_bi_06</x:t>
  </x:si>
  <x:si>
    <x:t>cow_bi_05</x:t>
  </x:si>
  <x:si>
    <x:t>cow_bj_02</x:t>
  </x:si>
  <x:si>
    <x:t>cow_bg_03</x:t>
  </x:si>
  <x:si>
    <x:t>cow_b_05</x:t>
  </x:si>
  <x:si>
    <x:t>cow_b_04</x:t>
  </x:si>
  <x:si>
    <x:t>우유 만족 명성도</x:t>
  </x:si>
  <x:si>
    <x:t>cow_b_02</x:t>
  </x:si>
  <x:si>
    <x:t>subcategory</x:t>
  </x:si>
  <x:si>
    <x:t>cow_b_01</x:t>
  </x:si>
  <x:si>
    <x:t>atlasname</x:t>
  </x:si>
  <x:si>
    <x:t>cow_bg_06</x:t>
  </x:si>
  <x:si>
    <x:t>animal_00</x:t>
  </x:si>
  <x:si>
    <x:t>// 상인 거래 정보</x:t>
  </x:si>
  <x:si>
    <x:t>&gt;level*0.5</x:t>
  </x:si>
  <x:si>
    <x:t>itemname</x:t>
  </x:si>
  <x:si>
    <x:t>&gt;level*6</x:t>
  </x:si>
  <x:si>
    <x:t>우유 수량 불만족</x:t>
  </x:si>
  <x:si>
    <x:t>cow_bg_04</x:t>
  </x:si>
  <x:si>
    <x:t>cow_bg_05</x:t>
  </x:si>
  <x:si>
    <x:t>모험가 헬멧 입니다</x:t>
  </x:si>
  <x:si>
    <x:t>모험가 상의 입니다</x:t>
  </x:si>
  <x:si>
    <x:t>모험가 신발 입니다</x:t>
  </x:si>
  <x:si>
    <x:t>초보자 검 입니다</x:t>
  </x:si>
  <x:si>
    <x:t>초보자 지팡이 입니다</x:t>
  </x:si>
  <x:si>
    <x:t>cow_bg_01</x:t>
  </x:si>
  <x:si>
    <x:t>고급 헬멧 입니다</x:t>
  </x:si>
  <x:si>
    <x:t>cow_bh_05</x:t>
  </x:si>
  <x:si>
    <x:t>cow_bh_02</x:t>
  </x:si>
  <x:si>
    <x:t>cow_b_03</x:t>
  </x:si>
  <x:si>
    <x:t>cow_b_06</x:t>
  </x:si>
  <x:si>
    <x:t>cow_bj_04</x:t>
  </x:si>
  <x:si>
    <x:t>cow_bg_02</x:t>
  </x:si>
  <x:si>
    <x:t>표창장받는 거래횟수</x:t>
  </x:si>
  <x:si>
    <x:t>고급 상의 입니다</x:t>
  </x:si>
  <x:si>
    <x:t>명사수 활 입니다</x:t>
  </x:si>
  <x:si>
    <x:t>고급 신발 입니다</x:t>
  </x:si>
  <x:si>
    <x:t>용사의 검 입니다</x:t>
  </x:si>
  <x:si>
    <x:t>초보자 활 입니다</x:t>
  </x:si>
  <x:si>
    <x:t>마법사 지팡이 입니다</x:t>
  </x:si>
  <x:si>
    <x:t>필수(50000 ~ 59999(관리자가 입력:테이블사용불가)</x:t>
  </x:si>
  <x:si>
    <x:t>&gt;level*1.8</x:t>
  </x:si>
  <x:si>
    <x:t>에픽 등급(2)</x:t>
  </x:si>
  <x:si>
    <x:t>&gt;level*3</x:t>
  </x:si>
  <x:si>
    <x:t>Sword1_L</x:t>
  </x:si>
  <x:si>
    <x:t xml:space="preserve">           </x:t>
  </x:si>
  <x:si>
    <x:t>Sword6_L</x:t>
  </x:si>
  <x:si>
    <x:t>HP를 100회복</x:t>
  </x:si>
  <x:si>
    <x:t>신화 등급(3)</x:t>
  </x:si>
  <x:si>
    <x:t>레어 등급(1)</x:t>
  </x:si>
  <x:si>
    <x:t>MP를 100회복</x:t>
  </x:si>
  <x:si>
    <x:t>playerlv</x:t>
  </x:si>
  <x:si>
    <x:t>gamecost</x:t>
  </x:si>
  <x:si>
    <x:t>activate</x:t>
  </x:si>
  <x:si>
    <x:t>cow_bj_01</x:t>
  </x:si>
  <x:si>
    <x:t>multistate</x:t>
  </x:si>
  <x:si>
    <x:t>buyamount</x:t>
  </x:si>
  <x:si>
    <x:t>cashcost</x:t>
  </x:si>
  <x:si>
    <x:t>equpslot</x:t>
  </x:si>
  <x:si>
    <x:t>기본 등급(0)</x:t>
  </x:si>
  <x:si>
    <x:t>monster_01</x:t>
  </x:si>
  <x:si>
    <x:t>//소모템 리스트</x:t>
  </x:si>
  <x:si>
    <x:t>기타템(510)</x:t>
  </x:si>
  <x:si>
    <x:t>cow_bh_01</x:t>
  </x:si>
  <x:si>
    <x:t>기타인벤(60)</x:t>
  </x:si>
  <x:si>
    <x:t>monster_02</x:t>
  </x:si>
  <x:si>
    <x:t>//몬스터 데이터</x:t>
  </x:si>
  <x:si>
    <x:t>description</x:t>
  </x:si>
  <x:si>
    <x:t>lvupitemcnt</x:t>
  </x:si>
  <x:si>
    <x:t>cow_bi_01</x:t>
  </x:si>
  <x:si>
    <x:t>lvupitem</x:t>
  </x:si>
  <x:si>
    <x:t>sellcost</x:t>
  </x:si>
  <x:si>
    <x:t>캐쉬가격(다이아)</x:t>
  </x:si>
  <x:si>
    <x:t>a2</x:t>
  </x:si>
  <x:si>
    <x:t>등급</x:t>
  </x:si>
  <x:si>
    <x:t>a3</x:t>
  </x:si>
  <x:si>
    <x:t>att</x:t>
  </x:si>
  <x:si>
    <x:t>하의1</x:t>
  </x:si>
  <x:si>
    <x:t>하의4</x:t>
  </x:si>
  <x:si>
    <x:t>exp</x:t>
  </x:si>
  <x:si>
    <x:t>금화</x:t>
  </x:si>
  <x:si>
    <x:t>hp</x:t>
  </x:si>
  <x:si>
    <x:t>tip</x:t>
  </x:si>
  <x:si>
    <x:t>mp</x:t>
  </x:si>
  <x:si>
    <x:t>a6</x:t>
  </x:si>
  <x:si>
    <x:t>아이콘</x:t>
  </x:si>
  <x:si>
    <x:t>a4</x:t>
  </x:si>
  <x:si>
    <x:t>//</x:t>
  </x:si>
  <x:si>
    <x:t>하의5</x:t>
  </x:si>
  <x:si>
    <x:t>판매</x:t>
  </x:si>
  <x:si>
    <x:t>def</x:t>
  </x:si>
  <x:si>
    <x:t>하의6</x:t>
  </x:si>
  <x:si>
    <x:t>a1</x:t>
  </x:si>
  <x:si>
    <x:t>하의2</x:t>
  </x:si>
  <x:si>
    <x:t>하의3</x:t>
  </x:si>
  <x:si>
    <x:t>a5</x:t>
  </x:si>
  <x:si>
    <x:t>//label(version)</x:t>
  </x:si>
  <x:si>
    <x:t>도움말을 여기에 넣어주세요2.</x:t>
  </x:si>
  <x:si>
    <x:t>도움말을 여기에 넣어주세요5.</x:t>
  </x:si>
  <x:si>
    <x:t>도움말을 여기에 넣어주세요4.</x:t>
  </x:si>
  <x:si>
    <x:t>xxx1000 -&gt; 1/ 1000</x:t>
  </x:si>
  <x:si>
    <x:t>fameofbarrelfail</x:t>
  </x:si>
  <x:si>
    <x:t>도움말을 여기에 넣어주세요3.</x:t>
  </x:si>
  <x:si>
    <x:t>티타늄 의상 랜덤박스(4104)</x:t>
  </x:si>
  <x:si>
    <x:t>xxx100 -&gt;    1/100</x:t>
  </x:si>
  <x:si>
    <x:t>presentablecount</x:t>
  </x:si>
  <x:si>
    <x:t>stcode</x:t>
  </x:si>
  <x:si>
    <x:t>version</x:t>
  </x:si>
  <x:si>
    <x:t>단일가격</x:t>
  </x:si>
  <x:si>
    <x:t>사용 여부</x:t>
  </x:si>
  <x:si>
    <x:t>syscode</x:t>
  </x:si>
  <x:si>
    <x:t>세일여부</x:t>
  </x:si>
  <x:si>
    <x:t>서브 카테고리</x:t>
  </x:si>
  <x:si>
    <x:t>grade</x:t>
  </x:si>
  <x:si>
    <x:t>icon</x:t>
  </x:si>
  <x:si>
    <x:t>아이템 이름</x:t>
  </x:si>
  <x:si>
    <x:t>toplist</x:t>
  </x:si>
  <x:si>
    <x:t>//정보수집용</x:t>
  </x:si>
  <x:si>
    <x:t>카테고리</x:t>
  </x:si>
  <x:si>
    <x:t>신선도 불만족</x:t>
  </x:si>
  <x:si>
    <x:t>아이템 설명</x:t>
  </x:si>
  <x:si>
    <x:t>level</x:t>
  </x:si>
  <x:si>
    <x:t>1회구매수량</x:t>
  </x:si>
  <x:si>
    <x:t>상단게시</x:t>
  </x:si>
  <x:si>
    <x:t>아이템 코드</x:t>
  </x:si>
  <x:si>
    <x:t>무늬 정보</x:t>
  </x:si>
  <x:si>
    <x:t>param6</x:t>
  </x:si>
  <x:si>
    <x:t>장착 슬롯</x:t>
  </x:si>
  <x:si>
    <x:t>모험가 헬멧</x:t>
  </x:si>
  <x:si>
    <x:t>다이아(50)</x:t>
  </x:si>
  <x:si>
    <x:t>상점용(1)</x:t>
  </x:si>
  <x:si>
    <x:t>plusatt</x:t>
  </x:si>
  <x:si>
    <x:t>param5</x:t>
  </x:si>
  <x:si>
    <x:t>없음(-1)</x:t>
  </x:si>
  <x:si>
    <x:t>param3</x:t>
  </x:si>
  <x:si>
    <x:t>param4</x:t>
  </x:si>
  <x:si>
    <x:t>없음(0)</x:t>
  </x:si>
  <x:si>
    <x:t>더미파트</x:t>
  </x:si>
  <x:si>
    <x:t>moncode</x:t>
  </x:si>
  <x:si>
    <x:t>count</x:t>
  </x:si>
  <x:si>
    <x:t>param7</x:t>
  </x:si>
  <x:si>
    <x:t>정보용(60)</x:t>
  </x:si>
  <x:si>
    <x:t>멀티템(1)</x:t>
  </x:si>
  <x:si>
    <x:t>소모품(40)</x:t>
  </x:si>
  <x:si>
    <x:t>소비인벤(3)</x:t>
  </x:si>
  <x:si>
    <x:t>일반(1)</x:t>
  </x:si>
  <x:si>
    <x:t>lvup</x:t>
  </x:si>
  <x:si>
    <x:t>단일템(0)</x:t>
  </x:si>
  <x:si>
    <x:t>장착템(1)</x:t>
  </x:si>
  <x:si>
    <x:t>기타템1</x:t>
  </x:si>
  <x:si>
    <x:t>param8</x:t>
  </x:si>
  <x:si>
    <x:t>param1</x:t>
  </x:si>
  <x:si>
    <x:t>plusmp</x:t>
  </x:si>
  <x:si>
    <x:t>장착인벤(1)</x:t>
  </x:si>
  <x:si>
    <x:t>마법사 지팡이</x:t>
  </x:si>
  <x:si>
    <x:t>하의(3)</x:t>
  </x:si>
  <x:si>
    <x:t>판매요구 레벨</x:t>
  </x:si>
  <x:si>
    <x:t>명사수 활</x:t>
  </x:si>
  <x:si>
    <x:t>고급 신발</x:t>
  </x:si>
  <x:si>
    <x:t>용사의 검</x:t>
  </x:si>
  <x:si>
    <x:t>신발(3)</x:t>
  </x:si>
  <x:si>
    <x:t>무기(2)</x:t>
  </x:si>
  <x:si>
    <x:t>고급 헬멧</x:t>
  </x:si>
  <x:si>
    <x:t>초보자 지팡이</x:t>
  </x:si>
  <x:si>
    <x:t>모험가 신발</x:t>
  </x:si>
  <x:si>
    <x:t>param2</x:t>
  </x:si>
  <x:si>
    <x:t>소모품(2)</x:t>
  </x:si>
  <x:si>
    <x:t>기타템(3)</x:t>
  </x:si>
  <x:si>
    <x:t>고급 상의</x:t>
  </x:si>
  <x:si>
    <x:t>코인(30)</x:t>
  </x:si>
  <x:si>
    <x:t>모험가 상의</x:t>
  </x:si>
  <x:si>
    <x:t>검(0)</x:t>
  </x:si>
  <x:si>
    <x:t>param9</x:t>
  </x:si>
  <x:si>
    <x:t>물약(40)</x:t>
  </x:si>
  <x:si>
    <x:t>헬멧(0)</x:t>
  </x:si>
  <x:si>
    <x:t>활(1)</x:t>
  </x:si>
  <x:si>
    <x:t>완드(2)</x:t>
  </x:si>
  <x:si>
    <x:t>plusdef</x:t>
  </x:si>
  <x:si>
    <x:t>조각템(15)</x:t>
  </x:si>
  <x:si>
    <x:t>초보자 활</x:t>
  </x:si>
  <x:si>
    <x:t>검(1)</x:t>
  </x:si>
  <x:si>
    <x:t>상의(1)</x:t>
  </x:si>
  <x:si>
    <x:t>골드(4)</x:t>
  </x:si>
  <x:si>
    <x:t>초보자 검</x:t>
  </x:si>
  <x:si>
    <x:t>활(2)</x:t>
  </x:si>
  <x:si>
    <x:t>완드(3)</x:t>
  </x:si>
  <x:si>
    <x:t>not(0)</x:t>
  </x:si>
  <x:si>
    <x:t>조각인벤(2)</x:t>
  </x:si>
  <x:si>
    <x:t>plushp</x:t>
  </x:si>
  <x:si>
    <x:t>파란 포션</x:t>
  </x:si>
  <x:si>
    <x:t>신발(6)</x:t>
  </x:si>
  <x:si>
    <x:t>하의3 입니다</x:t>
  </x:si>
  <x:si>
    <x:t>하의6 입니다</x:t>
  </x:si>
  <x:si>
    <x:t>Belt4</x:t>
  </x:si>
  <x:si>
    <x:t>Belt2</x:t>
  </x:si>
  <x:si>
    <x:t>하의1 입니다</x:t>
  </x:si>
  <x:si>
    <x:t>아머(5)</x:t>
  </x:si>
  <x:si>
    <x:t>하의5 입니다</x:t>
  </x:si>
  <x:si>
    <x:t>Cloth6</x:t>
  </x:si>
  <x:si>
    <x:t>Bow2</x:t>
  </x:si>
  <x:si>
    <x:t>Belt5</x:t>
  </x:si>
  <x:si>
    <x:t>Wand1_R</x:t>
  </x:si>
  <x:si>
    <x:t>Crown4</x:t>
  </x:si>
  <x:si>
    <x:t>Shoe6</x:t>
  </x:si>
  <x:si>
    <x:t>Bow1</x:t>
  </x:si>
  <x:si>
    <x:t>Belt6</x:t>
  </x:si>
  <x:si>
    <x:t>Crown3</x:t>
  </x:si>
  <x:si>
    <x:t>헤드(4)</x:t>
  </x:si>
  <x:si>
    <x:t>Belt3</x:t>
  </x:si>
  <x:si>
    <x:t>빨간 포션</x:t>
  </x:si>
  <x:si>
    <x:t>Shoe3</x:t>
  </x:si>
  <x:si>
    <x:t>Wand2_R</x:t>
  </x:si>
  <x:si>
    <x:t>Cloth7</x:t>
  </x:si>
  <x:si>
    <x:t>Belt1</x:t>
  </x:si>
  <x:si>
    <x:t>skin</x:t>
  </x:si>
  <x:si>
    <x:t>하의2 입니다</x:t>
  </x:si>
  <x:si>
    <x:t>하의4 입니다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</x:si>
</x:sst>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31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8"/>
      <x:color rgb="ff1f497d"/>
      <x:b val="1"/>
    </x:font>
    <x:font>
      <x:name val="맑은 고딕"/>
      <x:sz val="15"/>
      <x:color rgb="ff1f497d"/>
      <x:b val="1"/>
    </x:font>
    <x:font>
      <x:name val="맑은 고딕"/>
      <x:sz val="13"/>
      <x:color rgb="ff1f497d"/>
      <x:b val="1"/>
    </x:font>
    <x:font>
      <x:name val="맑은 고딕"/>
      <x:sz val="11"/>
      <x:color rgb="ff1f497d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61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61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9c0006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9c000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9c65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9c65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3f3f76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3f3f7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3f3f3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3f3f3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a7d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a7d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a7d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a7d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00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7f7f7f"/>
          <x:i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7f7f7f"/>
          <x:i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ffff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ffff"/>
        </x:font>
      </mc:Fallback>
    </mc:AlternateContent>
    <x:font>
      <x:name val="돋움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8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8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8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8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2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2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2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2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Tahoma"/>
          <x:sz val="9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Tahoma"/>
          <x:sz val="9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9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돋움"/>
          <x:sz val="9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9"/>
          <x:color rgb="ff000000"/>
          <hs:size val="100"/>
          <hs:ratio val="100"/>
          <hs:spacing val="0"/>
          <hs:offset val="0"/>
        </x:font>
      </mc:Choice>
      <mc:Fallback>
        <x:font>
          <x:name val="돋움"/>
          <x:sz val="9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Tahoma"/>
          <x:sz val="9"/>
          <x:color rgb="ff000000"/>
          <hs:size val="100"/>
          <hs:ratio val="100"/>
          <hs:spacing val="0"/>
          <hs:offset val="0"/>
        </x:font>
      </mc:Choice>
      <mc:Fallback>
        <x:font>
          <x:name val="Tahoma"/>
          <x:sz val="9"/>
          <x:color rgb="ff000000"/>
        </x:font>
      </mc:Fallback>
    </mc:AlternateContent>
  </x:fonts>
  <x:fills count="42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rgb="ff4f81bd"/>
      </x:patternFill>
    </x:fill>
    <x:fill>
      <x:patternFill patternType="solid">
        <x:fgColor rgb="ffdce6f2"/>
      </x:patternFill>
    </x:fill>
    <x:fill>
      <x:patternFill patternType="solid">
        <x:fgColor rgb="ffb8cce5"/>
      </x:patternFill>
    </x:fill>
    <x:fill>
      <x:patternFill patternType="solid">
        <x:fgColor rgb="ff96b3d7"/>
      </x:patternFill>
    </x:fill>
    <x:fill>
      <x:patternFill patternType="solid">
        <x:fgColor rgb="ffc0504d"/>
      </x:patternFill>
    </x:fill>
    <x:fill>
      <x:patternFill patternType="solid">
        <x:fgColor rgb="fff3dcdb"/>
      </x:patternFill>
    </x:fill>
    <x:fill>
      <x:patternFill patternType="solid">
        <x:fgColor rgb="ffe6b8b7"/>
      </x:patternFill>
    </x:fill>
    <x:fill>
      <x:patternFill patternType="solid">
        <x:fgColor rgb="ffd99694"/>
      </x:patternFill>
    </x:fill>
    <x:fill>
      <x:patternFill patternType="solid">
        <x:fgColor rgb="ff9bbb59"/>
      </x:patternFill>
    </x:fill>
    <x:fill>
      <x:patternFill patternType="solid">
        <x:fgColor rgb="ffebf1de"/>
      </x:patternFill>
    </x:fill>
    <x:fill>
      <x:patternFill patternType="solid">
        <x:fgColor rgb="ffd7e4bc"/>
      </x:patternFill>
    </x:fill>
    <x:fill>
      <x:patternFill patternType="solid">
        <x:fgColor rgb="ffc3d69b"/>
      </x:patternFill>
    </x:fill>
    <x:fill>
      <x:patternFill patternType="solid">
        <x:fgColor rgb="ff8064a2"/>
      </x:patternFill>
    </x:fill>
    <x:fill>
      <x:patternFill patternType="solid">
        <x:fgColor rgb="ffe6e0ed"/>
      </x:patternFill>
    </x:fill>
    <x:fill>
      <x:patternFill patternType="solid">
        <x:fgColor rgb="ffccc1da"/>
      </x:patternFill>
    </x:fill>
    <x:fill>
      <x:patternFill patternType="solid">
        <x:fgColor rgb="ffb3a2c7"/>
      </x:patternFill>
    </x:fill>
    <x:fill>
      <x:patternFill patternType="solid">
        <x:fgColor rgb="ff4bacc6"/>
      </x:patternFill>
    </x:fill>
    <x:fill>
      <x:patternFill patternType="solid">
        <x:fgColor rgb="ffdbeef3"/>
      </x:patternFill>
    </x:fill>
    <x:fill>
      <x:patternFill patternType="solid">
        <x:fgColor rgb="ffb7dee8"/>
      </x:patternFill>
    </x:fill>
    <x:fill>
      <x:patternFill patternType="solid">
        <x:fgColor rgb="ff92cddd"/>
      </x:patternFill>
    </x:fill>
    <x:fill>
      <x:patternFill patternType="solid">
        <x:fgColor rgb="fff79646"/>
      </x:patternFill>
    </x:fill>
    <x:fill>
      <x:patternFill patternType="solid">
        <x:fgColor rgb="fffdeadb"/>
      </x:patternFill>
    </x:fill>
    <x:fill>
      <x:patternFill patternType="solid">
        <x:fgColor rgb="fffcd5b5"/>
      </x:patternFill>
    </x:fill>
    <x:fill>
      <x:patternFill patternType="solid">
        <x:fgColor rgb="fffac090"/>
      </x:patternFill>
    </x:fill>
    <x:fill>
      <x:patternFill patternType="solid">
        <x:fgColor rgb="ffd9d9d9"/>
      </x:patternFill>
    </x:fill>
    <x:fill>
      <x:patternFill patternType="solid">
        <x:fgColor rgb="ffc6daf1"/>
      </x:patternFill>
    </x:fill>
    <x:fill>
      <x:patternFill patternType="solid">
        <x:fgColor rgb="ff92d050"/>
      </x:patternFill>
    </x:fill>
    <x:fill>
      <x:patternFill patternType="solid">
        <x:fgColor rgb="ffffff00"/>
      </x:patternFill>
    </x:fill>
    <x:fill>
      <x:patternFill patternType="solid">
        <x:fgColor rgb="ff8cb3e4"/>
      </x:patternFill>
    </x:fill>
    <x:fill>
      <x:patternFill patternType="solid">
        <x:fgColor rgb="ffbfbfbf"/>
      </x:patternFill>
    </x:fill>
    <x:fill>
      <x:patternFill patternType="solid">
        <x:fgColor rgb="ff00b0f0"/>
      </x:patternFill>
    </x:fill>
    <x:fill>
      <x:patternFill patternType="solid">
        <x:fgColor rgb="ffff0000"/>
      </x:patternFill>
    </x:fill>
    <x:fill>
      <x:patternFill patternType="solid">
        <x:fgColor rgb="ff7030a0"/>
      </x:patternFill>
    </x:fill>
  </x:fills>
  <x:borders count="10">
    <x:border diagonalUp="1" diagonalDown="1">
      <x:left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>
        <x:color indexed="64"/>
      </x:top>
      <x:bottom style="thick">
        <x:color rgb="ff4f81bd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>
        <x:color indexed="64"/>
      </x:top>
      <x:bottom style="thick">
        <x:color rgb="ffa7c0de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>
        <x:color indexed="64"/>
      </x:top>
      <x:bottom style="medium">
        <x:color rgb="ff96b3d7"/>
      </x:bottom>
      <x:diagonal>
        <x:color indexed="64"/>
      </x:diagonal>
    </x:border>
    <x:border diagonalUp="1" diagonalDown="1"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>
        <x:color indexed="64"/>
      </x:diagonal>
    </x:border>
    <x:border diagonalUp="1" diagonalDown="1"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>
        <x:color indexed="64"/>
      </x:top>
      <x:bottom style="double">
        <x:color rgb="ffff8001"/>
      </x:bottom>
      <x:diagonal>
        <x:color indexed="64"/>
      </x:diagonal>
    </x:border>
    <x:border diagonalUp="1" diagonalDown="1"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>
        <x:color indexed="64"/>
      </x:diagonal>
    </x:border>
    <x:border diagonalUp="1" diagonalDown="1"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 style="thin">
        <x:color rgb="ff4f81bd"/>
      </x:top>
      <x:bottom style="double">
        <x:color rgb="ff4f81bd"/>
      </x:bottom>
      <x:diagonal>
        <x:color indexed="64"/>
      </x:diagonal>
    </x:border>
  </x:borders>
  <x:cellStyleXfs count="45">
    <x:xf numFmtId="0" fontId="0" fillId="0" borderId="0">
      <x:alignment horizontal="general" vertical="center"/>
    </x:xf>
    <x:xf numFmtId="0" fontId="6" fillId="0" borderId="0">
      <x:alignment horizontal="general" vertical="center"/>
    </x:xf>
    <x:xf numFmtId="0" fontId="7" fillId="0" borderId="1">
      <x:alignment horizontal="general" vertical="center"/>
    </x:xf>
    <x:xf numFmtId="0" fontId="8" fillId="0" borderId="2">
      <x:alignment horizontal="general" vertical="center"/>
    </x:xf>
    <x:xf numFmtId="0" fontId="9" fillId="0" borderId="3">
      <x:alignment horizontal="general" vertical="center"/>
    </x:xf>
    <x:xf numFmtId="0" fontId="9" fillId="0" borderId="0">
      <x:alignment horizontal="general" vertical="center"/>
    </x:xf>
    <x:xf numFmtId="0" fontId="10" fillId="2" borderId="0">
      <x:alignment horizontal="general" vertical="center"/>
    </x:xf>
    <x:xf numFmtId="0" fontId="11" fillId="3" borderId="0">
      <x:alignment horizontal="general" vertical="center"/>
    </x:xf>
    <x:xf numFmtId="0" fontId="12" fillId="4" borderId="0">
      <x:alignment horizontal="general" vertical="center"/>
    </x:xf>
    <x:xf numFmtId="0" fontId="13" fillId="5" borderId="4">
      <x:alignment horizontal="general" vertical="center"/>
    </x:xf>
    <x:xf numFmtId="0" fontId="14" fillId="6" borderId="5">
      <x:alignment horizontal="general" vertical="center"/>
    </x:xf>
    <x:xf numFmtId="0" fontId="15" fillId="6" borderId="4">
      <x:alignment horizontal="general" vertical="center"/>
    </x:xf>
    <x:xf numFmtId="0" fontId="16" fillId="0" borderId="6">
      <x:alignment horizontal="general" vertical="center"/>
    </x:xf>
    <x:xf numFmtId="0" fontId="17" fillId="7" borderId="7">
      <x:alignment horizontal="general" vertical="center"/>
    </x:xf>
    <x:xf numFmtId="0" fontId="18" fillId="0" borderId="0">
      <x:alignment horizontal="general" vertical="center"/>
    </x:xf>
    <x:xf numFmtId="0" fontId="0" fillId="8" borderId="8">
      <x:alignment horizontal="general" vertical="center"/>
    </x:xf>
    <x:xf numFmtId="0" fontId="19" fillId="0" borderId="0">
      <x:alignment horizontal="general" vertical="center"/>
    </x:xf>
    <x:xf numFmtId="0" fontId="20" fillId="0" borderId="9">
      <x:alignment horizontal="general" vertical="center"/>
    </x:xf>
    <x:xf numFmtId="0" fontId="21" fillId="9" borderId="0">
      <x:alignment horizontal="general" vertical="center"/>
    </x:xf>
    <x:xf numFmtId="0" fontId="0" fillId="10" borderId="0">
      <x:alignment horizontal="general" vertical="center"/>
    </x:xf>
    <x:xf numFmtId="0" fontId="0" fillId="11" borderId="0">
      <x:alignment horizontal="general" vertical="center"/>
    </x:xf>
    <x:xf numFmtId="0" fontId="21" fillId="12" borderId="0">
      <x:alignment horizontal="general" vertical="center"/>
    </x:xf>
    <x:xf numFmtId="0" fontId="21" fillId="13" borderId="0">
      <x:alignment horizontal="general" vertical="center"/>
    </x:xf>
    <x:xf numFmtId="0" fontId="0" fillId="14" borderId="0">
      <x:alignment horizontal="general" vertical="center"/>
    </x:xf>
    <x:xf numFmtId="0" fontId="0" fillId="15" borderId="0">
      <x:alignment horizontal="general" vertical="center"/>
    </x:xf>
    <x:xf numFmtId="0" fontId="21" fillId="16" borderId="0">
      <x:alignment horizontal="general" vertical="center"/>
    </x:xf>
    <x:xf numFmtId="0" fontId="21" fillId="17" borderId="0">
      <x:alignment horizontal="general" vertical="center"/>
    </x:xf>
    <x:xf numFmtId="0" fontId="0" fillId="18" borderId="0">
      <x:alignment horizontal="general" vertical="center"/>
    </x:xf>
    <x:xf numFmtId="0" fontId="0" fillId="19" borderId="0">
      <x:alignment horizontal="general" vertical="center"/>
    </x:xf>
    <x:xf numFmtId="0" fontId="21" fillId="20" borderId="0">
      <x:alignment horizontal="general" vertical="center"/>
    </x:xf>
    <x:xf numFmtId="0" fontId="21" fillId="21" borderId="0">
      <x:alignment horizontal="general" vertical="center"/>
    </x:xf>
    <x:xf numFmtId="0" fontId="0" fillId="22" borderId="0">
      <x:alignment horizontal="general" vertical="center"/>
    </x:xf>
    <x:xf numFmtId="0" fontId="0" fillId="23" borderId="0">
      <x:alignment horizontal="general" vertical="center"/>
    </x:xf>
    <x:xf numFmtId="0" fontId="21" fillId="24" borderId="0">
      <x:alignment horizontal="general" vertical="center"/>
    </x:xf>
    <x:xf numFmtId="0" fontId="21" fillId="25" borderId="0">
      <x:alignment horizontal="general" vertical="center"/>
    </x:xf>
    <x:xf numFmtId="0" fontId="0" fillId="26" borderId="0">
      <x:alignment horizontal="general" vertical="center"/>
    </x:xf>
    <x:xf numFmtId="0" fontId="0" fillId="27" borderId="0">
      <x:alignment horizontal="general" vertical="center"/>
    </x:xf>
    <x:xf numFmtId="0" fontId="21" fillId="28" borderId="0">
      <x:alignment horizontal="general" vertical="center"/>
    </x:xf>
    <x:xf numFmtId="0" fontId="21" fillId="29" borderId="0">
      <x:alignment horizontal="general" vertical="center"/>
    </x:xf>
    <x:xf numFmtId="0" fontId="0" fillId="30" borderId="0">
      <x:alignment horizontal="general" vertical="center"/>
    </x:xf>
    <x:xf numFmtId="0" fontId="0" fillId="31" borderId="0">
      <x:alignment horizontal="general" vertical="center"/>
    </x:xf>
    <x:xf numFmtId="0" fontId="21" fillId="32" borderId="0">
      <x:alignment horizontal="general" vertical="center"/>
    </x:xf>
    <x:xf numFmtId="0" fontId="22" fillId="0" borderId="0">
      <x:alignment horizontal="general" vertical="bottom"/>
    </x:xf>
    <x:xf numFmtId="0" fontId="6" fillId="0" borderId="0">
      <x:alignment horizontal="general" vertical="center"/>
    </x:xf>
    <x:xf numFmtId="0" fontId="0" fillId="0" borderId="0">
      <x:alignment horizontal="general" vertical="bottom"/>
    </x:xf>
  </x:cellStyleXfs>
  <x:cellXfs count="40">
    <x:xf numFmtId="0" fontId="0" fillId="0" borderId="0" xfId="0">
      <x:alignment horizontal="general" vertical="center"/>
    </x:xf>
    <x:xf numFmtId="0" fontId="23" fillId="0" borderId="0" xfId="0" applyFont="1">
      <x:alignment horizontal="general" vertical="center"/>
    </x:xf>
    <x:xf numFmtId="0" fontId="23" fillId="0" borderId="0" xfId="0" applyFont="1">
      <x:alignment horizontal="general" vertical="center"/>
    </x:xf>
    <x:xf numFmtId="0" fontId="23" fillId="0" borderId="0" xfId="0" applyFont="1">
      <x:alignment horizontal="general" vertical="center"/>
    </x:xf>
    <x:xf numFmtId="0" fontId="23" fillId="0" borderId="0" xfId="0" applyFont="1">
      <x:alignment horizontal="general" vertical="center"/>
    </x:xf>
    <x:xf numFmtId="0" fontId="23" fillId="33" borderId="0" xfId="0" applyFont="1" applyFill="1">
      <x:alignment horizontal="general" vertical="center"/>
    </x:xf>
    <x:xf numFmtId="0" fontId="23" fillId="0" borderId="0" xfId="0" applyFont="1">
      <x:alignment horizontal="general" vertical="center"/>
    </x:xf>
    <x:xf numFmtId="0" fontId="23" fillId="34" borderId="0" xfId="0" applyFont="1" applyFill="1" applyBorder="1">
      <x:alignment horizontal="general" vertical="center"/>
    </x:xf>
    <x:xf numFmtId="0" fontId="23" fillId="33" borderId="0" xfId="0" applyFont="1" applyFill="1">
      <x:alignment horizontal="general" vertical="center"/>
    </x:xf>
    <x:xf numFmtId="0" fontId="0" fillId="0" borderId="0" xfId="0">
      <x:alignment horizontal="general" vertical="center"/>
    </x:xf>
    <x:xf numFmtId="0" fontId="23" fillId="0" borderId="0" xfId="0" applyFont="1">
      <x:alignment horizontal="general" vertical="center"/>
    </x:xf>
    <x:xf numFmtId="0" fontId="23" fillId="34" borderId="0" xfId="0" applyFont="1" applyFill="1">
      <x:alignment horizontal="general" vertical="center"/>
    </x:xf>
    <x:xf numFmtId="0" fontId="23" fillId="27" borderId="0" xfId="0" applyFont="1" applyFill="1">
      <x:alignment horizontal="general" vertical="center"/>
    </x:xf>
    <x:xf numFmtId="0" fontId="23" fillId="0" borderId="0" xfId="0" applyFont="1">
      <x:alignment horizontal="general" vertical="center"/>
    </x:xf>
    <x:xf numFmtId="0" fontId="23" fillId="35" borderId="0" xfId="0" applyFont="1" applyFill="1">
      <x:alignment horizontal="general" vertical="center"/>
    </x:xf>
    <x:xf numFmtId="0" fontId="23" fillId="36" borderId="0" xfId="0" applyFont="1" applyFill="1">
      <x:alignment horizontal="general" vertical="center"/>
    </x:xf>
    <x:xf numFmtId="0" fontId="23" fillId="0" borderId="0" xfId="0" applyFont="1" applyFill="1">
      <x:alignment horizontal="general" vertical="center"/>
    </x:xf>
    <x:xf numFmtId="0" fontId="24" fillId="0" borderId="0" xfId="0" applyFont="1">
      <x:alignment horizontal="general" vertical="center"/>
    </x:xf>
    <x:xf numFmtId="0" fontId="23" fillId="0" borderId="0" xfId="0" applyFont="1" applyAlignment="1">
      <x:alignment horizontal="general" vertical="center"/>
    </x:xf>
    <x:xf numFmtId="0" fontId="23" fillId="34" borderId="0" xfId="0" applyFont="1" applyFill="1">
      <x:alignment horizontal="general" vertical="center"/>
    </x:xf>
    <x:xf numFmtId="0" fontId="23" fillId="0" borderId="0" xfId="0" applyFont="1">
      <x:alignment horizontal="general" vertical="center"/>
    </x:xf>
    <x:xf numFmtId="0" fontId="25" fillId="37" borderId="0" xfId="0" applyFont="1" applyFill="1">
      <x:alignment horizontal="general" vertical="center"/>
    </x:xf>
    <x:xf numFmtId="0" fontId="26" fillId="34" borderId="0" xfId="0" applyFont="1" applyFill="1">
      <x:alignment horizontal="general" vertical="center"/>
    </x:xf>
    <x:xf numFmtId="0" fontId="26" fillId="0" borderId="0" xfId="0" applyFont="1">
      <x:alignment horizontal="general" vertical="center"/>
    </x:xf>
    <x:xf numFmtId="0" fontId="26" fillId="33" borderId="0" xfId="0" applyFont="1" applyFill="1">
      <x:alignment horizontal="general" vertical="center"/>
    </x:xf>
    <x:xf numFmtId="0" fontId="26" fillId="0" borderId="0" xfId="0" applyFont="1" applyFill="1">
      <x:alignment horizontal="general" vertical="center"/>
    </x:xf>
    <x:xf numFmtId="0" fontId="26" fillId="0" borderId="0" xfId="0" applyFont="1" applyFill="1" applyBorder="1">
      <x:alignment horizontal="general" vertical="center"/>
    </x:xf>
    <x:xf numFmtId="0" fontId="26" fillId="38" borderId="0" xfId="0" applyFont="1" applyFill="1">
      <x:alignment horizontal="general" vertical="center"/>
    </x:xf>
    <x:xf numFmtId="0" fontId="26" fillId="34" borderId="0" xfId="0" applyFont="1" applyFill="1" applyAlignment="1">
      <x:alignment horizontal="left" vertical="center"/>
    </x:xf>
    <x:xf numFmtId="0" fontId="26" fillId="33" borderId="0" xfId="0" applyFont="1" applyFill="1" applyAlignment="1">
      <x:alignment horizontal="left" vertical="center"/>
    </x:xf>
    <x:xf numFmtId="0" fontId="26" fillId="27" borderId="0" xfId="0" applyFont="1" applyFill="1">
      <x:alignment horizontal="general" vertical="center"/>
    </x:xf>
    <x:xf numFmtId="0" fontId="26" fillId="0" borderId="0" xfId="0" applyFont="1" applyBorder="1">
      <x:alignment horizontal="general" vertical="center"/>
    </x:xf>
    <x:xf numFmtId="0" fontId="26" fillId="0" borderId="0" xfId="0" applyFont="1" applyFill="1" applyBorder="1" applyAlignment="1">
      <x:alignment horizontal="general" vertical="center"/>
    </x:xf>
    <x:xf numFmtId="0" fontId="23" fillId="39" borderId="0" xfId="0" applyFont="1" applyFill="1">
      <x:alignment horizontal="general" vertical="center"/>
    </x:xf>
    <x:xf numFmtId="0" fontId="23" fillId="0" borderId="0" xfId="0" applyFont="1" applyFill="1">
      <x:alignment horizontal="general" vertical="center"/>
    </x:xf>
    <x:xf numFmtId="0" fontId="23" fillId="0" borderId="0" xfId="0" applyFont="1">
      <x:alignment horizontal="general" vertical="center"/>
    </x:xf>
    <x:xf numFmtId="0" fontId="23" fillId="40" borderId="0" xfId="0" applyFont="1" applyFill="1">
      <x:alignment horizontal="general" vertical="center"/>
    </x:xf>
    <x:xf numFmtId="0" fontId="23" fillId="39" borderId="0" xfId="0" quotePrefix="1" applyFont="1" applyFill="1">
      <x:alignment horizontal="general" vertical="center"/>
    </x:xf>
    <x:xf numFmtId="0" fontId="23" fillId="41" borderId="0" xfId="0" applyFont="1" applyFill="1">
      <x:alignment horizontal="general" vertical="center"/>
    </x:xf>
    <x:xf numFmtId="0" fontId="23" fillId="36" borderId="0" xfId="0" applyFont="1" applyFill="1">
      <x:alignment horizontal="general" vertical="center"/>
    </x:xf>
  </x:cellXfs>
  <x:cellStyles count="45">
    <x:cellStyle name="20% - 강조색1" xfId="19"/>
    <x:cellStyle name="20% - 강조색2" xfId="23"/>
    <x:cellStyle name="20% - 강조색3" xfId="27"/>
    <x:cellStyle name="20% - 강조색4" xfId="31"/>
    <x:cellStyle name="20% - 강조색5" xfId="35"/>
    <x:cellStyle name="20% - 강조색6" xfId="39"/>
    <x:cellStyle name="40% - 강조색1" xfId="20"/>
    <x:cellStyle name="40% - 강조색2" xfId="24"/>
    <x:cellStyle name="40% - 강조색3" xfId="28"/>
    <x:cellStyle name="40% - 강조색4" xfId="32"/>
    <x:cellStyle name="40% - 강조색5" xfId="36"/>
    <x:cellStyle name="40% - 강조색6" xfId="40"/>
    <x:cellStyle name="60% - 강조색1" xfId="21"/>
    <x:cellStyle name="60% - 강조색2" xfId="25"/>
    <x:cellStyle name="60% - 강조색3" xfId="29"/>
    <x:cellStyle name="60% - 강조색4" xfId="33"/>
    <x:cellStyle name="60% - 강조색5" xfId="37"/>
    <x:cellStyle name="60% - 강조색6" xfId="41"/>
    <x:cellStyle name="강조색1" xfId="18"/>
    <x:cellStyle name="강조색2" xfId="22"/>
    <x:cellStyle name="강조색3" xfId="26"/>
    <x:cellStyle name="강조색4" xfId="30"/>
    <x:cellStyle name="강조색5" xfId="34"/>
    <x:cellStyle name="강조색6" xfId="38"/>
    <x:cellStyle name="경고문" xfId="14"/>
    <x:cellStyle name="계산" xfId="11"/>
    <x:cellStyle name="나쁨" xfId="7"/>
    <x:cellStyle name="메모" xfId="15"/>
    <x:cellStyle name="보통" xfId="8"/>
    <x:cellStyle name="설명 텍스트" xfId="16"/>
    <x:cellStyle name="셀 확인" xfId="13"/>
    <x:cellStyle name="연결된 셀" xfId="12"/>
    <x:cellStyle name="요약" xfId="17"/>
    <x:cellStyle name="입력" xfId="9"/>
    <x:cellStyle name="제목" xfId="1"/>
    <x:cellStyle name="제목 1" xfId="2"/>
    <x:cellStyle name="제목 2" xfId="3"/>
    <x:cellStyle name="제목 3" xfId="4"/>
    <x:cellStyle name="제목 4" xfId="5"/>
    <x:cellStyle name="제목 5" xfId="43"/>
    <x:cellStyle name="좋음" xfId="6"/>
    <x:cellStyle name="출력" xfId="10"/>
    <x:cellStyle xfId="0" builtinId="0"/>
    <x:cellStyle name="표준 2" xfId="42"/>
    <x:cellStyle name="표준 3" xfId="44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bottom style="thin">
              <x:color rgb="ff96b3d7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ce6f2"/>
              <x:bgColor rgb="ffdce6f2"/>
            </x:patternFill>
          </x:fill>
          <x:border>
            <x:bottom style="thin">
              <x:color rgb="ff96b3d7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top style="thin">
              <x:color rgb="ff96b3d7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ce6f2"/>
              <x:bgColor rgb="ffdce6f2"/>
            </x:patternFill>
          </x:fill>
          <x:border>
            <x:top style="thin">
              <x:color rgb="ff96b3d7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4f81bd"/>
            </x:top>
            <x:bottom style="thin">
              <x:color rgb="ff4f81bd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4f81bd"/>
            </x:top>
            <x:bottom style="thin">
              <x:color rgb="ff4f81bd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96b3d7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96b3d7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x:dxf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ce6f2"/>
              <x:bgColor rgb="ffdce6f2"/>
            </x:patternFill>
          </x:fill>
          <x:border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</x:dxf>
      </mc:Fallback>
    </mc:AlternateContent>
    <x:dxf>
      <x:fill>
        <x:patternFill patternType="solid">
          <x:fgColor rgb="ffb8cce5"/>
          <x:bgColor rgb="ffb8cce5"/>
        </x:patternFill>
      </x:fill>
    </x:dxf>
    <x:dxf>
      <x:fill>
        <x:patternFill patternType="solid">
          <x:fgColor rgb="ffb8cce5"/>
          <x:bgColor rgb="ffb8cce5"/>
        </x:patternFill>
      </x:fill>
    </x:dxf>
  </x:dxfs>
  <x:tableStyles count="0" defaultTableStyle="TableStyleMedium9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2147483647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2147483647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_rels/sheet3.xml.rels><?xml version="1.0" encoding="UTF-8" standalone="yes" ?><Relationships xmlns="http://schemas.openxmlformats.org/package/2006/relationships"><Relationship Id="rId1" Type="http://schemas.openxmlformats.org/officeDocument/2006/relationships/vmlDrawing" Target="../drawings/vmlDrawing1.vml"  /><Relationship Id="rId2" Type="http://schemas.openxmlformats.org/officeDocument/2006/relationships/comments" Target="../comments1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C6"/>
  <x:sheetViews>
    <x:sheetView topLeftCell="A1" zoomScaleNormal="100" zoomScaleSheetLayoutView="75" workbookViewId="0">
      <x:selection activeCell="E15" activeCellId="0" sqref="E15:E15"/>
    </x:sheetView>
  </x:sheetViews>
  <x:sheetFormatPr defaultColWidth="9" defaultRowHeight="16.5"/>
  <x:cols>
    <x:col min="1" max="1" width="12.75" style="9" bestFit="1" customWidth="1"/>
    <x:col min="2" max="16384" width="9" style="9"/>
  </x:cols>
  <x:sheetData>
    <x:row r="1" spans="1:3">
      <x:c r="A1" s="9" t="s">
        <x:v>9</x:v>
      </x:c>
      <x:c r="B1" s="9" t="s">
        <x:v>171</x:v>
      </x:c>
      <x:c r="C1" s="9" t="s">
        <x:v>114</x:v>
      </x:c>
    </x:row>
    <x:row r="2" spans="2:3">
      <x:c r="B2" s="9">
        <x:v>0</x:v>
      </x:c>
      <x:c r="C2" s="9" t="s">
        <x:v>0</x:v>
      </x:c>
    </x:row>
    <x:row r="3" spans="2:3">
      <x:c r="B3" s="9">
        <x:v>1</x:v>
      </x:c>
      <x:c r="C3" s="9" t="s">
        <x:v>129</x:v>
      </x:c>
    </x:row>
    <x:row r="4" spans="2:3">
      <x:c r="B4" s="9">
        <x:v>2</x:v>
      </x:c>
      <x:c r="C4" s="9" t="s">
        <x:v>134</x:v>
      </x:c>
    </x:row>
    <x:row r="5" spans="2:3">
      <x:c r="B5" s="9">
        <x:v>3</x:v>
      </x:c>
      <x:c r="C5" s="9" t="s">
        <x:v>131</x:v>
      </x:c>
    </x:row>
    <x:row r="6" spans="2:3">
      <x:c r="B6" s="9">
        <x:v>4</x:v>
      </x:c>
      <x:c r="C6" s="9" t="s">
        <x:v>130</x:v>
      </x:c>
    </x:row>
  </x:sheetData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200" verticalDpi="2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AA17"/>
  <x:sheetViews>
    <x:sheetView topLeftCell="A1" zoomScale="70" zoomScaleNormal="70" zoomScaleSheetLayoutView="75" workbookViewId="0">
      <x:pane xSplit="0" ySplit="1" topLeftCell="A2" activePane="bottomLeft" state="frozen"/>
      <x:selection pane="bottomLeft" activeCell="B21" activeCellId="0" sqref="B21:B21"/>
    </x:sheetView>
  </x:sheetViews>
  <x:sheetFormatPr defaultColWidth="9" defaultRowHeight="17.25"/>
  <x:cols>
    <x:col min="1" max="1" width="35.75" style="23" customWidth="1"/>
    <x:col min="2" max="2" width="37.375" style="23" customWidth="1"/>
    <x:col min="3" max="3" width="25.625" style="23" customWidth="1"/>
    <x:col min="4" max="4" width="20.625" style="23" customWidth="1"/>
    <x:col min="5" max="5" width="25" style="23" customWidth="1"/>
    <x:col min="6" max="6" width="27.125" style="23" customWidth="1"/>
    <x:col min="7" max="7" width="27.625" style="23" customWidth="1"/>
    <x:col min="8" max="8" width="28.625" style="23" customWidth="1"/>
    <x:col min="9" max="9" width="29" style="23" customWidth="1"/>
    <x:col min="10" max="10" width="22.75" style="23" customWidth="1"/>
    <x:col min="11" max="11" width="60.625" style="23" bestFit="1" customWidth="1"/>
    <x:col min="12" max="13" width="17.25" style="23" customWidth="1"/>
    <x:col min="14" max="14" width="18.875" style="23" customWidth="1"/>
    <x:col min="15" max="16" width="17.25" style="23" customWidth="1"/>
    <x:col min="17" max="17" width="16.625" style="23" customWidth="1"/>
    <x:col min="18" max="18" width="13.125" style="23" customWidth="1"/>
    <x:col min="19" max="19" width="11.375" style="23" customWidth="1"/>
    <x:col min="20" max="21" width="11.5" style="23" customWidth="1"/>
    <x:col min="22" max="22" width="14" style="23" bestFit="1" customWidth="1"/>
    <x:col min="23" max="23" width="12.875" style="23" bestFit="1" customWidth="1"/>
    <x:col min="24" max="27" width="11.5" style="23" customWidth="1"/>
    <x:col min="28" max="28" width="13.75" style="23" customWidth="1"/>
    <x:col min="29" max="29" width="14" style="23" bestFit="1" customWidth="1"/>
    <x:col min="30" max="30" width="12.875" style="23" bestFit="1" customWidth="1"/>
    <x:col min="31" max="31" width="8.625" style="23" bestFit="1" customWidth="1"/>
    <x:col min="32" max="32" width="12.125" style="23" bestFit="1" customWidth="1"/>
    <x:col min="33" max="33" width="12.75" style="23" bestFit="1" customWidth="1"/>
    <x:col min="34" max="34" width="13.75" style="23" bestFit="1" customWidth="1"/>
    <x:col min="35" max="16384" width="9" style="23"/>
  </x:cols>
  <x:sheetData>
    <x:row r="1" spans="1:7">
      <x:c r="A1" s="21" t="s">
        <x:v>45</x:v>
      </x:c>
      <x:c r="B1" s="21"/>
      <x:c r="C1" s="22" t="s">
        <x:v>38</x:v>
      </x:c>
      <x:c r="D1" s="22" t="s">
        <x:v>49</x:v>
      </x:c>
      <x:c r="E1" s="22" t="s">
        <x:v>151</x:v>
      </x:c>
      <x:c r="F1" s="22" t="s">
        <x:v>65</x:v>
      </x:c>
      <x:c r="G1" s="22" t="s">
        <x:v>3</x:v>
      </x:c>
    </x:row>
    <x:row r="2" spans="1:7">
      <x:c r="A2" s="27" t="s">
        <x:v>5</x:v>
      </x:c>
      <x:c r="B2" s="27" t="s">
        <x:v>142</x:v>
      </x:c>
      <x:c r="C2" s="24" t="s">
        <x:v>7</x:v>
      </x:c>
      <x:c r="D2" s="24" t="s">
        <x:v>133</x:v>
      </x:c>
      <x:c r="E2" s="24" t="s">
        <x:v>11</x:v>
      </x:c>
      <x:c r="F2" s="24" t="s">
        <x:v>137</x:v>
      </x:c>
      <x:c r="G2" s="24" t="s">
        <x:v>1</x:v>
      </x:c>
    </x:row>
    <x:row r="3" spans="2:7">
      <x:c r="B3" s="23">
        <x:v>80100</x:v>
      </x:c>
      <x:c r="C3" s="23">
        <x:v>5</x:v>
      </x:c>
      <x:c r="D3" s="23">
        <x:v>-15</x:v>
      </x:c>
      <x:c r="E3" s="23">
        <x:v>-15</x:v>
      </x:c>
      <x:c r="F3" s="23">
        <x:v>6</x:v>
      </x:c>
      <x:c r="G3" s="23">
        <x:v>100</x:v>
      </x:c>
    </x:row>
    <x:row r="4" spans="1:10">
      <x:c r="A4" s="28" t="s">
        <x:v>119</x:v>
      </x:c>
      <x:c r="B4" s="28"/>
      <x:c r="C4" s="28" t="s">
        <x:v>157</x:v>
      </x:c>
      <x:c r="D4" s="28"/>
      <x:c r="E4" s="28"/>
      <x:c r="F4" s="28"/>
      <x:c r="G4" s="28"/>
      <x:c r="H4" s="28"/>
      <x:c r="I4" s="28"/>
      <x:c r="J4" s="28"/>
    </x:row>
    <x:row r="5" spans="1:10">
      <x:c r="A5" s="29" t="s">
        <x:v>2</x:v>
      </x:c>
      <x:c r="B5" s="27" t="s">
        <x:v>142</x:v>
      </x:c>
      <x:c r="C5" s="29" t="s">
        <x:v>138</x:v>
      </x:c>
      <x:c r="D5" s="29" t="s">
        <x:v>42</x:v>
      </x:c>
      <x:c r="E5" s="29" t="s">
        <x:v>124</x:v>
      </x:c>
      <x:c r="F5" s="29" t="s">
        <x:v>105</x:v>
      </x:c>
      <x:c r="G5" s="29" t="s">
        <x:v>107</x:v>
      </x:c>
      <x:c r="H5" s="29" t="s">
        <x:v>118</x:v>
      </x:c>
      <x:c r="I5" s="29" t="s">
        <x:v>127</x:v>
      </x:c>
      <x:c r="J5" s="29" t="s">
        <x:v>116</x:v>
      </x:c>
    </x:row>
    <x:row r="6" spans="2:10">
      <x:c r="B6" s="23">
        <x:v>80300</x:v>
      </x:c>
      <x:c r="C6" s="30">
        <x:v>100</x:v>
      </x:c>
      <x:c r="D6" s="30" t="s">
        <x:v>44</x:v>
      </x:c>
      <x:c r="E6" s="30" t="s">
        <x:v>41</x:v>
      </x:c>
      <x:c r="F6" s="30" t="s">
        <x:v>39</x:v>
      </x:c>
      <x:c r="G6" s="30" t="s">
        <x:v>61</x:v>
      </x:c>
      <x:c r="H6" s="30" t="s">
        <x:v>37</x:v>
      </x:c>
      <x:c r="I6" s="30" t="s">
        <x:v>36</x:v>
      </x:c>
      <x:c r="J6" s="30" t="s">
        <x:v>62</x:v>
      </x:c>
    </x:row>
    <x:row r="7" spans="2:10">
      <x:c r="B7" s="23">
        <x:v>80300</x:v>
      </x:c>
      <x:c r="C7" s="30">
        <x:v>101</x:v>
      </x:c>
      <x:c r="D7" s="30" t="s">
        <x:v>44</x:v>
      </x:c>
      <x:c r="E7" s="30" t="s">
        <x:v>57</x:v>
      </x:c>
      <x:c r="F7" s="30" t="s">
        <x:v>64</x:v>
      </x:c>
      <x:c r="G7" s="30" t="s">
        <x:v>35</x:v>
      </x:c>
      <x:c r="H7" s="30" t="s">
        <x:v>50</x:v>
      </x:c>
      <x:c r="I7" s="30" t="s">
        <x:v>51</x:v>
      </x:c>
      <x:c r="J7" s="30" t="s">
        <x:v>43</x:v>
      </x:c>
    </x:row>
    <x:row r="8" spans="2:10">
      <x:c r="B8" s="23">
        <x:v>80300</x:v>
      </x:c>
      <x:c r="C8" s="30">
        <x:v>102</x:v>
      </x:c>
      <x:c r="D8" s="30" t="s">
        <x:v>44</x:v>
      </x:c>
      <x:c r="E8" s="30" t="s">
        <x:v>95</x:v>
      </x:c>
      <x:c r="F8" s="30" t="s">
        <x:v>60</x:v>
      </x:c>
      <x:c r="G8" s="30" t="s">
        <x:v>20</x:v>
      </x:c>
      <x:c r="H8" s="30" t="s">
        <x:v>21</x:v>
      </x:c>
      <x:c r="I8" s="30" t="s">
        <x:v>59</x:v>
      </x:c>
      <x:c r="J8" s="30" t="s">
        <x:v>27</x:v>
      </x:c>
    </x:row>
    <x:row r="9" spans="2:10">
      <x:c r="B9" s="23">
        <x:v>80300</x:v>
      </x:c>
      <x:c r="C9" s="30">
        <x:v>103</x:v>
      </x:c>
      <x:c r="D9" s="30" t="s">
        <x:v>44</x:v>
      </x:c>
      <x:c r="E9" s="30" t="s">
        <x:v>101</x:v>
      </x:c>
      <x:c r="F9" s="30" t="s">
        <x:v>30</x:v>
      </x:c>
      <x:c r="G9" s="30" t="s">
        <x:v>25</x:v>
      </x:c>
      <x:c r="H9" s="30" t="s">
        <x:v>23</x:v>
      </x:c>
      <x:c r="I9" s="30" t="s">
        <x:v>33</x:v>
      </x:c>
      <x:c r="J9" s="30" t="s">
        <x:v>32</x:v>
      </x:c>
    </x:row>
    <x:row r="10" spans="2:10">
      <x:c r="B10" s="23">
        <x:v>80300</x:v>
      </x:c>
      <x:c r="C10" s="30">
        <x:v>104</x:v>
      </x:c>
      <x:c r="D10" s="30" t="s">
        <x:v>44</x:v>
      </x:c>
      <x:c r="E10" s="30" t="s">
        <x:v>86</x:v>
      </x:c>
      <x:c r="F10" s="30" t="s">
        <x:v>34</x:v>
      </x:c>
      <x:c r="G10" s="30" t="s">
        <x:v>28</x:v>
      </x:c>
      <x:c r="H10" s="30" t="s">
        <x:v>63</x:v>
      </x:c>
      <x:c r="I10" s="30" t="s">
        <x:v>26</x:v>
      </x:c>
      <x:c r="J10" s="30" t="s">
        <x:v>29</x:v>
      </x:c>
    </x:row>
    <x:row r="11" spans="1:27" s="22" customFormat="1">
      <x:c r="A11" s="22" t="s">
        <x:v>98</x:v>
      </x:c>
      <x:c r="S11" s="25"/>
      <x:c r="T11" s="25"/>
      <x:c r="U11" s="25"/>
      <x:c r="V11" s="25"/>
      <x:c r="W11" s="25"/>
      <x:c r="X11" s="25"/>
      <x:c r="Y11" s="25"/>
      <x:c r="Z11" s="25"/>
      <x:c r="AA11" s="25"/>
    </x:row>
    <x:row r="12" spans="1:18" s="22" customFormat="1">
      <x:c r="A12" s="22" t="s">
        <x:v>12</x:v>
      </x:c>
      <x:c r="B12" s="22" t="s">
        <x:v>170</x:v>
      </x:c>
      <x:c r="C12" s="22" t="s">
        <x:v>146</x:v>
      </x:c>
      <x:c r="J12" s="25"/>
      <x:c r="K12" s="25"/>
      <x:c r="L12" s="25"/>
      <x:c r="M12" s="25"/>
      <x:c r="N12" s="25"/>
      <x:c r="O12" s="25"/>
      <x:c r="P12" s="25"/>
      <x:c r="Q12" s="25"/>
      <x:c r="R12" s="25"/>
    </x:row>
    <x:row r="13" spans="1:18">
      <x:c r="A13" s="25"/>
      <x:c r="B13" s="32">
        <x:v>80400</x:v>
      </x:c>
      <x:c r="C13" s="32" t="s">
        <x:v>92</x:v>
      </x:c>
      <x:c r="J13" s="25"/>
      <x:c r="K13" s="25"/>
      <x:c r="L13" s="25"/>
      <x:c r="M13" s="25"/>
      <x:c r="N13" s="25"/>
      <x:c r="O13" s="25"/>
      <x:c r="P13" s="25"/>
      <x:c r="Q13" s="25"/>
      <x:c r="R13" s="25"/>
    </x:row>
    <x:row r="14" spans="1:18">
      <x:c r="A14" s="26"/>
      <x:c r="B14" s="32">
        <x:v>80401</x:v>
      </x:c>
      <x:c r="C14" s="32" t="s">
        <x:v>97</x:v>
      </x:c>
      <x:c r="J14" s="25"/>
      <x:c r="K14" s="25"/>
      <x:c r="L14" s="25"/>
      <x:c r="M14" s="25"/>
      <x:c r="N14" s="25"/>
      <x:c r="O14" s="25"/>
      <x:c r="P14" s="25"/>
      <x:c r="Q14" s="25"/>
      <x:c r="R14" s="25"/>
    </x:row>
    <x:row r="15" spans="1:18">
      <x:c r="A15" s="26"/>
      <x:c r="B15" s="32"/>
      <x:c r="C15" s="32"/>
      <x:c r="J15" s="25"/>
      <x:c r="K15" s="25"/>
      <x:c r="L15" s="25"/>
      <x:c r="M15" s="25"/>
      <x:c r="N15" s="25"/>
      <x:c r="O15" s="25"/>
      <x:c r="P15" s="25"/>
      <x:c r="Q15" s="25"/>
      <x:c r="R15" s="25"/>
    </x:row>
    <x:row r="16" spans="1:18">
      <x:c r="A16" s="26"/>
      <x:c r="B16" s="32"/>
      <x:c r="C16" s="32"/>
      <x:c r="J16" s="25"/>
      <x:c r="K16" s="25"/>
      <x:c r="L16" s="25"/>
      <x:c r="M16" s="25"/>
      <x:c r="N16" s="25"/>
      <x:c r="O16" s="25"/>
      <x:c r="P16" s="25"/>
      <x:c r="Q16" s="25"/>
      <x:c r="R16" s="25"/>
    </x:row>
    <x:row r="17" spans="1:18">
      <x:c r="A17" s="31"/>
      <x:c r="B17" s="32"/>
      <x:c r="C17" s="32"/>
      <x:c r="J17" s="25"/>
      <x:c r="K17" s="25"/>
      <x:c r="L17" s="25"/>
      <x:c r="M17" s="25"/>
      <x:c r="N17" s="25"/>
      <x:c r="O17" s="25"/>
      <x:c r="P17" s="25"/>
      <x:c r="Q17" s="25"/>
      <x:c r="R17" s="25"/>
    </x:row>
  </x:sheetData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300" verticalDpi="3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AC47"/>
  <x:sheetViews>
    <x:sheetView tabSelected="1" topLeftCell="I1" zoomScale="115" zoomScaleNormal="115" zoomScaleSheetLayoutView="75" workbookViewId="0">
      <x:pane xSplit="0" ySplit="13" topLeftCell="I14" activePane="bottomLeft" state="frozen"/>
      <x:selection pane="bottomLeft" activeCell="R7" activeCellId="0" sqref="R7:R7"/>
    </x:sheetView>
  </x:sheetViews>
  <x:sheetFormatPr defaultColWidth="9" defaultRowHeight="10.699999999999999"/>
  <x:cols>
    <x:col min="1" max="1" width="16.125" style="1" customWidth="1"/>
    <x:col min="2" max="2" width="8.875" style="1" customWidth="1"/>
    <x:col min="3" max="3" width="12.5" style="1" customWidth="1"/>
    <x:col min="4" max="4" width="15" style="1" customWidth="1"/>
    <x:col min="5" max="5" width="19.5" style="1" customWidth="1"/>
    <x:col min="6" max="6" width="19.25" style="1" customWidth="1"/>
    <x:col min="7" max="7" width="6" style="1" customWidth="1"/>
    <x:col min="8" max="8" width="15.625" style="1" customWidth="1"/>
    <x:col min="9" max="9" width="10.5" style="1" customWidth="1"/>
    <x:col min="10" max="10" width="6.125" style="1" customWidth="1"/>
    <x:col min="11" max="11" width="7.25" style="1" customWidth="1"/>
    <x:col min="12" max="12" width="12.125" style="1" customWidth="1"/>
    <x:col min="13" max="13" width="13.125" style="1" customWidth="1"/>
    <x:col min="14" max="14" width="9" style="1" customWidth="1"/>
    <x:col min="15" max="15" width="17.75" style="1" customWidth="1"/>
    <x:col min="16" max="16" width="11.75" style="1" customWidth="1"/>
    <x:col min="17" max="17" width="9" style="2" customWidth="1"/>
    <x:col min="18" max="18" width="32" style="3" customWidth="1"/>
    <x:col min="19" max="19" width="18.125" style="1" customWidth="1"/>
    <x:col min="20" max="20" width="19.5" style="1" customWidth="1"/>
    <x:col min="21" max="21" width="10.75" style="1" customWidth="1"/>
    <x:col min="22" max="22" width="11.25" style="1" customWidth="1"/>
    <x:col min="23" max="23" width="11" style="1" customWidth="1"/>
    <x:col min="24" max="24" width="10.25" style="1" customWidth="1"/>
    <x:col min="25" max="25" width="12.625" style="1" customWidth="1"/>
    <x:col min="26" max="26" width="12.5" style="1" customWidth="1"/>
    <x:col min="27" max="27" width="14.5" style="1" customWidth="1"/>
    <x:col min="28" max="28" width="13" style="1" customWidth="1"/>
    <x:col min="29" max="16384" width="9" style="1"/>
  </x:cols>
  <x:sheetData>
    <x:row r="1" spans="1:28">
      <x:c r="A1" s="10" t="s">
        <x:v>119</x:v>
      </x:c>
      <x:c r="B1" s="10"/>
      <x:c r="E1" s="10" t="s">
        <x:v>168</x:v>
      </x:c>
      <x:c r="F1" s="10"/>
      <x:c r="G1" s="10" t="s">
        <x:v>168</x:v>
      </x:c>
      <x:c r="H1" s="10"/>
      <x:c r="I1" s="35" t="s">
        <x:v>91</x:v>
      </x:c>
      <x:c r="J1" s="10"/>
      <x:c r="K1" s="10"/>
      <x:c r="L1" s="10"/>
      <x:c r="M1" s="10"/>
      <x:c r="N1" s="20"/>
      <x:c r="O1" s="10"/>
      <x:c r="P1" s="10"/>
      <x:c r="Q1" s="13"/>
      <x:c r="R1" s="13"/>
      <x:c r="S1" s="10"/>
      <x:c r="T1" s="10"/>
      <x:c r="U1" s="10"/>
      <x:c r="V1" s="10"/>
      <x:c r="W1" s="10"/>
      <x:c r="X1" s="10"/>
      <x:c r="Y1" s="10"/>
      <x:c r="Z1" s="10"/>
      <x:c r="AA1" s="10"/>
      <x:c r="AB1" s="10"/>
    </x:row>
    <x:row r="2" spans="1:28">
      <x:c r="A2" s="10" t="s">
        <x:v>119</x:v>
      </x:c>
      <x:c r="B2" s="17"/>
      <x:c r="C2" s="35" t="s">
        <x:v>180</x:v>
      </x:c>
      <x:c r="D2" s="35" t="s">
        <x:v>10</x:v>
      </x:c>
      <x:c r="E2" s="20" t="s">
        <x:v>185</x:v>
      </x:c>
      <x:c r="F2" s="10"/>
      <x:c r="G2" s="10" t="s">
        <x:v>162</x:v>
      </x:c>
      <x:c r="H2" s="10"/>
      <x:c r="I2" s="35" t="s">
        <x:v>81</x:v>
      </x:c>
      <x:c r="J2" s="10"/>
      <x:c r="K2" s="10"/>
      <x:c r="L2" s="10"/>
      <x:c r="M2" s="10" t="s">
        <x:v>179</x:v>
      </x:c>
      <x:c r="N2" s="10"/>
      <x:c r="O2" s="10"/>
      <x:c r="P2" s="10"/>
      <x:c r="Q2" s="13"/>
      <x:c r="R2" s="13"/>
      <x:c r="S2" s="10"/>
      <x:c r="T2" s="10"/>
      <x:c r="U2" s="10"/>
      <x:c r="V2" s="10"/>
      <x:c r="W2" s="10"/>
      <x:c r="X2" s="10"/>
      <x:c r="Y2" s="10"/>
      <x:c r="Z2" s="10"/>
      <x:c r="AA2" s="10"/>
      <x:c r="AB2" s="10"/>
    </x:row>
    <x:row r="3" spans="1:28">
      <x:c r="A3" s="10" t="s">
        <x:v>119</x:v>
      </x:c>
      <x:c r="C3" s="20" t="s">
        <x:v>210</x:v>
      </x:c>
      <x:c r="D3" s="35" t="s">
        <x:v>205</x:v>
      </x:c>
      <x:c r="E3" s="1" t="s">
        <x:v>219</x:v>
      </x:c>
      <x:c r="F3" s="10"/>
      <x:c r="G3" s="10"/>
      <x:c r="H3" s="35" t="s">
        <x:v>218</x:v>
      </x:c>
      <x:c r="I3" s="35" t="s">
        <x:v>74</x:v>
      </x:c>
      <x:c r="J3" s="10"/>
      <x:c r="K3" s="10"/>
      <x:c r="L3" s="10"/>
      <x:c r="M3" s="36" t="s">
        <x:v>174</x:v>
      </x:c>
      <x:c r="N3" s="10"/>
      <x:c r="O3" s="10"/>
      <x:c r="P3" s="10"/>
      <x:c r="Q3" s="13"/>
      <x:c r="R3" s="13"/>
      <x:c r="S3" s="13"/>
      <x:c r="T3" s="10"/>
      <x:c r="U3" s="10"/>
      <x:c r="V3" s="10"/>
      <x:c r="W3" s="10"/>
      <x:c r="X3" s="10"/>
      <x:c r="Y3" s="10"/>
      <x:c r="Z3" s="10"/>
      <x:c r="AA3" s="10"/>
      <x:c r="AB3" s="10"/>
    </x:row>
    <x:row r="4" spans="1:18" s="20" customFormat="1">
      <x:c r="A4" s="20" t="s">
        <x:v>119</x:v>
      </x:c>
      <x:c r="D4" s="35" t="s">
        <x:v>201</x:v>
      </x:c>
      <x:c r="E4" s="20" t="s">
        <x:v>176</x:v>
      </x:c>
      <x:c r="H4" s="34" t="s">
        <x:v>212</x:v>
      </x:c>
      <x:c r="I4" s="35" t="s">
        <x:v>80</x:v>
      </x:c>
      <x:c r="Q4" s="35"/>
      <x:c r="R4" s="35"/>
    </x:row>
    <x:row r="5" spans="1:25" s="20" customFormat="1">
      <x:c r="A5" s="20" t="s">
        <x:v>119</x:v>
      </x:c>
      <x:c r="B5" s="17"/>
      <x:c r="D5" s="35"/>
      <x:c r="E5" s="35" t="s">
        <x:v>173</x:v>
      </x:c>
      <x:c r="H5" s="35" t="s">
        <x:v>216</x:v>
      </x:c>
      <x:c r="I5" s="35"/>
      <x:c r="Q5" s="35"/>
      <x:c r="R5" s="35"/>
      <x:c r="X5" s="20">
        <x:v>100</x:v>
      </x:c>
      <x:c r="Y5" s="20">
        <x:v>600</x:v>
      </x:c>
    </x:row>
    <x:row r="6" spans="1:25" s="20" customFormat="1">
      <x:c r="A6" s="20" t="s">
        <x:v>119</x:v>
      </x:c>
      <x:c r="D6" s="35"/>
      <x:c r="E6" s="20" t="s">
        <x:v>214</x:v>
      </x:c>
      <x:c r="H6" s="35" t="s">
        <x:v>217</x:v>
      </x:c>
      <x:c r="I6" s="35"/>
      <x:c r="Q6" s="35"/>
      <x:c r="R6" s="35"/>
      <x:c r="S6" s="35"/>
      <x:c r="X6" s="20">
        <x:v>200</x:v>
      </x:c>
      <x:c r="Y6" s="20">
        <x:v>700</x:v>
      </x:c>
    </x:row>
    <x:row r="7" spans="1:18" s="20" customFormat="1">
      <x:c r="A7" s="20" t="s">
        <x:v>119</x:v>
      </x:c>
      <x:c r="B7" s="10">
        <x:v>4000</x:v>
      </x:c>
      <x:c r="C7" s="35" t="s">
        <x:v>175</x:v>
      </x:c>
      <x:c r="D7" s="35"/>
      <x:c r="H7" s="20" t="s">
        <x:v>239</x:v>
      </x:c>
      <x:c r="Q7" s="35"/>
      <x:c r="R7" s="35"/>
    </x:row>
    <x:row r="8" spans="1:28">
      <x:c r="A8" s="10" t="s">
        <x:v>119</x:v>
      </x:c>
      <x:c r="B8" s="35">
        <x:v>5000</x:v>
      </x:c>
      <x:c r="C8" s="35" t="s">
        <x:v>161</x:v>
      </x:c>
      <x:c r="D8" s="35"/>
      <x:c r="E8" s="10"/>
      <x:c r="F8" s="20" t="s">
        <x:v>77</x:v>
      </x:c>
      <x:c r="G8" s="10"/>
      <x:c r="H8" s="10" t="s">
        <x:v>228</x:v>
      </x:c>
      <x:c r="I8" s="10"/>
      <x:c r="J8" s="10"/>
      <x:c r="K8" s="10"/>
      <x:c r="L8" s="10"/>
      <x:c r="M8" s="10"/>
      <x:c r="N8" s="10"/>
      <x:c r="O8" s="10"/>
      <x:c r="P8" s="10"/>
      <x:c r="Q8" s="13"/>
      <x:c r="R8" s="13"/>
      <x:c r="S8" s="10"/>
      <x:c r="T8" s="10" t="s">
        <x:v>136</x:v>
      </x:c>
      <x:c r="U8" s="10"/>
      <x:c r="V8" s="10"/>
      <x:c r="W8" s="10"/>
      <x:c r="X8" s="10"/>
      <x:c r="Y8" s="10"/>
      <x:c r="Z8" s="10"/>
      <x:c r="AA8" s="10"/>
      <x:c r="AB8" s="10"/>
    </x:row>
    <x:row r="9" spans="1:28">
      <x:c r="A9" s="13" t="s">
        <x:v>128</x:v>
      </x:c>
      <x:c r="B9" s="10" t="s">
        <x:v>139</x:v>
      </x:c>
      <x:c r="C9" s="10"/>
      <x:c r="D9" s="10"/>
      <x:c r="E9" s="10"/>
      <x:c r="F9" s="20"/>
      <x:c r="G9" s="10"/>
      <x:c r="H9" s="10" t="s">
        <x:v>222</x:v>
      </x:c>
      <x:c r="I9" s="10"/>
      <x:c r="J9" s="10"/>
      <x:c r="K9" s="10"/>
      <x:c r="L9" s="10"/>
      <x:c r="M9" s="10"/>
      <x:c r="N9" s="10"/>
      <x:c r="O9" s="10"/>
      <x:c r="P9" s="10"/>
      <x:c r="Q9" s="13"/>
      <x:c r="R9" s="13"/>
      <x:c r="S9" s="10"/>
      <x:c r="T9" s="10" t="s">
        <x:v>132</x:v>
      </x:c>
      <x:c r="U9" s="10"/>
      <x:c r="V9" s="10"/>
      <x:c r="W9" s="10"/>
      <x:c r="X9" s="10"/>
      <x:c r="Y9" s="10"/>
      <x:c r="Z9" s="10"/>
      <x:c r="AA9" s="10"/>
      <x:c r="AB9" s="10"/>
    </x:row>
    <x:row r="10" spans="1:28">
      <x:c r="A10" s="13" t="s">
        <x:v>119</x:v>
      </x:c>
      <x:c r="B10" s="10">
        <x:v>100</x:v>
      </x:c>
      <x:c r="C10" s="10"/>
      <x:c r="D10" s="10"/>
      <x:c r="E10" s="10"/>
      <x:c r="F10" s="10"/>
      <x:c r="G10" s="10"/>
      <x:c r="H10" s="20"/>
      <x:c r="I10" s="10"/>
      <x:c r="J10" s="10"/>
      <x:c r="K10" s="33"/>
      <x:c r="L10" s="10"/>
      <x:c r="M10" s="10"/>
      <x:c r="N10" s="10"/>
      <x:c r="O10" s="10"/>
      <x:c r="P10" s="10"/>
      <x:c r="Q10" s="13"/>
      <x:c r="R10" s="13"/>
      <x:c r="S10" s="1" t="s">
        <x:v>183</x:v>
      </x:c>
      <x:c r="T10" s="20" t="s">
        <x:v>197</x:v>
      </x:c>
      <x:c r="U10" s="20" t="s">
        <x:v>166</x:v>
      </x:c>
      <x:c r="V10" s="20" t="s">
        <x:v>167</x:v>
      </x:c>
      <x:c r="W10" s="20" t="s">
        <x:v>164</x:v>
      </x:c>
      <x:c r="X10" s="20" t="s">
        <x:v>158</x:v>
      </x:c>
      <x:c r="Y10" s="20" t="s">
        <x:v>172</x:v>
      </x:c>
      <x:c r="Z10" s="20" t="s">
        <x:v>182</x:v>
      </x:c>
      <x:c r="AA10" s="20" t="s">
        <x:v>204</x:v>
      </x:c>
      <x:c r="AB10" s="10"/>
    </x:row>
    <x:row r="11" spans="1:28">
      <x:c r="A11" s="10" t="s">
        <x:v>119</x:v>
      </x:c>
      <x:c r="B11" s="14" t="s">
        <x:v>72</x:v>
      </x:c>
      <x:c r="C11" s="14"/>
      <x:c r="D11" s="14"/>
      <x:c r="E11" s="14"/>
      <x:c r="F11" s="14"/>
      <x:c r="G11" s="14"/>
      <x:c r="H11" s="14"/>
      <x:c r="I11" s="14"/>
      <x:c r="J11" s="14"/>
      <x:c r="K11" s="14"/>
      <x:c r="L11" s="14"/>
      <x:c r="M11" s="14"/>
      <x:c r="N11" s="14"/>
      <x:c r="O11" s="14"/>
      <x:c r="P11" s="14"/>
      <x:c r="Q11" s="14" t="s">
        <x:v>140</x:v>
      </x:c>
      <x:c r="R11" s="14"/>
      <x:c r="S11" s="33"/>
      <x:c r="T11" s="33"/>
      <x:c r="U11" s="33"/>
      <x:c r="V11" s="37"/>
      <x:c r="W11" s="33"/>
      <x:c r="X11" s="33"/>
      <x:c r="Y11" s="33"/>
      <x:c r="Z11" s="33"/>
      <x:c r="AA11" s="33"/>
      <x:c r="AB11" s="10"/>
    </x:row>
    <x:row r="12" spans="1:28">
      <x:c r="A12" s="10" t="s">
        <x:v>119</x:v>
      </x:c>
      <x:c r="B12" s="10" t="s">
        <x:v>156</x:v>
      </x:c>
      <x:c r="C12" s="10" t="s">
        <x:v>150</x:v>
      </x:c>
      <x:c r="D12" s="10" t="s">
        <x:v>144</x:v>
      </x:c>
      <x:c r="E12" s="10" t="s">
        <x:v>159</x:v>
      </x:c>
      <x:c r="F12" s="10" t="s">
        <x:v>147</x:v>
      </x:c>
      <x:c r="G12" s="10" t="s">
        <x:v>141</x:v>
      </x:c>
      <x:c r="H12" s="10" t="s">
        <x:v>155</x:v>
      </x:c>
      <x:c r="I12" s="10" t="s">
        <x:v>106</x:v>
      </x:c>
      <x:c r="J12" s="10" t="s">
        <x:v>143</x:v>
      </x:c>
      <x:c r="K12" s="10" t="s">
        <x:v>117</x:v>
      </x:c>
      <x:c r="L12" s="13" t="s">
        <x:v>188</x:v>
      </x:c>
      <x:c r="M12" s="10" t="s">
        <x:v>169</x:v>
      </x:c>
      <x:c r="N12" s="20" t="s">
        <x:v>169</x:v>
      </x:c>
      <x:c r="O12" s="10" t="s">
        <x:v>104</x:v>
      </x:c>
      <x:c r="P12" s="10" t="s">
        <x:v>154</x:v>
      </x:c>
      <x:c r="Q12" s="13" t="s">
        <x:v>121</x:v>
      </x:c>
      <x:c r="R12" s="13" t="s">
        <x:v>152</x:v>
      </x:c>
      <x:c r="S12" s="19"/>
      <x:c r="T12" s="19"/>
      <x:c r="U12" s="20"/>
      <x:c r="V12" s="10"/>
      <x:c r="W12" s="10"/>
      <x:c r="X12" s="20"/>
      <x:c r="Y12" s="18"/>
      <x:c r="Z12" s="18"/>
      <x:c r="AA12" s="18"/>
      <x:c r="AB12" s="18"/>
    </x:row>
    <x:row r="13" spans="1:28" s="5" customFormat="1">
      <x:c r="A13" s="8" t="s">
        <x:v>4</x:v>
      </x:c>
      <x:c r="B13" s="8" t="s">
        <x:v>24</x:v>
      </x:c>
      <x:c r="C13" s="8" t="s">
        <x:v>31</x:v>
      </x:c>
      <x:c r="D13" s="8" t="s">
        <x:v>40</x:v>
      </x:c>
      <x:c r="E13" s="8" t="s">
        <x:v>90</x:v>
      </x:c>
      <x:c r="F13" s="8" t="s">
        <x:v>47</x:v>
      </x:c>
      <x:c r="G13" s="8" t="s">
        <x:v>85</x:v>
      </x:c>
      <x:c r="H13" s="8" t="s">
        <x:v>148</x:v>
      </x:c>
      <x:c r="I13" s="8" t="s">
        <x:v>145</x:v>
      </x:c>
      <x:c r="J13" s="8" t="s">
        <x:v>22</x:v>
      </x:c>
      <x:c r="K13" s="8" t="s">
        <x:v>146</x:v>
      </x:c>
      <x:c r="L13" s="8" t="s">
        <x:v>83</x:v>
      </x:c>
      <x:c r="M13" s="8" t="s">
        <x:v>87</x:v>
      </x:c>
      <x:c r="N13" s="8" t="s">
        <x:v>84</x:v>
      </x:c>
      <x:c r="O13" s="8" t="s">
        <x:v>89</x:v>
      </x:c>
      <x:c r="P13" s="8" t="s">
        <x:v>88</x:v>
      </x:c>
      <x:c r="Q13" s="8" t="s">
        <x:v>103</x:v>
      </x:c>
      <x:c r="R13" s="8" t="s">
        <x:v>99</x:v>
      </x:c>
      <x:c r="S13" s="8" t="s">
        <x:v>163</x:v>
      </x:c>
      <x:c r="T13" s="8" t="s">
        <x:v>209</x:v>
      </x:c>
      <x:c r="U13" s="8" t="s">
        <x:v>220</x:v>
      </x:c>
      <x:c r="V13" s="8" t="s">
        <x:v>184</x:v>
      </x:c>
      <x:c r="W13" s="8" t="s">
        <x:v>246</x:v>
      </x:c>
      <x:c r="X13" s="8"/>
      <x:c r="Y13" s="8"/>
      <x:c r="Z13" s="8"/>
      <x:c r="AA13" s="8"/>
      <x:c r="AB13" s="8"/>
    </x:row>
    <x:row r="14" spans="1:28" s="4" customFormat="1">
      <x:c r="A14" s="13"/>
      <x:c r="B14" s="13">
        <x:v>20001</x:v>
      </x:c>
      <x:c r="C14" s="13" t="s">
        <x:v>180</x:v>
      </x:c>
      <x:c r="D14" s="35" t="s">
        <x:v>193</x:v>
      </x:c>
      <x:c r="E14" s="20" t="s">
        <x:v>185</x:v>
      </x:c>
      <x:c r="F14" s="16" t="s">
        <x:v>215</x:v>
      </x:c>
      <x:c r="G14" s="20" t="s">
        <x:v>168</x:v>
      </x:c>
      <x:c r="H14" s="16" t="s">
        <x:v>203</x:v>
      </x:c>
      <x:c r="I14" s="35" t="s">
        <x:v>91</x:v>
      </x:c>
      <x:c r="J14" s="16">
        <x:v>0</x:v>
      </x:c>
      <x:c r="K14" s="16">
        <x:f>B14</x:f>
        <x:v>20001</x:v>
      </x:c>
      <x:c r="L14" s="34">
        <x:v>0</x:v>
      </x:c>
      <x:c r="M14" s="20">
        <x:v>0</x:v>
      </x:c>
      <x:c r="N14" s="34">
        <x:v>0</x:v>
      </x:c>
      <x:c r="O14" s="34">
        <x:v>0</x:v>
      </x:c>
      <x:c r="P14" s="13">
        <x:v>1</x:v>
      </x:c>
      <x:c r="Q14" s="12">
        <x:v>0</x:v>
      </x:c>
      <x:c r="R14" s="13" t="str">
        <x:f>F14&amp;" 입니다"</x:f>
        <x:v>초보자 검 입니다</x:v>
      </x:c>
      <x:c r="S14" s="35">
        <x:v>10</x:v>
      </x:c>
      <x:c r="T14" s="4">
        <x:v>0</x:v>
      </x:c>
      <x:c r="U14" s="13">
        <x:v>0</x:v>
      </x:c>
      <x:c r="V14" s="35">
        <x:v>0</x:v>
      </x:c>
      <x:c r="W14" s="13" t="s">
        <x:v>76</x:v>
      </x:c>
      <x:c r="X14" s="35"/>
      <x:c r="Y14" s="35"/>
      <x:c r="Z14" s="35"/>
      <x:c r="AA14" s="35"/>
      <x:c r="AB14" s="13"/>
    </x:row>
    <x:row r="15" spans="1:28" s="4" customFormat="1">
      <x:c r="A15" s="13"/>
      <x:c r="B15" s="35">
        <x:v>20002</x:v>
      </x:c>
      <x:c r="C15" s="35" t="s">
        <x:v>180</x:v>
      </x:c>
      <x:c r="D15" s="35" t="s">
        <x:v>193</x:v>
      </x:c>
      <x:c r="E15" s="20" t="s">
        <x:v>185</x:v>
      </x:c>
      <x:c r="F15" s="34" t="s">
        <x:v>191</x:v>
      </x:c>
      <x:c r="G15" s="20" t="s">
        <x:v>168</x:v>
      </x:c>
      <x:c r="H15" s="34" t="s">
        <x:v>203</x:v>
      </x:c>
      <x:c r="I15" s="35" t="s">
        <x:v>91</x:v>
      </x:c>
      <x:c r="J15" s="16">
        <x:v>0</x:v>
      </x:c>
      <x:c r="K15" s="34">
        <x:f>B15</x:f>
        <x:v>20002</x:v>
      </x:c>
      <x:c r="L15" s="34">
        <x:v>0</x:v>
      </x:c>
      <x:c r="M15" s="20">
        <x:v>0</x:v>
      </x:c>
      <x:c r="N15" s="34">
        <x:v>0</x:v>
      </x:c>
      <x:c r="O15" s="34">
        <x:v>0</x:v>
      </x:c>
      <x:c r="P15" s="13">
        <x:v>1</x:v>
      </x:c>
      <x:c r="Q15" s="12">
        <x:v>0</x:v>
      </x:c>
      <x:c r="R15" s="35" t="str">
        <x:f>F15&amp;" 입니다"</x:f>
        <x:v>용사의 검 입니다</x:v>
      </x:c>
      <x:c r="S15" s="35">
        <x:v>25</x:v>
      </x:c>
      <x:c r="T15" s="35">
        <x:v>0</x:v>
      </x:c>
      <x:c r="U15" s="35">
        <x:v>0</x:v>
      </x:c>
      <x:c r="V15" s="35">
        <x:v>0</x:v>
      </x:c>
      <x:c r="W15" s="35" t="s">
        <x:v>78</x:v>
      </x:c>
      <x:c r="X15" s="35"/>
      <x:c r="Y15" s="35"/>
      <x:c r="Z15" s="35"/>
      <x:c r="AA15" s="35"/>
      <x:c r="AB15" s="13"/>
    </x:row>
    <x:row r="16" spans="1:23" s="8" customFormat="1">
      <x:c r="A16" s="8" t="s">
        <x:v>4</x:v>
      </x:c>
      <x:c r="B16" s="8" t="s">
        <x:v>24</x:v>
      </x:c>
      <x:c r="C16" s="8" t="s">
        <x:v>31</x:v>
      </x:c>
      <x:c r="D16" s="8" t="s">
        <x:v>40</x:v>
      </x:c>
      <x:c r="E16" s="8" t="s">
        <x:v>90</x:v>
      </x:c>
      <x:c r="F16" s="8" t="s">
        <x:v>47</x:v>
      </x:c>
      <x:c r="G16" s="8" t="s">
        <x:v>85</x:v>
      </x:c>
      <x:c r="H16" s="8" t="s">
        <x:v>148</x:v>
      </x:c>
      <x:c r="I16" s="8" t="s">
        <x:v>145</x:v>
      </x:c>
      <x:c r="J16" s="8" t="s">
        <x:v>22</x:v>
      </x:c>
      <x:c r="K16" s="8" t="s">
        <x:v>146</x:v>
      </x:c>
      <x:c r="L16" s="8" t="s">
        <x:v>83</x:v>
      </x:c>
      <x:c r="M16" s="8" t="s">
        <x:v>87</x:v>
      </x:c>
      <x:c r="N16" s="8" t="s">
        <x:v>84</x:v>
      </x:c>
      <x:c r="O16" s="8" t="s">
        <x:v>89</x:v>
      </x:c>
      <x:c r="P16" s="8" t="s">
        <x:v>88</x:v>
      </x:c>
      <x:c r="Q16" s="8" t="s">
        <x:v>103</x:v>
      </x:c>
      <x:c r="R16" s="8" t="s">
        <x:v>99</x:v>
      </x:c>
      <x:c r="S16" s="8" t="s">
        <x:v>163</x:v>
      </x:c>
      <x:c r="T16" s="8" t="s">
        <x:v>209</x:v>
      </x:c>
      <x:c r="U16" s="8" t="s">
        <x:v>220</x:v>
      </x:c>
      <x:c r="V16" s="8" t="s">
        <x:v>184</x:v>
      </x:c>
      <x:c r="W16" s="5" t="s">
        <x:v>246</x:v>
      </x:c>
    </x:row>
    <x:row r="17" spans="2:23" s="35" customFormat="1">
      <x:c r="B17" s="35">
        <x:v>20101</x:v>
      </x:c>
      <x:c r="C17" s="35" t="s">
        <x:v>180</x:v>
      </x:c>
      <x:c r="D17" s="35" t="s">
        <x:v>193</x:v>
      </x:c>
      <x:c r="E17" s="20" t="s">
        <x:v>185</x:v>
      </x:c>
      <x:c r="F17" s="34" t="s">
        <x:v>195</x:v>
      </x:c>
      <x:c r="G17" s="20" t="s">
        <x:v>168</x:v>
      </x:c>
      <x:c r="H17" s="35" t="s">
        <x:v>208</x:v>
      </x:c>
      <x:c r="I17" s="35" t="s">
        <x:v>91</x:v>
      </x:c>
      <x:c r="J17" s="34">
        <x:v>0</x:v>
      </x:c>
      <x:c r="K17" s="1">
        <x:v>20101</x:v>
      </x:c>
      <x:c r="L17" s="34">
        <x:v>0</x:v>
      </x:c>
      <x:c r="M17" s="20">
        <x:v>0</x:v>
      </x:c>
      <x:c r="N17" s="34">
        <x:v>0</x:v>
      </x:c>
      <x:c r="O17" s="34">
        <x:v>0</x:v>
      </x:c>
      <x:c r="P17" s="35">
        <x:v>1</x:v>
      </x:c>
      <x:c r="Q17" s="12">
        <x:v>0</x:v>
      </x:c>
      <x:c r="R17" s="35" t="str">
        <x:f>F17&amp;" 입니다"</x:f>
        <x:v>초보자 지팡이 입니다</x:v>
      </x:c>
      <x:c r="S17" s="35">
        <x:v>10</x:v>
      </x:c>
      <x:c r="T17" s="35">
        <x:v>0</x:v>
      </x:c>
      <x:c r="U17" s="35">
        <x:v>0</x:v>
      </x:c>
      <x:c r="V17" s="35">
        <x:v>0</x:v>
      </x:c>
      <x:c r="W17" s="35" t="s">
        <x:v>243</x:v>
      </x:c>
    </x:row>
    <x:row r="18" spans="2:23" s="35" customFormat="1">
      <x:c r="B18" s="35">
        <x:v>20102</x:v>
      </x:c>
      <x:c r="C18" s="35" t="s">
        <x:v>180</x:v>
      </x:c>
      <x:c r="D18" s="35" t="s">
        <x:v>193</x:v>
      </x:c>
      <x:c r="E18" s="20" t="s">
        <x:v>185</x:v>
      </x:c>
      <x:c r="F18" s="34" t="s">
        <x:v>186</x:v>
      </x:c>
      <x:c r="G18" s="20" t="s">
        <x:v>168</x:v>
      </x:c>
      <x:c r="H18" s="35" t="s">
        <x:v>208</x:v>
      </x:c>
      <x:c r="I18" s="35" t="s">
        <x:v>91</x:v>
      </x:c>
      <x:c r="J18" s="34">
        <x:v>0</x:v>
      </x:c>
      <x:c r="K18" s="1">
        <x:v>20102</x:v>
      </x:c>
      <x:c r="L18" s="34">
        <x:v>0</x:v>
      </x:c>
      <x:c r="M18" s="20">
        <x:v>0</x:v>
      </x:c>
      <x:c r="N18" s="34">
        <x:v>0</x:v>
      </x:c>
      <x:c r="O18" s="34">
        <x:v>0</x:v>
      </x:c>
      <x:c r="P18" s="35">
        <x:v>1</x:v>
      </x:c>
      <x:c r="Q18" s="12">
        <x:v>0</x:v>
      </x:c>
      <x:c r="R18" s="35" t="str">
        <x:f>F18&amp;" 입니다"</x:f>
        <x:v>마법사 지팡이 입니다</x:v>
      </x:c>
      <x:c r="S18" s="35">
        <x:v>25</x:v>
      </x:c>
      <x:c r="T18" s="35">
        <x:v>0</x:v>
      </x:c>
      <x:c r="U18" s="35">
        <x:v>0</x:v>
      </x:c>
      <x:c r="V18" s="35">
        <x:v>0</x:v>
      </x:c>
      <x:c r="W18" s="35" t="s">
        <x:v>233</x:v>
      </x:c>
    </x:row>
    <x:row r="19" spans="1:23" s="8" customFormat="1">
      <x:c r="A19" s="8" t="s">
        <x:v>4</x:v>
      </x:c>
      <x:c r="B19" s="8" t="s">
        <x:v>24</x:v>
      </x:c>
      <x:c r="C19" s="8" t="s">
        <x:v>31</x:v>
      </x:c>
      <x:c r="D19" s="8" t="s">
        <x:v>40</x:v>
      </x:c>
      <x:c r="E19" s="8" t="s">
        <x:v>90</x:v>
      </x:c>
      <x:c r="F19" s="8" t="s">
        <x:v>47</x:v>
      </x:c>
      <x:c r="G19" s="8" t="s">
        <x:v>85</x:v>
      </x:c>
      <x:c r="H19" s="8" t="s">
        <x:v>148</x:v>
      </x:c>
      <x:c r="I19" s="8" t="s">
        <x:v>145</x:v>
      </x:c>
      <x:c r="J19" s="8" t="s">
        <x:v>22</x:v>
      </x:c>
      <x:c r="K19" s="8" t="s">
        <x:v>146</x:v>
      </x:c>
      <x:c r="L19" s="8" t="s">
        <x:v>83</x:v>
      </x:c>
      <x:c r="M19" s="8" t="s">
        <x:v>87</x:v>
      </x:c>
      <x:c r="N19" s="8" t="s">
        <x:v>84</x:v>
      </x:c>
      <x:c r="O19" s="8" t="s">
        <x:v>89</x:v>
      </x:c>
      <x:c r="P19" s="8" t="s">
        <x:v>88</x:v>
      </x:c>
      <x:c r="Q19" s="8" t="s">
        <x:v>103</x:v>
      </x:c>
      <x:c r="R19" s="8" t="s">
        <x:v>99</x:v>
      </x:c>
      <x:c r="S19" s="8" t="s">
        <x:v>163</x:v>
      </x:c>
      <x:c r="T19" s="8" t="s">
        <x:v>209</x:v>
      </x:c>
      <x:c r="U19" s="8" t="s">
        <x:v>220</x:v>
      </x:c>
      <x:c r="V19" s="8" t="s">
        <x:v>184</x:v>
      </x:c>
      <x:c r="W19" s="5" t="s">
        <x:v>246</x:v>
      </x:c>
    </x:row>
    <x:row r="20" spans="2:23" s="35" customFormat="1">
      <x:c r="B20" s="35">
        <x:v>20201</x:v>
      </x:c>
      <x:c r="C20" s="35" t="s">
        <x:v>180</x:v>
      </x:c>
      <x:c r="D20" s="35" t="s">
        <x:v>193</x:v>
      </x:c>
      <x:c r="E20" s="20" t="s">
        <x:v>185</x:v>
      </x:c>
      <x:c r="F20" s="34" t="s">
        <x:v>211</x:v>
      </x:c>
      <x:c r="G20" s="20" t="s">
        <x:v>168</x:v>
      </x:c>
      <x:c r="H20" s="35" t="s">
        <x:v>207</x:v>
      </x:c>
      <x:c r="I20" s="35" t="s">
        <x:v>91</x:v>
      </x:c>
      <x:c r="J20" s="34">
        <x:v>0</x:v>
      </x:c>
      <x:c r="K20" s="34">
        <x:f t="shared" ref="K20:K21" si="0">B20</x:f>
        <x:v>20201</x:v>
      </x:c>
      <x:c r="L20" s="34">
        <x:v>0</x:v>
      </x:c>
      <x:c r="M20" s="20">
        <x:v>0</x:v>
      </x:c>
      <x:c r="N20" s="34">
        <x:v>0</x:v>
      </x:c>
      <x:c r="O20" s="34">
        <x:v>0</x:v>
      </x:c>
      <x:c r="P20" s="35">
        <x:v>1</x:v>
      </x:c>
      <x:c r="Q20" s="12">
        <x:v>0</x:v>
      </x:c>
      <x:c r="R20" s="35" t="str">
        <x:f t="shared" ref="R20:R23" si="1">F20&amp;" 입니다"</x:f>
        <x:v>초보자 활 입니다</x:v>
      </x:c>
      <x:c r="S20" s="35">
        <x:v>10</x:v>
      </x:c>
      <x:c r="T20" s="35">
        <x:v>0</x:v>
      </x:c>
      <x:c r="U20" s="35">
        <x:v>0</x:v>
      </x:c>
      <x:c r="V20" s="35">
        <x:v>0</x:v>
      </x:c>
      <x:c r="W20" s="35" t="s">
        <x:v>236</x:v>
      </x:c>
    </x:row>
    <x:row r="21" spans="2:23" s="35" customFormat="1">
      <x:c r="B21" s="35">
        <x:v>20202</x:v>
      </x:c>
      <x:c r="C21" s="35" t="s">
        <x:v>180</x:v>
      </x:c>
      <x:c r="D21" s="35" t="s">
        <x:v>193</x:v>
      </x:c>
      <x:c r="E21" s="20" t="s">
        <x:v>185</x:v>
      </x:c>
      <x:c r="F21" s="34" t="s">
        <x:v>189</x:v>
      </x:c>
      <x:c r="G21" s="20" t="s">
        <x:v>168</x:v>
      </x:c>
      <x:c r="H21" s="35" t="s">
        <x:v>207</x:v>
      </x:c>
      <x:c r="I21" s="35" t="s">
        <x:v>91</x:v>
      </x:c>
      <x:c r="J21" s="34">
        <x:v>0</x:v>
      </x:c>
      <x:c r="K21" s="34">
        <x:f t="shared" si="0"/>
        <x:v>20202</x:v>
      </x:c>
      <x:c r="L21" s="34">
        <x:v>0</x:v>
      </x:c>
      <x:c r="M21" s="20">
        <x:v>0</x:v>
      </x:c>
      <x:c r="N21" s="34">
        <x:v>0</x:v>
      </x:c>
      <x:c r="O21" s="34">
        <x:v>0</x:v>
      </x:c>
      <x:c r="P21" s="35">
        <x:v>1</x:v>
      </x:c>
      <x:c r="Q21" s="12">
        <x:v>0</x:v>
      </x:c>
      <x:c r="R21" s="35" t="str">
        <x:f t="shared" si="1"/>
        <x:v>명사수 활 입니다</x:v>
      </x:c>
      <x:c r="S21" s="35">
        <x:v>25</x:v>
      </x:c>
      <x:c r="T21" s="35">
        <x:v>0</x:v>
      </x:c>
      <x:c r="U21" s="35">
        <x:v>0</x:v>
      </x:c>
      <x:c r="V21" s="35">
        <x:v>0</x:v>
      </x:c>
      <x:c r="W21" s="35" t="s">
        <x:v>231</x:v>
      </x:c>
    </x:row>
    <x:row r="22" spans="1:28" s="5" customFormat="1">
      <x:c r="A22" s="8" t="s">
        <x:v>4</x:v>
      </x:c>
      <x:c r="B22" s="8" t="s">
        <x:v>24</x:v>
      </x:c>
      <x:c r="C22" s="8" t="s">
        <x:v>31</x:v>
      </x:c>
      <x:c r="D22" s="8" t="s">
        <x:v>40</x:v>
      </x:c>
      <x:c r="E22" s="8" t="s">
        <x:v>90</x:v>
      </x:c>
      <x:c r="F22" s="8" t="s">
        <x:v>47</x:v>
      </x:c>
      <x:c r="G22" s="8" t="s">
        <x:v>85</x:v>
      </x:c>
      <x:c r="H22" s="8" t="s">
        <x:v>148</x:v>
      </x:c>
      <x:c r="I22" s="8" t="s">
        <x:v>145</x:v>
      </x:c>
      <x:c r="J22" s="8" t="s">
        <x:v>22</x:v>
      </x:c>
      <x:c r="K22" s="8" t="s">
        <x:v>146</x:v>
      </x:c>
      <x:c r="L22" s="8" t="s">
        <x:v>83</x:v>
      </x:c>
      <x:c r="M22" s="8" t="s">
        <x:v>87</x:v>
      </x:c>
      <x:c r="N22" s="8" t="s">
        <x:v>84</x:v>
      </x:c>
      <x:c r="O22" s="8" t="s">
        <x:v>89</x:v>
      </x:c>
      <x:c r="P22" s="8" t="s">
        <x:v>88</x:v>
      </x:c>
      <x:c r="Q22" s="8" t="s">
        <x:v>103</x:v>
      </x:c>
      <x:c r="R22" s="8" t="s">
        <x:v>99</x:v>
      </x:c>
      <x:c r="S22" s="8" t="s">
        <x:v>163</x:v>
      </x:c>
      <x:c r="T22" s="8" t="s">
        <x:v>209</x:v>
      </x:c>
      <x:c r="U22" s="8" t="s">
        <x:v>220</x:v>
      </x:c>
      <x:c r="V22" s="8" t="s">
        <x:v>184</x:v>
      </x:c>
      <x:c r="W22" s="5" t="s">
        <x:v>246</x:v>
      </x:c>
      <x:c r="X22" s="8"/>
      <x:c r="Y22" s="8"/>
      <x:c r="Z22" s="8"/>
      <x:c r="AA22" s="8"/>
      <x:c r="AB22" s="8"/>
    </x:row>
    <x:row r="23" spans="2:23" s="35" customFormat="1">
      <x:c r="B23" s="35">
        <x:v>21001</x:v>
      </x:c>
      <x:c r="C23" s="35" t="s">
        <x:v>180</x:v>
      </x:c>
      <x:c r="D23" s="35" t="s">
        <x:v>206</x:v>
      </x:c>
      <x:c r="E23" s="35" t="s">
        <x:v>185</x:v>
      </x:c>
      <x:c r="F23" s="34" t="s">
        <x:v>160</x:v>
      </x:c>
      <x:c r="G23" s="35" t="s">
        <x:v>168</x:v>
      </x:c>
      <x:c r="H23" s="35" t="s">
        <x:v>239</x:v>
      </x:c>
      <x:c r="I23" s="35" t="s">
        <x:v>91</x:v>
      </x:c>
      <x:c r="J23" s="34">
        <x:v>0</x:v>
      </x:c>
      <x:c r="K23" s="34">
        <x:f>B23</x:f>
        <x:v>21001</x:v>
      </x:c>
      <x:c r="L23" s="34">
        <x:v>0</x:v>
      </x:c>
      <x:c r="M23" s="35">
        <x:v>0</x:v>
      </x:c>
      <x:c r="N23" s="34">
        <x:v>0</x:v>
      </x:c>
      <x:c r="O23" s="34">
        <x:v>0</x:v>
      </x:c>
      <x:c r="P23" s="35">
        <x:v>1</x:v>
      </x:c>
      <x:c r="Q23" s="12">
        <x:v>0</x:v>
      </x:c>
      <x:c r="R23" s="35" t="str">
        <x:f t="shared" si="1"/>
        <x:v>모험가 헬멧 입니다</x:v>
      </x:c>
      <x:c r="S23" s="35">
        <x:v>0</x:v>
      </x:c>
      <x:c r="T23" s="35">
        <x:v>5</x:v>
      </x:c>
      <x:c r="U23" s="35">
        <x:v>0</x:v>
      </x:c>
      <x:c r="V23" s="35">
        <x:v>0</x:v>
      </x:c>
      <x:c r="W23" s="35" t="s">
        <x:v>238</x:v>
      </x:c>
    </x:row>
    <x:row r="24" spans="2:23" s="35" customFormat="1">
      <x:c r="B24" s="35">
        <x:v>21002</x:v>
      </x:c>
      <x:c r="C24" s="35" t="s">
        <x:v>180</x:v>
      </x:c>
      <x:c r="D24" s="35" t="s">
        <x:v>206</x:v>
      </x:c>
      <x:c r="E24" s="35" t="s">
        <x:v>185</x:v>
      </x:c>
      <x:c r="F24" s="34" t="s">
        <x:v>194</x:v>
      </x:c>
      <x:c r="G24" s="35" t="s">
        <x:v>168</x:v>
      </x:c>
      <x:c r="H24" s="35" t="s">
        <x:v>239</x:v>
      </x:c>
      <x:c r="I24" s="35" t="s">
        <x:v>91</x:v>
      </x:c>
      <x:c r="J24" s="34">
        <x:v>0</x:v>
      </x:c>
      <x:c r="K24" s="34">
        <x:f>B24</x:f>
        <x:v>21002</x:v>
      </x:c>
      <x:c r="L24" s="34">
        <x:v>0</x:v>
      </x:c>
      <x:c r="M24" s="35">
        <x:v>0</x:v>
      </x:c>
      <x:c r="N24" s="34">
        <x:v>0</x:v>
      </x:c>
      <x:c r="O24" s="34">
        <x:v>0</x:v>
      </x:c>
      <x:c r="P24" s="35">
        <x:v>1</x:v>
      </x:c>
      <x:c r="Q24" s="12">
        <x:v>0</x:v>
      </x:c>
      <x:c r="R24" s="35" t="str">
        <x:f t="shared" ref="R23:R24" si="2">F24&amp;" 입니다"</x:f>
        <x:v>고급 헬멧 입니다</x:v>
      </x:c>
      <x:c r="S24" s="35">
        <x:v>0</x:v>
      </x:c>
      <x:c r="T24" s="35">
        <x:v>10</x:v>
      </x:c>
      <x:c r="U24" s="35">
        <x:v>0</x:v>
      </x:c>
      <x:c r="V24" s="35">
        <x:v>50</x:v>
      </x:c>
      <x:c r="W24" s="35" t="s">
        <x:v>234</x:v>
      </x:c>
    </x:row>
    <x:row r="25" spans="1:23" s="8" customFormat="1">
      <x:c r="A25" s="8" t="s">
        <x:v>4</x:v>
      </x:c>
      <x:c r="B25" s="8" t="s">
        <x:v>24</x:v>
      </x:c>
      <x:c r="C25" s="8" t="s">
        <x:v>31</x:v>
      </x:c>
      <x:c r="D25" s="8" t="s">
        <x:v>40</x:v>
      </x:c>
      <x:c r="E25" s="8" t="s">
        <x:v>90</x:v>
      </x:c>
      <x:c r="F25" s="8" t="s">
        <x:v>47</x:v>
      </x:c>
      <x:c r="G25" s="8" t="s">
        <x:v>85</x:v>
      </x:c>
      <x:c r="H25" s="8" t="s">
        <x:v>148</x:v>
      </x:c>
      <x:c r="I25" s="8" t="s">
        <x:v>145</x:v>
      </x:c>
      <x:c r="J25" s="8" t="s">
        <x:v>22</x:v>
      </x:c>
      <x:c r="K25" s="8" t="s">
        <x:v>146</x:v>
      </x:c>
      <x:c r="L25" s="8" t="s">
        <x:v>83</x:v>
      </x:c>
      <x:c r="M25" s="8" t="s">
        <x:v>87</x:v>
      </x:c>
      <x:c r="N25" s="8" t="s">
        <x:v>84</x:v>
      </x:c>
      <x:c r="O25" s="8" t="s">
        <x:v>89</x:v>
      </x:c>
      <x:c r="P25" s="8" t="s">
        <x:v>88</x:v>
      </x:c>
      <x:c r="Q25" s="8" t="s">
        <x:v>103</x:v>
      </x:c>
      <x:c r="R25" s="8" t="s">
        <x:v>99</x:v>
      </x:c>
      <x:c r="S25" s="8" t="s">
        <x:v>163</x:v>
      </x:c>
      <x:c r="T25" s="8" t="s">
        <x:v>209</x:v>
      </x:c>
      <x:c r="U25" s="8" t="s">
        <x:v>220</x:v>
      </x:c>
      <x:c r="V25" s="8" t="s">
        <x:v>184</x:v>
      </x:c>
      <x:c r="W25" s="5" t="s">
        <x:v>246</x:v>
      </x:c>
    </x:row>
    <x:row r="26" spans="2:23" s="35" customFormat="1">
      <x:c r="B26" s="35">
        <x:v>22001</x:v>
      </x:c>
      <x:c r="C26" s="35" t="s">
        <x:v>180</x:v>
      </x:c>
      <x:c r="D26" s="35" t="s">
        <x:v>213</x:v>
      </x:c>
      <x:c r="E26" s="35" t="s">
        <x:v>185</x:v>
      </x:c>
      <x:c r="F26" s="34" t="s">
        <x:v>202</x:v>
      </x:c>
      <x:c r="G26" s="35" t="s">
        <x:v>168</x:v>
      </x:c>
      <x:c r="H26" s="35" t="s">
        <x:v>228</x:v>
      </x:c>
      <x:c r="I26" s="35" t="s">
        <x:v>91</x:v>
      </x:c>
      <x:c r="J26" s="34">
        <x:v>0</x:v>
      </x:c>
      <x:c r="K26" s="34">
        <x:f>B26</x:f>
        <x:v>22001</x:v>
      </x:c>
      <x:c r="L26" s="34">
        <x:v>0</x:v>
      </x:c>
      <x:c r="M26" s="35">
        <x:v>0</x:v>
      </x:c>
      <x:c r="N26" s="34">
        <x:v>0</x:v>
      </x:c>
      <x:c r="O26" s="34">
        <x:v>0</x:v>
      </x:c>
      <x:c r="P26" s="35">
        <x:v>1</x:v>
      </x:c>
      <x:c r="Q26" s="12">
        <x:v>0</x:v>
      </x:c>
      <x:c r="R26" s="35" t="str">
        <x:f t="shared" ref="R26:R27" si="3">F26&amp;" 입니다"</x:f>
        <x:v>모험가 상의 입니다</x:v>
      </x:c>
      <x:c r="S26" s="35">
        <x:v>0</x:v>
      </x:c>
      <x:c r="T26" s="35">
        <x:v>5</x:v>
      </x:c>
      <x:c r="U26" s="35">
        <x:v>0</x:v>
      </x:c>
      <x:c r="V26" s="35">
        <x:v>0</x:v>
      </x:c>
      <x:c r="W26" s="35" t="s">
        <x:v>230</x:v>
      </x:c>
    </x:row>
    <x:row r="27" spans="2:23" s="35" customFormat="1">
      <x:c r="B27" s="35">
        <x:v>22002</x:v>
      </x:c>
      <x:c r="C27" s="35" t="s">
        <x:v>180</x:v>
      </x:c>
      <x:c r="D27" s="35" t="s">
        <x:v>213</x:v>
      </x:c>
      <x:c r="E27" s="20" t="s">
        <x:v>185</x:v>
      </x:c>
      <x:c r="F27" s="34" t="s">
        <x:v>200</x:v>
      </x:c>
      <x:c r="G27" s="20" t="s">
        <x:v>168</x:v>
      </x:c>
      <x:c r="H27" s="35" t="s">
        <x:v>228</x:v>
      </x:c>
      <x:c r="I27" s="35" t="s">
        <x:v>91</x:v>
      </x:c>
      <x:c r="J27" s="34">
        <x:v>0</x:v>
      </x:c>
      <x:c r="K27" s="34">
        <x:f>B27</x:f>
        <x:v>22002</x:v>
      </x:c>
      <x:c r="L27" s="34">
        <x:v>0</x:v>
      </x:c>
      <x:c r="M27" s="20">
        <x:v>0</x:v>
      </x:c>
      <x:c r="N27" s="34">
        <x:v>0</x:v>
      </x:c>
      <x:c r="O27" s="34">
        <x:v>0</x:v>
      </x:c>
      <x:c r="P27" s="35">
        <x:v>1</x:v>
      </x:c>
      <x:c r="Q27" s="12">
        <x:v>0</x:v>
      </x:c>
      <x:c r="R27" s="35" t="str">
        <x:f t="shared" si="3"/>
        <x:v>고급 상의 입니다</x:v>
      </x:c>
      <x:c r="S27" s="35">
        <x:v>0</x:v>
      </x:c>
      <x:c r="T27" s="35">
        <x:v>10</x:v>
      </x:c>
      <x:c r="U27" s="35">
        <x:v>50</x:v>
      </x:c>
      <x:c r="V27" s="35">
        <x:v>0</x:v>
      </x:c>
      <x:c r="W27" s="35" t="s">
        <x:v>244</x:v>
      </x:c>
    </x:row>
    <x:row r="28" spans="1:23" s="8" customFormat="1">
      <x:c r="A28" s="8" t="s">
        <x:v>4</x:v>
      </x:c>
      <x:c r="B28" s="8" t="s">
        <x:v>24</x:v>
      </x:c>
      <x:c r="C28" s="8" t="s">
        <x:v>31</x:v>
      </x:c>
      <x:c r="D28" s="8" t="s">
        <x:v>40</x:v>
      </x:c>
      <x:c r="E28" s="8" t="s">
        <x:v>90</x:v>
      </x:c>
      <x:c r="F28" s="8" t="s">
        <x:v>47</x:v>
      </x:c>
      <x:c r="G28" s="8" t="s">
        <x:v>85</x:v>
      </x:c>
      <x:c r="H28" s="8" t="s">
        <x:v>148</x:v>
      </x:c>
      <x:c r="I28" s="8" t="s">
        <x:v>145</x:v>
      </x:c>
      <x:c r="J28" s="8" t="s">
        <x:v>22</x:v>
      </x:c>
      <x:c r="K28" s="8" t="s">
        <x:v>146</x:v>
      </x:c>
      <x:c r="L28" s="8" t="s">
        <x:v>83</x:v>
      </x:c>
      <x:c r="M28" s="8" t="s">
        <x:v>87</x:v>
      </x:c>
      <x:c r="N28" s="8" t="s">
        <x:v>84</x:v>
      </x:c>
      <x:c r="O28" s="8" t="s">
        <x:v>89</x:v>
      </x:c>
      <x:c r="P28" s="8" t="s">
        <x:v>88</x:v>
      </x:c>
      <x:c r="Q28" s="8" t="s">
        <x:v>103</x:v>
      </x:c>
      <x:c r="R28" s="8" t="s">
        <x:v>99</x:v>
      </x:c>
      <x:c r="S28" s="8" t="s">
        <x:v>163</x:v>
      </x:c>
      <x:c r="T28" s="8" t="s">
        <x:v>209</x:v>
      </x:c>
      <x:c r="U28" s="8" t="s">
        <x:v>220</x:v>
      </x:c>
      <x:c r="V28" s="8" t="s">
        <x:v>184</x:v>
      </x:c>
      <x:c r="W28" s="5" t="s">
        <x:v>246</x:v>
      </x:c>
    </x:row>
    <x:row r="29" spans="2:23" s="35" customFormat="1">
      <x:c r="B29" s="35">
        <x:v>23001</x:v>
      </x:c>
      <x:c r="C29" s="35" t="s">
        <x:v>180</x:v>
      </x:c>
      <x:c r="D29" s="35" t="s">
        <x:v>192</x:v>
      </x:c>
      <x:c r="E29" s="20" t="s">
        <x:v>185</x:v>
      </x:c>
      <x:c r="F29" s="34" t="s">
        <x:v>196</x:v>
      </x:c>
      <x:c r="G29" s="20" t="s">
        <x:v>168</x:v>
      </x:c>
      <x:c r="H29" s="35" t="s">
        <x:v>222</x:v>
      </x:c>
      <x:c r="I29" s="35" t="s">
        <x:v>91</x:v>
      </x:c>
      <x:c r="J29" s="34">
        <x:v>0</x:v>
      </x:c>
      <x:c r="K29" s="34">
        <x:f t="shared" ref="K29:K30" si="4">B29</x:f>
        <x:v>23001</x:v>
      </x:c>
      <x:c r="L29" s="34">
        <x:v>0</x:v>
      </x:c>
      <x:c r="M29" s="20">
        <x:v>0</x:v>
      </x:c>
      <x:c r="N29" s="34">
        <x:v>0</x:v>
      </x:c>
      <x:c r="O29" s="34">
        <x:v>0</x:v>
      </x:c>
      <x:c r="P29" s="35">
        <x:v>1</x:v>
      </x:c>
      <x:c r="Q29" s="12">
        <x:v>0</x:v>
      </x:c>
      <x:c r="R29" s="35" t="str">
        <x:f t="shared" ref="R29:R30" si="5">F29&amp;" 입니다"</x:f>
        <x:v>모험가 신발 입니다</x:v>
      </x:c>
      <x:c r="S29" s="35">
        <x:v>5</x:v>
      </x:c>
      <x:c r="T29" s="35">
        <x:v>0</x:v>
      </x:c>
      <x:c r="U29" s="35">
        <x:v>0</x:v>
      </x:c>
      <x:c r="V29" s="35">
        <x:v>0</x:v>
      </x:c>
      <x:c r="W29" s="35" t="s">
        <x:v>242</x:v>
      </x:c>
    </x:row>
    <x:row r="30" spans="2:23" s="35" customFormat="1">
      <x:c r="B30" s="35">
        <x:v>23002</x:v>
      </x:c>
      <x:c r="C30" s="35" t="s">
        <x:v>180</x:v>
      </x:c>
      <x:c r="D30" s="35" t="s">
        <x:v>192</x:v>
      </x:c>
      <x:c r="E30" s="20" t="s">
        <x:v>185</x:v>
      </x:c>
      <x:c r="F30" s="34" t="s">
        <x:v>190</x:v>
      </x:c>
      <x:c r="G30" s="20" t="s">
        <x:v>168</x:v>
      </x:c>
      <x:c r="H30" s="35" t="s">
        <x:v>222</x:v>
      </x:c>
      <x:c r="I30" s="35" t="s">
        <x:v>91</x:v>
      </x:c>
      <x:c r="J30" s="34">
        <x:v>0</x:v>
      </x:c>
      <x:c r="K30" s="34">
        <x:f t="shared" si="4"/>
        <x:v>23002</x:v>
      </x:c>
      <x:c r="L30" s="34">
        <x:v>0</x:v>
      </x:c>
      <x:c r="M30" s="20">
        <x:v>0</x:v>
      </x:c>
      <x:c r="N30" s="34">
        <x:v>0</x:v>
      </x:c>
      <x:c r="O30" s="34">
        <x:v>0</x:v>
      </x:c>
      <x:c r="P30" s="35">
        <x:v>1</x:v>
      </x:c>
      <x:c r="Q30" s="12">
        <x:v>0</x:v>
      </x:c>
      <x:c r="R30" s="35" t="str">
        <x:f t="shared" si="5"/>
        <x:v>고급 신발 입니다</x:v>
      </x:c>
      <x:c r="S30" s="35">
        <x:v>10</x:v>
      </x:c>
      <x:c r="T30" s="35">
        <x:v>0</x:v>
      </x:c>
      <x:c r="U30" s="35">
        <x:v>0</x:v>
      </x:c>
      <x:c r="V30" s="35">
        <x:v>0</x:v>
      </x:c>
      <x:c r="W30" s="35" t="s">
        <x:v>235</x:v>
      </x:c>
    </x:row>
    <x:row r="31" spans="1:28" s="5" customFormat="1">
      <x:c r="A31" s="8" t="s">
        <x:v>4</x:v>
      </x:c>
      <x:c r="B31" s="8" t="s">
        <x:v>24</x:v>
      </x:c>
      <x:c r="C31" s="8" t="s">
        <x:v>31</x:v>
      </x:c>
      <x:c r="D31" s="8" t="s">
        <x:v>40</x:v>
      </x:c>
      <x:c r="E31" s="8" t="s">
        <x:v>90</x:v>
      </x:c>
      <x:c r="F31" s="8" t="s">
        <x:v>47</x:v>
      </x:c>
      <x:c r="G31" s="8" t="s">
        <x:v>85</x:v>
      </x:c>
      <x:c r="H31" s="8" t="s">
        <x:v>148</x:v>
      </x:c>
      <x:c r="I31" s="8" t="s">
        <x:v>145</x:v>
      </x:c>
      <x:c r="J31" s="8" t="s">
        <x:v>22</x:v>
      </x:c>
      <x:c r="K31" s="8" t="s">
        <x:v>146</x:v>
      </x:c>
      <x:c r="L31" s="8" t="s">
        <x:v>83</x:v>
      </x:c>
      <x:c r="M31" s="8" t="s">
        <x:v>87</x:v>
      </x:c>
      <x:c r="N31" s="8" t="s">
        <x:v>84</x:v>
      </x:c>
      <x:c r="O31" s="8" t="s">
        <x:v>89</x:v>
      </x:c>
      <x:c r="P31" s="8" t="s">
        <x:v>88</x:v>
      </x:c>
      <x:c r="Q31" s="8" t="s">
        <x:v>103</x:v>
      </x:c>
      <x:c r="R31" s="8" t="s">
        <x:v>99</x:v>
      </x:c>
      <x:c r="S31" s="8" t="s">
        <x:v>163</x:v>
      </x:c>
      <x:c r="T31" s="8" t="s">
        <x:v>209</x:v>
      </x:c>
      <x:c r="U31" s="8" t="s">
        <x:v>220</x:v>
      </x:c>
      <x:c r="V31" s="8" t="s">
        <x:v>220</x:v>
      </x:c>
      <x:c r="W31" s="5" t="s">
        <x:v>246</x:v>
      </x:c>
      <x:c r="X31" s="8"/>
      <x:c r="Y31" s="8"/>
      <x:c r="Z31" s="8"/>
      <x:c r="AA31" s="8"/>
      <x:c r="AB31" s="8"/>
    </x:row>
    <x:row r="32" spans="2:23" s="35" customFormat="1">
      <x:c r="B32" s="35">
        <x:v>300</x:v>
      </x:c>
      <x:c r="C32" s="35" t="s">
        <x:v>180</x:v>
      </x:c>
      <x:c r="D32" s="35" t="s">
        <x:v>187</x:v>
      </x:c>
      <x:c r="E32" s="20" t="s">
        <x:v>185</x:v>
      </x:c>
      <x:c r="F32" s="34" t="s">
        <x:v>109</x:v>
      </x:c>
      <x:c r="G32" s="20" t="s">
        <x:v>168</x:v>
      </x:c>
      <x:c r="H32" s="35" t="s">
        <x:v>218</x:v>
      </x:c>
      <x:c r="I32" s="35" t="s">
        <x:v>91</x:v>
      </x:c>
      <x:c r="J32" s="34">
        <x:v>0</x:v>
      </x:c>
      <x:c r="K32" s="34">
        <x:f>B32</x:f>
        <x:v>300</x:v>
      </x:c>
      <x:c r="L32" s="34">
        <x:v>0</x:v>
      </x:c>
      <x:c r="M32" s="20">
        <x:v>0</x:v>
      </x:c>
      <x:c r="N32" s="34">
        <x:v>0</x:v>
      </x:c>
      <x:c r="O32" s="34">
        <x:v>0</x:v>
      </x:c>
      <x:c r="P32" s="35">
        <x:v>1</x:v>
      </x:c>
      <x:c r="Q32" s="12">
        <x:v>0</x:v>
      </x:c>
      <x:c r="R32" s="35" t="str">
        <x:f t="shared" ref="R32:R37" si="6">F32&amp;" 입니다"</x:f>
        <x:v>하의1 입니다</x:v>
      </x:c>
      <x:c r="S32" s="35" t="s">
        <x:v>165</x:v>
      </x:c>
      <x:c r="T32" s="35">
        <x:v>0</x:v>
      </x:c>
      <x:c r="U32" s="35">
        <x:v>0</x:v>
      </x:c>
      <x:c r="V32" s="35">
        <x:v>0</x:v>
      </x:c>
      <x:c r="W32" s="35" t="s">
        <x:v>245</x:v>
      </x:c>
    </x:row>
    <x:row r="33" spans="2:23" s="35" customFormat="1">
      <x:c r="B33" s="35">
        <x:v>301</x:v>
      </x:c>
      <x:c r="C33" s="35" t="s">
        <x:v>180</x:v>
      </x:c>
      <x:c r="D33" s="35" t="s">
        <x:v>187</x:v>
      </x:c>
      <x:c r="E33" s="20" t="s">
        <x:v>185</x:v>
      </x:c>
      <x:c r="F33" s="34" t="s">
        <x:v>125</x:v>
      </x:c>
      <x:c r="G33" s="20" t="s">
        <x:v>168</x:v>
      </x:c>
      <x:c r="H33" s="35" t="s">
        <x:v>218</x:v>
      </x:c>
      <x:c r="I33" s="35" t="s">
        <x:v>91</x:v>
      </x:c>
      <x:c r="J33" s="34">
        <x:v>0</x:v>
      </x:c>
      <x:c r="K33" s="34">
        <x:f t="shared" ref="K33:K37" si="7">B33</x:f>
        <x:v>301</x:v>
      </x:c>
      <x:c r="L33" s="34">
        <x:v>0</x:v>
      </x:c>
      <x:c r="M33" s="20">
        <x:v>0</x:v>
      </x:c>
      <x:c r="N33" s="34">
        <x:v>0</x:v>
      </x:c>
      <x:c r="O33" s="34">
        <x:v>0</x:v>
      </x:c>
      <x:c r="P33" s="35">
        <x:v>1</x:v>
      </x:c>
      <x:c r="Q33" s="12">
        <x:v>0</x:v>
      </x:c>
      <x:c r="R33" s="35" t="str">
        <x:f t="shared" si="6"/>
        <x:v>하의2 입니다</x:v>
      </x:c>
      <x:c r="S33" s="35" t="s">
        <x:v>15</x:v>
      </x:c>
      <x:c r="T33" s="35">
        <x:v>1</x:v>
      </x:c>
      <x:c r="U33" s="35">
        <x:v>0</x:v>
      </x:c>
      <x:c r="V33" s="35">
        <x:v>0</x:v>
      </x:c>
      <x:c r="W33" s="35" t="s">
        <x:v>226</x:v>
      </x:c>
    </x:row>
    <x:row r="34" spans="2:23" s="35" customFormat="1">
      <x:c r="B34" s="35">
        <x:v>302</x:v>
      </x:c>
      <x:c r="C34" s="35" t="s">
        <x:v>180</x:v>
      </x:c>
      <x:c r="D34" s="35" t="s">
        <x:v>187</x:v>
      </x:c>
      <x:c r="E34" s="20" t="s">
        <x:v>185</x:v>
      </x:c>
      <x:c r="F34" s="34" t="s">
        <x:v>126</x:v>
      </x:c>
      <x:c r="G34" s="20" t="s">
        <x:v>168</x:v>
      </x:c>
      <x:c r="H34" s="35" t="s">
        <x:v>218</x:v>
      </x:c>
      <x:c r="I34" s="35" t="s">
        <x:v>91</x:v>
      </x:c>
      <x:c r="J34" s="34">
        <x:v>0</x:v>
      </x:c>
      <x:c r="K34" s="34">
        <x:f t="shared" si="7"/>
        <x:v>302</x:v>
      </x:c>
      <x:c r="L34" s="34">
        <x:v>0</x:v>
      </x:c>
      <x:c r="M34" s="20">
        <x:v>0</x:v>
      </x:c>
      <x:c r="N34" s="34">
        <x:v>0</x:v>
      </x:c>
      <x:c r="O34" s="34">
        <x:v>0</x:v>
      </x:c>
      <x:c r="P34" s="35">
        <x:v>1</x:v>
      </x:c>
      <x:c r="Q34" s="12">
        <x:v>0</x:v>
      </x:c>
      <x:c r="R34" s="35" t="str">
        <x:f t="shared" si="6"/>
        <x:v>하의3 입니다</x:v>
      </x:c>
      <x:c r="S34" s="35" t="s">
        <x:v>8</x:v>
      </x:c>
      <x:c r="T34" s="35">
        <x:v>1</x:v>
      </x:c>
      <x:c r="U34" s="35">
        <x:v>0</x:v>
      </x:c>
      <x:c r="V34" s="35">
        <x:v>0</x:v>
      </x:c>
      <x:c r="W34" s="35" t="s">
        <x:v>240</x:v>
      </x:c>
    </x:row>
    <x:row r="35" spans="2:23" s="35" customFormat="1">
      <x:c r="B35" s="35">
        <x:v>303</x:v>
      </x:c>
      <x:c r="C35" s="35" t="s">
        <x:v>180</x:v>
      </x:c>
      <x:c r="D35" s="35" t="s">
        <x:v>187</x:v>
      </x:c>
      <x:c r="E35" s="20" t="s">
        <x:v>185</x:v>
      </x:c>
      <x:c r="F35" s="34" t="s">
        <x:v>110</x:v>
      </x:c>
      <x:c r="G35" s="20" t="s">
        <x:v>168</x:v>
      </x:c>
      <x:c r="H35" s="35" t="s">
        <x:v>218</x:v>
      </x:c>
      <x:c r="I35" s="35" t="s">
        <x:v>91</x:v>
      </x:c>
      <x:c r="J35" s="34">
        <x:v>0</x:v>
      </x:c>
      <x:c r="K35" s="34">
        <x:f t="shared" si="7"/>
        <x:v>303</x:v>
      </x:c>
      <x:c r="L35" s="34">
        <x:v>0</x:v>
      </x:c>
      <x:c r="M35" s="20">
        <x:v>0</x:v>
      </x:c>
      <x:c r="N35" s="34">
        <x:v>0</x:v>
      </x:c>
      <x:c r="O35" s="34">
        <x:v>0</x:v>
      </x:c>
      <x:c r="P35" s="35">
        <x:v>1</x:v>
      </x:c>
      <x:c r="Q35" s="12">
        <x:v>0</x:v>
      </x:c>
      <x:c r="R35" s="35" t="str">
        <x:f t="shared" si="6"/>
        <x:v>하의4 입니다</x:v>
      </x:c>
      <x:c r="S35" s="35" t="s">
        <x:v>19</x:v>
      </x:c>
      <x:c r="T35" s="35">
        <x:v>1</x:v>
      </x:c>
      <x:c r="U35" s="35">
        <x:v>0</x:v>
      </x:c>
      <x:c r="V35" s="35">
        <x:v>0</x:v>
      </x:c>
      <x:c r="W35" s="35" t="s">
        <x:v>225</x:v>
      </x:c>
    </x:row>
    <x:row r="36" spans="2:23" s="35" customFormat="1">
      <x:c r="B36" s="35">
        <x:v>304</x:v>
      </x:c>
      <x:c r="C36" s="35" t="s">
        <x:v>180</x:v>
      </x:c>
      <x:c r="D36" s="35" t="s">
        <x:v>187</x:v>
      </x:c>
      <x:c r="E36" s="20" t="s">
        <x:v>185</x:v>
      </x:c>
      <x:c r="F36" s="34" t="s">
        <x:v>120</x:v>
      </x:c>
      <x:c r="G36" s="20" t="s">
        <x:v>168</x:v>
      </x:c>
      <x:c r="H36" s="35" t="s">
        <x:v>218</x:v>
      </x:c>
      <x:c r="I36" s="35" t="s">
        <x:v>91</x:v>
      </x:c>
      <x:c r="J36" s="34">
        <x:v>0</x:v>
      </x:c>
      <x:c r="K36" s="34">
        <x:f t="shared" si="7"/>
        <x:v>304</x:v>
      </x:c>
      <x:c r="L36" s="34">
        <x:v>0</x:v>
      </x:c>
      <x:c r="M36" s="20">
        <x:v>0</x:v>
      </x:c>
      <x:c r="N36" s="34">
        <x:v>0</x:v>
      </x:c>
      <x:c r="O36" s="34">
        <x:v>0</x:v>
      </x:c>
      <x:c r="P36" s="35">
        <x:v>1</x:v>
      </x:c>
      <x:c r="Q36" s="12">
        <x:v>0</x:v>
      </x:c>
      <x:c r="R36" s="35" t="str">
        <x:f t="shared" si="6"/>
        <x:v>하의5 입니다</x:v>
      </x:c>
      <x:c r="S36" s="35" t="s">
        <x:v>18</x:v>
      </x:c>
      <x:c r="T36" s="35">
        <x:v>1</x:v>
      </x:c>
      <x:c r="U36" s="35">
        <x:v>0</x:v>
      </x:c>
      <x:c r="V36" s="35">
        <x:v>0</x:v>
      </x:c>
      <x:c r="W36" s="35" t="s">
        <x:v>232</x:v>
      </x:c>
    </x:row>
    <x:row r="37" spans="2:23" s="35" customFormat="1">
      <x:c r="B37" s="35">
        <x:v>305</x:v>
      </x:c>
      <x:c r="C37" s="35" t="s">
        <x:v>180</x:v>
      </x:c>
      <x:c r="D37" s="35" t="s">
        <x:v>187</x:v>
      </x:c>
      <x:c r="E37" s="20" t="s">
        <x:v>185</x:v>
      </x:c>
      <x:c r="F37" s="34" t="s">
        <x:v>123</x:v>
      </x:c>
      <x:c r="G37" s="20" t="s">
        <x:v>168</x:v>
      </x:c>
      <x:c r="H37" s="35" t="s">
        <x:v>218</x:v>
      </x:c>
      <x:c r="I37" s="35" t="s">
        <x:v>91</x:v>
      </x:c>
      <x:c r="J37" s="34">
        <x:v>0</x:v>
      </x:c>
      <x:c r="K37" s="34">
        <x:f t="shared" si="7"/>
        <x:v>305</x:v>
      </x:c>
      <x:c r="L37" s="34">
        <x:v>0</x:v>
      </x:c>
      <x:c r="M37" s="20">
        <x:v>0</x:v>
      </x:c>
      <x:c r="N37" s="34">
        <x:v>0</x:v>
      </x:c>
      <x:c r="O37" s="34">
        <x:v>0</x:v>
      </x:c>
      <x:c r="P37" s="35">
        <x:v>1</x:v>
      </x:c>
      <x:c r="Q37" s="12">
        <x:v>0</x:v>
      </x:c>
      <x:c r="R37" s="35" t="str">
        <x:f t="shared" si="6"/>
        <x:v>하의6 입니다</x:v>
      </x:c>
      <x:c r="S37" s="35" t="s">
        <x:v>135</x:v>
      </x:c>
      <x:c r="T37" s="35">
        <x:v>1</x:v>
      </x:c>
      <x:c r="U37" s="35">
        <x:v>0</x:v>
      </x:c>
      <x:c r="V37" s="35">
        <x:v>0</x:v>
      </x:c>
      <x:c r="W37" s="35" t="s">
        <x:v>237</x:v>
      </x:c>
    </x:row>
    <x:row r="38" spans="1:29" s="35" customFormat="1">
      <x:c r="A38" s="19" t="s">
        <x:v>93</x:v>
      </x:c>
      <x:c r="B38" s="19"/>
      <x:c r="C38" s="19"/>
      <x:c r="D38" s="19"/>
      <x:c r="E38" s="19"/>
      <x:c r="F38" s="19"/>
      <x:c r="G38" s="19"/>
      <x:c r="H38" s="19"/>
      <x:c r="I38" s="19"/>
      <x:c r="J38" s="19"/>
      <x:c r="K38" s="7"/>
      <x:c r="L38" s="19"/>
      <x:c r="M38" s="19"/>
      <x:c r="N38" s="19"/>
      <x:c r="O38" s="19"/>
      <x:c r="P38" s="19"/>
      <x:c r="Q38" s="19"/>
      <x:c r="R38" s="19"/>
      <x:c r="S38" s="19"/>
      <x:c r="T38" s="19"/>
      <x:c r="U38" s="19"/>
      <x:c r="V38" s="19"/>
      <x:c r="W38" s="19"/>
      <x:c r="X38" s="19"/>
      <x:c r="Y38" s="19"/>
      <x:c r="Z38" s="19"/>
      <x:c r="AA38" s="19"/>
      <x:c r="AB38" s="19"/>
      <x:c r="AC38" s="19"/>
    </x:row>
    <x:row r="39" spans="1:28" s="5" customFormat="1">
      <x:c r="A39" s="8" t="s">
        <x:v>13</x:v>
      </x:c>
      <x:c r="B39" s="8" t="s">
        <x:v>24</x:v>
      </x:c>
      <x:c r="C39" s="8" t="s">
        <x:v>31</x:v>
      </x:c>
      <x:c r="D39" s="8" t="s">
        <x:v>40</x:v>
      </x:c>
      <x:c r="E39" s="8" t="s">
        <x:v>90</x:v>
      </x:c>
      <x:c r="F39" s="8" t="s">
        <x:v>47</x:v>
      </x:c>
      <x:c r="G39" s="8" t="s">
        <x:v>85</x:v>
      </x:c>
      <x:c r="H39" s="8" t="s">
        <x:v>148</x:v>
      </x:c>
      <x:c r="I39" s="8" t="s">
        <x:v>145</x:v>
      </x:c>
      <x:c r="J39" s="8" t="s">
        <x:v>22</x:v>
      </x:c>
      <x:c r="K39" s="8" t="s">
        <x:v>146</x:v>
      </x:c>
      <x:c r="L39" s="8" t="s">
        <x:v>83</x:v>
      </x:c>
      <x:c r="M39" s="8" t="s">
        <x:v>87</x:v>
      </x:c>
      <x:c r="N39" s="8" t="s">
        <x:v>84</x:v>
      </x:c>
      <x:c r="O39" s="8" t="s">
        <x:v>89</x:v>
      </x:c>
      <x:c r="P39" s="8" t="s">
        <x:v>88</x:v>
      </x:c>
      <x:c r="Q39" s="8" t="s">
        <x:v>103</x:v>
      </x:c>
      <x:c r="R39" s="8" t="s">
        <x:v>99</x:v>
      </x:c>
      <x:c r="S39" s="8" t="s">
        <x:v>113</x:v>
      </x:c>
      <x:c r="T39" s="8" t="s">
        <x:v>115</x:v>
      </x:c>
      <x:c r="U39" s="8"/>
      <x:c r="V39" s="8"/>
      <x:c r="W39" s="8"/>
      <x:c r="X39" s="8"/>
      <x:c r="Y39" s="8"/>
      <x:c r="Z39" s="8"/>
      <x:c r="AA39" s="8"/>
      <x:c r="AB39" s="8"/>
    </x:row>
    <x:row r="40" spans="1:28" s="4" customFormat="1">
      <x:c r="A40" s="38"/>
      <x:c r="B40" s="13">
        <x:v>10001</x:v>
      </x:c>
      <x:c r="C40" s="35" t="s">
        <x:v>198</x:v>
      </x:c>
      <x:c r="D40" s="15" t="s">
        <x:v>205</x:v>
      </x:c>
      <x:c r="E40" s="20" t="s">
        <x:v>176</x:v>
      </x:c>
      <x:c r="F40" s="13" t="s">
        <x:v>241</x:v>
      </x:c>
      <x:c r="G40" s="39" t="s">
        <x:v>162</x:v>
      </x:c>
      <x:c r="H40" s="13">
        <x:v>0</x:v>
      </x:c>
      <x:c r="I40" s="35" t="s">
        <x:v>81</x:v>
      </x:c>
      <x:c r="J40" s="13">
        <x:v>0</x:v>
      </x:c>
      <x:c r="K40" s="34">
        <x:v>10001</x:v>
      </x:c>
      <x:c r="L40" s="16">
        <x:v>0</x:v>
      </x:c>
      <x:c r="M40" s="20" t="s">
        <x:v>179</x:v>
      </x:c>
      <x:c r="N40" s="16">
        <x:v>0</x:v>
      </x:c>
      <x:c r="O40" s="13">
        <x:v>0</x:v>
      </x:c>
      <x:c r="P40" s="13">
        <x:v>1</x:v>
      </x:c>
      <x:c r="Q40" s="13">
        <x:v>0</x:v>
      </x:c>
      <x:c r="R40" s="13" t="s">
        <x:v>79</x:v>
      </x:c>
      <x:c r="S40" s="34">
        <x:v>100</x:v>
      </x:c>
      <x:c r="T40" s="16">
        <x:v>0</x:v>
      </x:c>
      <x:c r="U40" s="16"/>
      <x:c r="V40" s="16"/>
      <x:c r="W40" s="16"/>
      <x:c r="X40" s="16"/>
      <x:c r="Y40" s="13"/>
      <x:c r="Z40" s="13"/>
      <x:c r="AA40" s="13"/>
      <x:c r="AB40" s="13"/>
    </x:row>
    <x:row r="41" spans="1:28" s="4" customFormat="1">
      <x:c r="A41" s="38"/>
      <x:c r="B41" s="35">
        <x:v>10002</x:v>
      </x:c>
      <x:c r="C41" s="35" t="s">
        <x:v>198</x:v>
      </x:c>
      <x:c r="D41" s="15" t="s">
        <x:v>205</x:v>
      </x:c>
      <x:c r="E41" s="20" t="s">
        <x:v>176</x:v>
      </x:c>
      <x:c r="F41" s="13" t="s">
        <x:v>221</x:v>
      </x:c>
      <x:c r="G41" s="39" t="s">
        <x:v>162</x:v>
      </x:c>
      <x:c r="H41" s="13">
        <x:v>0</x:v>
      </x:c>
      <x:c r="I41" s="35" t="s">
        <x:v>81</x:v>
      </x:c>
      <x:c r="J41" s="13">
        <x:v>0</x:v>
      </x:c>
      <x:c r="K41" s="34">
        <x:v>10002</x:v>
      </x:c>
      <x:c r="L41" s="16">
        <x:v>0</x:v>
      </x:c>
      <x:c r="M41" s="20" t="s">
        <x:v>179</x:v>
      </x:c>
      <x:c r="N41" s="16">
        <x:v>0</x:v>
      </x:c>
      <x:c r="O41" s="35">
        <x:v>1</x:v>
      </x:c>
      <x:c r="P41" s="13">
        <x:v>1</x:v>
      </x:c>
      <x:c r="Q41" s="13">
        <x:v>0</x:v>
      </x:c>
      <x:c r="R41" s="35" t="s">
        <x:v>82</x:v>
      </x:c>
      <x:c r="S41" s="34">
        <x:v>0</x:v>
      </x:c>
      <x:c r="T41" s="16">
        <x:v>100</x:v>
      </x:c>
      <x:c r="U41" s="16"/>
      <x:c r="V41" s="16"/>
      <x:c r="W41" s="16"/>
      <x:c r="X41" s="16"/>
      <x:c r="Y41" s="13"/>
      <x:c r="Z41" s="13"/>
      <x:c r="AA41" s="13"/>
      <x:c r="AB41" s="13"/>
    </x:row>
    <x:row r="42" spans="1:29" s="35" customFormat="1">
      <x:c r="A42" s="19" t="s">
        <x:v>93</x:v>
      </x:c>
      <x:c r="B42" s="19"/>
      <x:c r="C42" s="19"/>
      <x:c r="D42" s="19"/>
      <x:c r="E42" s="19"/>
      <x:c r="F42" s="19"/>
      <x:c r="G42" s="19"/>
      <x:c r="H42" s="19"/>
      <x:c r="I42" s="19"/>
      <x:c r="J42" s="19"/>
      <x:c r="K42" s="7"/>
      <x:c r="L42" s="19"/>
      <x:c r="M42" s="19"/>
      <x:c r="N42" s="19"/>
      <x:c r="O42" s="19"/>
      <x:c r="P42" s="19"/>
      <x:c r="Q42" s="19"/>
      <x:c r="R42" s="19"/>
      <x:c r="S42" s="19"/>
      <x:c r="T42" s="19"/>
      <x:c r="U42" s="19"/>
      <x:c r="V42" s="19"/>
      <x:c r="W42" s="19"/>
      <x:c r="X42" s="19"/>
      <x:c r="Y42" s="19"/>
      <x:c r="Z42" s="19"/>
      <x:c r="AA42" s="19"/>
      <x:c r="AB42" s="19"/>
      <x:c r="AC42" s="19"/>
    </x:row>
    <x:row r="43" spans="1:18" s="8" customFormat="1">
      <x:c r="A43" s="8" t="s">
        <x:v>17</x:v>
      </x:c>
      <x:c r="B43" s="8" t="s">
        <x:v>24</x:v>
      </x:c>
      <x:c r="C43" s="8" t="s">
        <x:v>31</x:v>
      </x:c>
      <x:c r="D43" s="8" t="s">
        <x:v>40</x:v>
      </x:c>
      <x:c r="E43" s="8" t="s">
        <x:v>90</x:v>
      </x:c>
      <x:c r="F43" s="8" t="s">
        <x:v>47</x:v>
      </x:c>
      <x:c r="G43" s="8" t="s">
        <x:v>85</x:v>
      </x:c>
      <x:c r="H43" s="8" t="s">
        <x:v>148</x:v>
      </x:c>
      <x:c r="I43" s="8" t="s">
        <x:v>145</x:v>
      </x:c>
      <x:c r="J43" s="8" t="s">
        <x:v>22</x:v>
      </x:c>
      <x:c r="K43" s="8" t="s">
        <x:v>146</x:v>
      </x:c>
      <x:c r="L43" s="8" t="s">
        <x:v>83</x:v>
      </x:c>
      <x:c r="M43" s="8" t="s">
        <x:v>87</x:v>
      </x:c>
      <x:c r="N43" s="8" t="s">
        <x:v>84</x:v>
      </x:c>
      <x:c r="O43" s="8" t="s">
        <x:v>89</x:v>
      </x:c>
      <x:c r="P43" s="8" t="s">
        <x:v>88</x:v>
      </x:c>
      <x:c r="Q43" s="8" t="s">
        <x:v>103</x:v>
      </x:c>
      <x:c r="R43" s="8" t="s">
        <x:v>99</x:v>
      </x:c>
    </x:row>
    <x:row r="44" spans="1:24" s="35" customFormat="1">
      <x:c r="A44" s="38"/>
      <x:c r="B44" s="35">
        <x:v>30001</x:v>
      </x:c>
      <x:c r="C44" s="35" t="s">
        <x:v>214</x:v>
      </x:c>
      <x:c r="D44" s="39" t="s">
        <x:v>201</x:v>
      </x:c>
      <x:c r="E44" s="35" t="s">
        <x:v>176</x:v>
      </x:c>
      <x:c r="F44" s="35" t="s">
        <x:v>112</x:v>
      </x:c>
      <x:c r="G44" s="39" t="s">
        <x:v>162</x:v>
      </x:c>
      <x:c r="H44" s="35">
        <x:v>0</x:v>
      </x:c>
      <x:c r="I44" s="35" t="s">
        <x:v>81</x:v>
      </x:c>
      <x:c r="J44" s="35">
        <x:v>0</x:v>
      </x:c>
      <x:c r="K44" s="34">
        <x:v>30001</x:v>
      </x:c>
      <x:c r="L44" s="34">
        <x:v>0</x:v>
      </x:c>
      <x:c r="M44" s="35" t="s">
        <x:v>179</x:v>
      </x:c>
      <x:c r="N44" s="34">
        <x:v>1</x:v>
      </x:c>
      <x:c r="O44" s="35">
        <x:v>0</x:v>
      </x:c>
      <x:c r="P44" s="35">
        <x:v>1</x:v>
      </x:c>
      <x:c r="Q44" s="35">
        <x:v>0</x:v>
      </x:c>
      <x:c r="R44" s="35" t="s">
        <x:v>112</x:v>
      </x:c>
      <x:c r="S44" s="34"/>
      <x:c r="T44" s="34"/>
      <x:c r="U44" s="34"/>
      <x:c r="V44" s="34"/>
      <x:c r="W44" s="34"/>
      <x:c r="X44" s="34"/>
    </x:row>
    <x:row r="45" spans="1:28" s="6" customFormat="1">
      <x:c r="A45" s="11" t="s">
        <x:v>149</x:v>
      </x:c>
      <x:c r="B45" s="11"/>
      <x:c r="C45" s="11"/>
      <x:c r="D45" s="11"/>
      <x:c r="E45" s="11"/>
      <x:c r="F45" s="11"/>
      <x:c r="G45" s="11"/>
      <x:c r="H45" s="11"/>
      <x:c r="I45" s="11"/>
      <x:c r="J45" s="11"/>
      <x:c r="K45" s="11"/>
      <x:c r="L45" s="11"/>
      <x:c r="M45" s="11"/>
      <x:c r="N45" s="11"/>
      <x:c r="O45" s="11"/>
      <x:c r="P45" s="11"/>
      <x:c r="Q45" s="11"/>
      <x:c r="R45" s="11"/>
      <x:c r="S45" s="11"/>
      <x:c r="T45" s="11"/>
      <x:c r="U45" s="11"/>
      <x:c r="V45" s="11"/>
      <x:c r="W45" s="11"/>
      <x:c r="X45" s="11"/>
      <x:c r="Y45" s="11"/>
      <x:c r="Z45" s="11"/>
      <x:c r="AA45" s="11"/>
      <x:c r="AB45" s="11"/>
    </x:row>
    <x:row r="46" spans="1:28" s="5" customFormat="1">
      <x:c r="A46" s="8" t="s">
        <x:v>14</x:v>
      </x:c>
      <x:c r="B46" s="8" t="s">
        <x:v>24</x:v>
      </x:c>
      <x:c r="C46" s="8" t="s">
        <x:v>31</x:v>
      </x:c>
      <x:c r="D46" s="8" t="s">
        <x:v>40</x:v>
      </x:c>
      <x:c r="E46" s="8" t="s">
        <x:v>90</x:v>
      </x:c>
      <x:c r="F46" s="8" t="s">
        <x:v>47</x:v>
      </x:c>
      <x:c r="G46" s="8" t="s">
        <x:v>85</x:v>
      </x:c>
      <x:c r="H46" s="8" t="s">
        <x:v>148</x:v>
      </x:c>
      <x:c r="I46" s="8" t="s">
        <x:v>145</x:v>
      </x:c>
      <x:c r="J46" s="8" t="s">
        <x:v>22</x:v>
      </x:c>
      <x:c r="K46" s="8" t="s">
        <x:v>146</x:v>
      </x:c>
      <x:c r="L46" s="8" t="s">
        <x:v>83</x:v>
      </x:c>
      <x:c r="M46" s="8" t="s">
        <x:v>87</x:v>
      </x:c>
      <x:c r="N46" s="8" t="s">
        <x:v>84</x:v>
      </x:c>
      <x:c r="O46" s="8" t="s">
        <x:v>89</x:v>
      </x:c>
      <x:c r="P46" s="8" t="s">
        <x:v>88</x:v>
      </x:c>
      <x:c r="Q46" s="8" t="s">
        <x:v>103</x:v>
      </x:c>
      <x:c r="R46" s="8" t="s">
        <x:v>99</x:v>
      </x:c>
      <x:c r="S46" s="8" t="s">
        <x:v>178</x:v>
      </x:c>
      <x:c r="T46" s="8" t="s">
        <x:v>102</x:v>
      </x:c>
      <x:c r="U46" s="8" t="s">
        <x:v>100</x:v>
      </x:c>
      <x:c r="V46" s="8"/>
      <x:c r="W46" s="8"/>
      <x:c r="X46" s="8"/>
      <x:c r="Y46" s="8"/>
      <x:c r="Z46" s="8"/>
      <x:c r="AA46" s="8"/>
      <x:c r="AB46" s="8"/>
    </x:row>
    <x:row r="47" spans="2:21" s="35" customFormat="1">
      <x:c r="B47" s="35">
        <x:v>40001</x:v>
      </x:c>
      <x:c r="C47" s="35" t="s">
        <x:v>199</x:v>
      </x:c>
      <x:c r="D47" s="35" t="s">
        <x:v>94</x:v>
      </x:c>
      <x:c r="E47" s="35" t="s">
        <x:v>96</x:v>
      </x:c>
      <x:c r="F47" s="35" t="s">
        <x:v>181</x:v>
      </x:c>
      <x:c r="G47" s="20" t="s">
        <x:v>168</x:v>
      </x:c>
      <x:c r="H47" s="35">
        <x:v>0</x:v>
      </x:c>
      <x:c r="I47" s="35" t="s">
        <x:v>177</x:v>
      </x:c>
      <x:c r="J47" s="35">
        <x:v>0</x:v>
      </x:c>
      <x:c r="K47" s="35">
        <x:v>40001</x:v>
      </x:c>
      <x:c r="L47" s="35">
        <x:v>0</x:v>
      </x:c>
      <x:c r="M47" s="35">
        <x:v>0</x:v>
      </x:c>
      <x:c r="N47" s="34">
        <x:v>0</x:v>
      </x:c>
      <x:c r="O47" s="34">
        <x:v>0</x:v>
      </x:c>
      <x:c r="P47" s="34">
        <x:v>1</x:v>
      </x:c>
      <x:c r="Q47" s="34">
        <x:v>1</x:v>
      </x:c>
      <x:c r="R47" s="35" t="s">
        <x:v>181</x:v>
      </x:c>
      <x:c r="S47" s="35">
        <x:v>10</x:v>
      </x:c>
      <x:c r="T47" s="35" t="s">
        <x:v>6</x:v>
      </x:c>
      <x:c r="U47" s="35">
        <x:v>1</x:v>
      </x:c>
    </x:row>
  </x:sheetData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300" verticalDpi="300" copies="1"/>
  <x:legacyDrawing r:id="rId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2:G13"/>
  <x:sheetViews>
    <x:sheetView topLeftCell="A1" zoomScaleNormal="100" zoomScaleSheetLayoutView="75" workbookViewId="0">
      <x:selection activeCell="G27" activeCellId="0" sqref="G27:G27"/>
    </x:sheetView>
  </x:sheetViews>
  <x:sheetFormatPr defaultColWidth="9" defaultRowHeight="16.5"/>
  <x:cols>
    <x:col min="1" max="7" width="9" bestFit="1" customWidth="1"/>
  </x:cols>
  <x:sheetData>
    <x:row r="2" spans="2:7">
      <x:c r="B2" t="s">
        <x:v>16</x:v>
      </x:c>
      <x:c r="D2" t="s">
        <x:v>73</x:v>
      </x:c>
      <x:c r="E2" t="s">
        <x:v>46</x:v>
      </x:c>
      <x:c r="F2" t="s">
        <x:v>75</x:v>
      </x:c>
      <x:c r="G2" t="s">
        <x:v>48</x:v>
      </x:c>
    </x:row>
    <x:row r="3" spans="2:7">
      <x:c r="B3" t="s">
        <x:v>111</x:v>
      </x:c>
      <x:c r="C3" t="s">
        <x:v>153</x:v>
      </x:c>
      <x:c r="D3" t="s">
        <x:v>108</x:v>
      </x:c>
      <x:c r="E3" t="s">
        <x:v>122</x:v>
      </x:c>
      <x:c r="F3" t="s">
        <x:v>115</x:v>
      </x:c>
      <x:c r="G3" t="s">
        <x:v>113</x:v>
      </x:c>
    </x:row>
    <x:row r="4" spans="1:7">
      <x:c r="A4">
        <x:v>1</x:v>
      </x:c>
      <x:c r="B4">
        <x:f>10*A4+20</x:f>
        <x:v>30</x:v>
      </x:c>
      <x:c r="C4">
        <x:f>A4</x:f>
        <x:v>1</x:v>
      </x:c>
      <x:c r="D4">
        <x:f>C4*1.8</x:f>
        <x:v>1.8</x:v>
      </x:c>
      <x:c r="E4">
        <x:f>C4*0.5</x:f>
        <x:v>0.5</x:v>
      </x:c>
      <x:c r="F4">
        <x:f>C4*3</x:f>
        <x:v>3</x:v>
      </x:c>
      <x:c r="G4">
        <x:f>C4*6</x:f>
        <x:v>6</x:v>
      </x:c>
    </x:row>
    <x:row r="5" spans="1:7">
      <x:c r="A5">
        <x:v>2</x:v>
      </x:c>
      <x:c r="B5">
        <x:f t="shared" ref="B5:B13" si="0">10*A5+20</x:f>
        <x:v>40</x:v>
      </x:c>
      <x:c r="C5">
        <x:f t="shared" ref="C5:C13" si="1">A5</x:f>
        <x:v>2</x:v>
      </x:c>
      <x:c r="D5">
        <x:f t="shared" ref="D5:D13" si="2">C5*1.8</x:f>
        <x:v>3.6000000000000001</x:v>
      </x:c>
      <x:c r="E5">
        <x:f t="shared" ref="E5:E13" si="3">C5*0.5</x:f>
        <x:v>1</x:v>
      </x:c>
      <x:c r="F5">
        <x:f t="shared" ref="F5:F13" si="4">C5*3</x:f>
        <x:v>6</x:v>
      </x:c>
      <x:c r="G5">
        <x:f t="shared" ref="G5:G13" si="5">C5*6</x:f>
        <x:v>12</x:v>
      </x:c>
    </x:row>
    <x:row r="6" spans="1:7">
      <x:c r="A6">
        <x:v>3</x:v>
      </x:c>
      <x:c r="B6">
        <x:f t="shared" si="0"/>
        <x:v>50</x:v>
      </x:c>
      <x:c r="C6">
        <x:f t="shared" si="1"/>
        <x:v>3</x:v>
      </x:c>
      <x:c r="D6">
        <x:f t="shared" si="2"/>
        <x:v>5.4000000000000004</x:v>
      </x:c>
      <x:c r="E6">
        <x:f t="shared" si="3"/>
        <x:v>1.5</x:v>
      </x:c>
      <x:c r="F6">
        <x:f t="shared" si="4"/>
        <x:v>9</x:v>
      </x:c>
      <x:c r="G6">
        <x:f t="shared" si="5"/>
        <x:v>18</x:v>
      </x:c>
    </x:row>
    <x:row r="7" spans="1:7">
      <x:c r="A7">
        <x:v>4</x:v>
      </x:c>
      <x:c r="B7">
        <x:f t="shared" si="0"/>
        <x:v>60</x:v>
      </x:c>
      <x:c r="C7">
        <x:f t="shared" si="1"/>
        <x:v>4</x:v>
      </x:c>
      <x:c r="D7">
        <x:f t="shared" si="2"/>
        <x:v>7.2000000000000002</x:v>
      </x:c>
      <x:c r="E7">
        <x:f t="shared" si="3"/>
        <x:v>2</x:v>
      </x:c>
      <x:c r="F7">
        <x:f t="shared" si="4"/>
        <x:v>12</x:v>
      </x:c>
      <x:c r="G7">
        <x:f t="shared" si="5"/>
        <x:v>24</x:v>
      </x:c>
    </x:row>
    <x:row r="8" spans="1:7">
      <x:c r="A8">
        <x:v>5</x:v>
      </x:c>
      <x:c r="B8">
        <x:f t="shared" si="0"/>
        <x:v>70</x:v>
      </x:c>
      <x:c r="C8">
        <x:f t="shared" si="1"/>
        <x:v>5</x:v>
      </x:c>
      <x:c r="D8">
        <x:f t="shared" si="2"/>
        <x:v>9</x:v>
      </x:c>
      <x:c r="E8">
        <x:f t="shared" si="3"/>
        <x:v>2.5</x:v>
      </x:c>
      <x:c r="F8">
        <x:f t="shared" si="4"/>
        <x:v>15</x:v>
      </x:c>
      <x:c r="G8">
        <x:f t="shared" si="5"/>
        <x:v>30</x:v>
      </x:c>
    </x:row>
    <x:row r="9" spans="1:7">
      <x:c r="A9">
        <x:v>6</x:v>
      </x:c>
      <x:c r="B9">
        <x:f t="shared" si="0"/>
        <x:v>80</x:v>
      </x:c>
      <x:c r="C9">
        <x:f t="shared" si="1"/>
        <x:v>6</x:v>
      </x:c>
      <x:c r="D9">
        <x:f t="shared" si="2"/>
        <x:v>10.800000000000001</x:v>
      </x:c>
      <x:c r="E9">
        <x:f t="shared" si="3"/>
        <x:v>3</x:v>
      </x:c>
      <x:c r="F9">
        <x:f t="shared" si="4"/>
        <x:v>18</x:v>
      </x:c>
      <x:c r="G9">
        <x:f t="shared" si="5"/>
        <x:v>36</x:v>
      </x:c>
    </x:row>
    <x:row r="10" spans="1:7">
      <x:c r="A10">
        <x:v>7</x:v>
      </x:c>
      <x:c r="B10">
        <x:f t="shared" si="0"/>
        <x:v>90</x:v>
      </x:c>
      <x:c r="C10">
        <x:f t="shared" si="1"/>
        <x:v>7</x:v>
      </x:c>
      <x:c r="D10">
        <x:f t="shared" si="2"/>
        <x:v>12.6</x:v>
      </x:c>
      <x:c r="E10">
        <x:f t="shared" si="3"/>
        <x:v>3.5</x:v>
      </x:c>
      <x:c r="F10">
        <x:f t="shared" si="4"/>
        <x:v>21</x:v>
      </x:c>
      <x:c r="G10">
        <x:f t="shared" si="5"/>
        <x:v>42</x:v>
      </x:c>
    </x:row>
    <x:row r="11" spans="1:7">
      <x:c r="A11">
        <x:v>8</x:v>
      </x:c>
      <x:c r="B11">
        <x:f t="shared" si="0"/>
        <x:v>100</x:v>
      </x:c>
      <x:c r="C11">
        <x:f t="shared" si="1"/>
        <x:v>8</x:v>
      </x:c>
      <x:c r="D11">
        <x:f t="shared" si="2"/>
        <x:v>14.4</x:v>
      </x:c>
      <x:c r="E11">
        <x:f t="shared" si="3"/>
        <x:v>4</x:v>
      </x:c>
      <x:c r="F11">
        <x:f t="shared" si="4"/>
        <x:v>24</x:v>
      </x:c>
      <x:c r="G11">
        <x:f t="shared" si="5"/>
        <x:v>48</x:v>
      </x:c>
    </x:row>
    <x:row r="12" spans="1:7">
      <x:c r="A12">
        <x:v>9</x:v>
      </x:c>
      <x:c r="B12">
        <x:f t="shared" si="0"/>
        <x:v>110</x:v>
      </x:c>
      <x:c r="C12">
        <x:f t="shared" si="1"/>
        <x:v>9</x:v>
      </x:c>
      <x:c r="D12">
        <x:f t="shared" si="2"/>
        <x:v>16.199999999999999</x:v>
      </x:c>
      <x:c r="E12">
        <x:f t="shared" si="3"/>
        <x:v>4.5</x:v>
      </x:c>
      <x:c r="F12">
        <x:f t="shared" si="4"/>
        <x:v>27</x:v>
      </x:c>
      <x:c r="G12">
        <x:f t="shared" si="5"/>
        <x:v>54</x:v>
      </x:c>
    </x:row>
    <x:row r="13" spans="1:7">
      <x:c r="A13">
        <x:v>10</x:v>
      </x:c>
      <x:c r="B13">
        <x:f t="shared" si="0"/>
        <x:v>120</x:v>
      </x:c>
      <x:c r="C13">
        <x:f t="shared" si="1"/>
        <x:v>10</x:v>
      </x:c>
      <x:c r="D13">
        <x:f t="shared" si="2"/>
        <x:v>18</x:v>
      </x:c>
      <x:c r="E13">
        <x:f t="shared" si="3"/>
        <x:v>5</x:v>
      </x:c>
      <x:c r="F13">
        <x:f t="shared" si="4"/>
        <x:v>30</x:v>
      </x:c>
      <x:c r="G13">
        <x:f t="shared" si="5"/>
        <x:v>60</x:v>
      </x:c>
    </x:row>
  </x:sheetData>
  <x:pageMargins left="0.74805557727813721" right="0.74805557727813721" top="0.98430556058883667" bottom="0.98430556058883667" header="0.51152777671813965" footer="0.51152777671813965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4" baseType="lpstr">
      <vt:lpstr>tooltip</vt:lpstr>
      <vt:lpstr>gameinfo</vt:lpstr>
      <vt:lpstr>iteminfo</vt:lpstr>
      <vt:lpstr>Sheet1</vt:lpstr>
    </vt:vector>
  </ep:TitlesOfParts>
  <ep:TotalTime>362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</dc:creator>
  <cp:lastModifiedBy>User</cp:lastModifiedBy>
  <cp:revision>12</cp:revision>
  <cp:lastPrinted>2014-07-14T06:22:26.000</cp:lastPrinted>
  <dcterms:created xsi:type="dcterms:W3CDTF">2013-08-12T02:25:53.000</dcterms:created>
  <dcterms:modified xsi:type="dcterms:W3CDTF">2022-03-18T16:27:50.162</dcterms:modified>
  <cp:version>0906.0200.01</cp:version>
</cp:coreProperties>
</file>