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inguist\Jou\projects\2021_RIP\Generals02\code\Economy_RIPGLA-master\results\"/>
    </mc:Choice>
  </mc:AlternateContent>
  <xr:revisionPtr revIDLastSave="0" documentId="13_ncr:1_{4CDE8D3A-04D8-42AE-8685-CC50B6DEC9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nnoisy_changeinfo_original" sheetId="1" r:id="rId1"/>
    <sheet name="ERC_lower_median" sheetId="2" r:id="rId2"/>
    <sheet name="OT_lower_median" sheetId="3" r:id="rId3"/>
  </sheets>
  <definedNames>
    <definedName name="_xlnm._FilterDatabase" localSheetId="0" hidden="1">nonnoisy_changeinfo_original!$A$1:$D$1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43" i="1" a="1"/>
  <c r="D43" i="1" s="1"/>
  <c r="D12" i="1" a="1"/>
  <c r="D12" i="1" s="1"/>
  <c r="D13" i="1" a="1"/>
  <c r="D13" i="1"/>
  <c r="D14" i="1" a="1"/>
  <c r="D14" i="1" s="1"/>
  <c r="D44" i="1" a="1"/>
  <c r="D4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/>
  <c r="D37" i="1" a="1"/>
  <c r="D37" i="1" s="1"/>
  <c r="D38" i="1" a="1"/>
  <c r="D38" i="1" s="1"/>
  <c r="D39" i="1" a="1"/>
  <c r="D39" i="1" s="1"/>
  <c r="D45" i="1" a="1"/>
  <c r="D45" i="1" s="1"/>
  <c r="D40" i="1" a="1"/>
  <c r="D40" i="1" s="1"/>
  <c r="D41" i="1" a="1"/>
  <c r="D41" i="1" s="1"/>
  <c r="D42" i="1" a="1"/>
  <c r="D42" i="1" s="1"/>
  <c r="D46" i="1" a="1"/>
  <c r="D46" i="1" s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2" i="1" a="1"/>
  <c r="D2" i="1" s="1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2" i="2"/>
  <c r="D3" i="2"/>
  <c r="D43" i="2" l="1"/>
  <c r="D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<sst xmlns="http://schemas.openxmlformats.org/spreadsheetml/2006/main" count="145" uniqueCount="80">
  <si>
    <t>hypo03</t>
  </si>
  <si>
    <t>hypo04</t>
  </si>
  <si>
    <t>hypo05</t>
  </si>
  <si>
    <t>hypo06</t>
  </si>
  <si>
    <t>hypo07</t>
  </si>
  <si>
    <t>hypo08</t>
  </si>
  <si>
    <t>hypo09</t>
  </si>
  <si>
    <t>hypo10</t>
  </si>
  <si>
    <t>hypo11</t>
  </si>
  <si>
    <t>hypo12</t>
  </si>
  <si>
    <t>hypo13</t>
  </si>
  <si>
    <t>hypo14</t>
  </si>
  <si>
    <t>hypo15</t>
  </si>
  <si>
    <t>hypo16</t>
  </si>
  <si>
    <t>hypo17</t>
  </si>
  <si>
    <t>hypo18</t>
  </si>
  <si>
    <t>hypo19</t>
  </si>
  <si>
    <t>hypo20</t>
  </si>
  <si>
    <t>hypo21</t>
  </si>
  <si>
    <t>hypo22</t>
  </si>
  <si>
    <t>hypo23</t>
  </si>
  <si>
    <t>hypo24</t>
  </si>
  <si>
    <t>hypo25</t>
  </si>
  <si>
    <t>hypo26</t>
  </si>
  <si>
    <t>hypo27</t>
  </si>
  <si>
    <t>hypo28</t>
  </si>
  <si>
    <t>hypo29</t>
  </si>
  <si>
    <t>hypo30</t>
  </si>
  <si>
    <t>hypo31</t>
  </si>
  <si>
    <t>hypo32</t>
  </si>
  <si>
    <t>hypo33</t>
  </si>
  <si>
    <t>hypo34</t>
  </si>
  <si>
    <t>hypo35</t>
  </si>
  <si>
    <t>hypo36</t>
  </si>
  <si>
    <t>hypo37</t>
  </si>
  <si>
    <t>hypo38</t>
  </si>
  <si>
    <t>hypo39</t>
  </si>
  <si>
    <t>hypo40</t>
  </si>
  <si>
    <t>hypo41</t>
  </si>
  <si>
    <t>hypo42</t>
  </si>
  <si>
    <t>hypo43</t>
  </si>
  <si>
    <t>hypo44</t>
  </si>
  <si>
    <t>hypo45</t>
  </si>
  <si>
    <t>hypo46</t>
  </si>
  <si>
    <t>hypo47</t>
  </si>
  <si>
    <t>hypo48</t>
  </si>
  <si>
    <t>hypo49</t>
  </si>
  <si>
    <t>hypo50</t>
  </si>
  <si>
    <t>hypo51</t>
  </si>
  <si>
    <t>hypo52</t>
  </si>
  <si>
    <t>hypo53</t>
  </si>
  <si>
    <t>hypo54</t>
  </si>
  <si>
    <t>hypo55</t>
  </si>
  <si>
    <t>hypo56</t>
  </si>
  <si>
    <t>hypo57</t>
  </si>
  <si>
    <t>hypo58</t>
  </si>
  <si>
    <t>hypo59</t>
  </si>
  <si>
    <t>hypo60</t>
  </si>
  <si>
    <t>hypo61</t>
  </si>
  <si>
    <t>hypo62</t>
  </si>
  <si>
    <t>hypo63</t>
  </si>
  <si>
    <t>hypo64</t>
  </si>
  <si>
    <t>hypo65</t>
  </si>
  <si>
    <t>hypo66</t>
  </si>
  <si>
    <t>LANG</t>
    <phoneticPr fontId="18" type="noConversion"/>
  </si>
  <si>
    <t>OG</t>
    <phoneticPr fontId="18" type="noConversion"/>
  </si>
  <si>
    <t>LW</t>
    <phoneticPr fontId="18" type="noConversion"/>
  </si>
  <si>
    <t>winner</t>
    <phoneticPr fontId="18" type="noConversion"/>
  </si>
  <si>
    <t>OG</t>
    <phoneticPr fontId="18" type="noConversion"/>
  </si>
  <si>
    <t>LW</t>
    <phoneticPr fontId="18" type="noConversion"/>
  </si>
  <si>
    <t>DIFF</t>
    <phoneticPr fontId="18" type="noConversion"/>
  </si>
  <si>
    <t>LANG</t>
    <phoneticPr fontId="18" type="noConversion"/>
  </si>
  <si>
    <t>Average difference</t>
    <phoneticPr fontId="18" type="noConversion"/>
  </si>
  <si>
    <t>OT</t>
    <phoneticPr fontId="18" type="noConversion"/>
  </si>
  <si>
    <t>ERC</t>
    <phoneticPr fontId="18" type="noConversion"/>
  </si>
  <si>
    <t>N/A</t>
    <phoneticPr fontId="18" type="noConversion"/>
  </si>
  <si>
    <t>hypo01</t>
    <phoneticPr fontId="18" type="noConversion"/>
  </si>
  <si>
    <t>hypo02</t>
    <phoneticPr fontId="18" type="noConversion"/>
  </si>
  <si>
    <t>hypo01</t>
    <phoneticPr fontId="18" type="noConversion"/>
  </si>
  <si>
    <t>hypo02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</si>
</sst>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6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39" zoomScaleNormal="100" workbookViewId="0">
      <selection activeCell="F46" sqref="F46"/>
    </sheetView>
  </sheetViews>
  <sheetFormatPr defaultRowHeight="17" x14ac:dyDescent="0.45"/>
  <sheetData>
    <row r="1" spans="1:4" x14ac:dyDescent="0.45">
      <c r="A1" t="s">
        <v>64</v>
      </c>
      <c r="B1" t="s">
        <v>65</v>
      </c>
      <c r="C1" t="s">
        <v>66</v>
      </c>
      <c r="D1" t="s">
        <v>67</v>
      </c>
    </row>
    <row r="2" spans="1:4" x14ac:dyDescent="0.45">
      <c r="A2" t="s">
        <v>76</v>
      </c>
      <c r="B2">
        <v>119</v>
      </c>
      <c r="C2">
        <v>118.5</v>
      </c>
      <c r="D2" t="str" cm="1">
        <f t="array" ref="D2">_xlfn.IFS(AND(B2&lt;C2, AND(NOT(ISTEXT(B2)), NOT(ISTEXT(C2)))),"OT", AND(B2&gt;C2, AND(NOT(ISTEXT(B2)), NOT(ISTEXT(C2)))), "ERC", TRUE, "N/A")</f>
        <v>ERC</v>
      </c>
    </row>
    <row r="3" spans="1:4" x14ac:dyDescent="0.45">
      <c r="A3" t="s">
        <v>77</v>
      </c>
      <c r="B3">
        <v>414</v>
      </c>
      <c r="C3">
        <v>147</v>
      </c>
      <c r="D3" t="str" cm="1">
        <f t="array" ref="D3">_xlfn.IFS(AND(B3&lt;C3, AND(NOT(ISTEXT(B3)), NOT(ISTEXT(C3)))),"OT", AND(B3&gt;C3, AND(NOT(ISTEXT(B3)), NOT(ISTEXT(C3)))), "ERC", TRUE, "N/A")</f>
        <v>ERC</v>
      </c>
    </row>
    <row r="4" spans="1:4" x14ac:dyDescent="0.45">
      <c r="A4" t="s">
        <v>0</v>
      </c>
      <c r="B4">
        <v>1279</v>
      </c>
      <c r="C4">
        <v>145</v>
      </c>
      <c r="D4" t="str" cm="1">
        <f t="array" ref="D4">_xlfn.IFS(AND(B4&lt;C4, AND(NOT(ISTEXT(B4)), NOT(ISTEXT(C4)))),"OT", AND(B4&gt;C4, AND(NOT(ISTEXT(B4)), NOT(ISTEXT(C4)))), "ERC", TRUE, "N/A")</f>
        <v>ERC</v>
      </c>
    </row>
    <row r="5" spans="1:4" x14ac:dyDescent="0.45">
      <c r="A5" t="s">
        <v>2</v>
      </c>
      <c r="B5">
        <v>160</v>
      </c>
      <c r="C5">
        <v>158</v>
      </c>
      <c r="D5" t="str" cm="1">
        <f t="array" ref="D5">_xlfn.IFS(AND(B5&lt;C5, AND(NOT(ISTEXT(B5)), NOT(ISTEXT(C5)))),"OT", AND(B5&gt;C5, AND(NOT(ISTEXT(B5)), NOT(ISTEXT(C5)))), "ERC", TRUE, "N/A")</f>
        <v>ERC</v>
      </c>
    </row>
    <row r="6" spans="1:4" x14ac:dyDescent="0.45">
      <c r="A6" t="s">
        <v>3</v>
      </c>
      <c r="B6">
        <v>241</v>
      </c>
      <c r="C6">
        <v>153</v>
      </c>
      <c r="D6" t="str" cm="1">
        <f t="array" ref="D6">_xlfn.IFS(AND(B6&lt;C6, AND(NOT(ISTEXT(B6)), NOT(ISTEXT(C6)))),"OT", AND(B6&gt;C6, AND(NOT(ISTEXT(B6)), NOT(ISTEXT(C6)))), "ERC", TRUE, "N/A")</f>
        <v>ERC</v>
      </c>
    </row>
    <row r="7" spans="1:4" x14ac:dyDescent="0.45">
      <c r="A7" t="s">
        <v>4</v>
      </c>
      <c r="B7">
        <v>189.5</v>
      </c>
      <c r="C7">
        <v>187.5</v>
      </c>
      <c r="D7" t="str" cm="1">
        <f t="array" ref="D7">_xlfn.IFS(AND(B7&lt;C7, AND(NOT(ISTEXT(B7)), NOT(ISTEXT(C7)))),"OT", AND(B7&gt;C7, AND(NOT(ISTEXT(B7)), NOT(ISTEXT(C7)))), "ERC", TRUE, "N/A")</f>
        <v>ERC</v>
      </c>
    </row>
    <row r="8" spans="1:4" x14ac:dyDescent="0.45">
      <c r="A8" t="s">
        <v>6</v>
      </c>
      <c r="B8">
        <v>141</v>
      </c>
      <c r="C8">
        <v>133.5</v>
      </c>
      <c r="D8" t="str" cm="1">
        <f t="array" ref="D8">_xlfn.IFS(AND(B8&lt;C8, AND(NOT(ISTEXT(B8)), NOT(ISTEXT(C8)))),"OT", AND(B8&gt;C8, AND(NOT(ISTEXT(B8)), NOT(ISTEXT(C8)))), "ERC", TRUE, "N/A")</f>
        <v>ERC</v>
      </c>
    </row>
    <row r="9" spans="1:4" x14ac:dyDescent="0.45">
      <c r="A9" t="s">
        <v>7</v>
      </c>
      <c r="B9">
        <v>105</v>
      </c>
      <c r="C9">
        <v>97</v>
      </c>
      <c r="D9" t="str" cm="1">
        <f t="array" ref="D9">_xlfn.IFS(AND(B9&lt;C9, AND(NOT(ISTEXT(B9)), NOT(ISTEXT(C9)))),"OT", AND(B9&gt;C9, AND(NOT(ISTEXT(B9)), NOT(ISTEXT(C9)))), "ERC", TRUE, "N/A")</f>
        <v>ERC</v>
      </c>
    </row>
    <row r="10" spans="1:4" x14ac:dyDescent="0.45">
      <c r="A10" t="s">
        <v>8</v>
      </c>
      <c r="B10">
        <v>131</v>
      </c>
      <c r="C10">
        <v>89</v>
      </c>
      <c r="D10" t="str" cm="1">
        <f t="array" ref="D10">_xlfn.IFS(AND(B10&lt;C10, AND(NOT(ISTEXT(B10)), NOT(ISTEXT(C10)))),"OT", AND(B10&gt;C10, AND(NOT(ISTEXT(B10)), NOT(ISTEXT(C10)))), "ERC", TRUE, "N/A")</f>
        <v>ERC</v>
      </c>
    </row>
    <row r="11" spans="1:4" x14ac:dyDescent="0.45">
      <c r="A11" t="s">
        <v>9</v>
      </c>
      <c r="B11">
        <v>57</v>
      </c>
      <c r="C11">
        <v>54</v>
      </c>
      <c r="D11" t="str" cm="1">
        <f t="array" ref="D11">_xlfn.IFS(AND(B11&lt;C11, AND(NOT(ISTEXT(B11)), NOT(ISTEXT(C11)))),"OT", AND(B11&gt;C11, AND(NOT(ISTEXT(B11)), NOT(ISTEXT(C11)))), "ERC", TRUE, "N/A")</f>
        <v>ERC</v>
      </c>
    </row>
    <row r="12" spans="1:4" x14ac:dyDescent="0.45">
      <c r="A12" t="s">
        <v>12</v>
      </c>
      <c r="B12">
        <v>3500</v>
      </c>
      <c r="C12">
        <v>129</v>
      </c>
      <c r="D12" t="str" cm="1">
        <f t="array" ref="D12">_xlfn.IFS(AND(B12&lt;C12, AND(NOT(ISTEXT(B12)), NOT(ISTEXT(C12)))),"OT", AND(B12&gt;C12, AND(NOT(ISTEXT(B12)), NOT(ISTEXT(C12)))), "ERC", TRUE, "N/A")</f>
        <v>ERC</v>
      </c>
    </row>
    <row r="13" spans="1:4" x14ac:dyDescent="0.45">
      <c r="A13" t="s">
        <v>14</v>
      </c>
      <c r="B13">
        <v>53</v>
      </c>
      <c r="C13">
        <v>51</v>
      </c>
      <c r="D13" t="str" cm="1">
        <f t="array" ref="D13">_xlfn.IFS(AND(B13&lt;C13, AND(NOT(ISTEXT(B13)), NOT(ISTEXT(C13)))),"OT", AND(B13&gt;C13, AND(NOT(ISTEXT(B13)), NOT(ISTEXT(C13)))), "ERC", TRUE, "N/A")</f>
        <v>ERC</v>
      </c>
    </row>
    <row r="14" spans="1:4" x14ac:dyDescent="0.45">
      <c r="A14" t="s">
        <v>15</v>
      </c>
      <c r="B14">
        <v>146.5</v>
      </c>
      <c r="C14">
        <v>90.5</v>
      </c>
      <c r="D14" t="str" cm="1">
        <f t="array" ref="D14">_xlfn.IFS(AND(B14&lt;C14, AND(NOT(ISTEXT(B14)), NOT(ISTEXT(C14)))),"OT", AND(B14&gt;C14, AND(NOT(ISTEXT(B14)), NOT(ISTEXT(C14)))), "ERC", TRUE, "N/A")</f>
        <v>ERC</v>
      </c>
    </row>
    <row r="15" spans="1:4" x14ac:dyDescent="0.45">
      <c r="A15" t="s">
        <v>17</v>
      </c>
      <c r="B15">
        <v>170</v>
      </c>
      <c r="C15">
        <v>107</v>
      </c>
      <c r="D15" t="str" cm="1">
        <f t="array" ref="D15">_xlfn.IFS(AND(B15&lt;C15, AND(NOT(ISTEXT(B15)), NOT(ISTEXT(C15)))),"OT", AND(B15&gt;C15, AND(NOT(ISTEXT(B15)), NOT(ISTEXT(C15)))), "ERC", TRUE, "N/A")</f>
        <v>ERC</v>
      </c>
    </row>
    <row r="16" spans="1:4" x14ac:dyDescent="0.45">
      <c r="A16" t="s">
        <v>18</v>
      </c>
      <c r="B16">
        <v>5478</v>
      </c>
      <c r="C16">
        <v>159</v>
      </c>
      <c r="D16" t="str" cm="1">
        <f t="array" ref="D16">_xlfn.IFS(AND(B16&lt;C16, AND(NOT(ISTEXT(B16)), NOT(ISTEXT(C16)))),"OT", AND(B16&gt;C16, AND(NOT(ISTEXT(B16)), NOT(ISTEXT(C16)))), "ERC", TRUE, "N/A")</f>
        <v>ERC</v>
      </c>
    </row>
    <row r="17" spans="1:4" x14ac:dyDescent="0.45">
      <c r="A17" t="s">
        <v>19</v>
      </c>
      <c r="B17">
        <v>5348.5</v>
      </c>
      <c r="C17">
        <v>39</v>
      </c>
      <c r="D17" t="str" cm="1">
        <f t="array" ref="D17">_xlfn.IFS(AND(B17&lt;C17, AND(NOT(ISTEXT(B17)), NOT(ISTEXT(C17)))),"OT", AND(B17&gt;C17, AND(NOT(ISTEXT(B17)), NOT(ISTEXT(C17)))), "ERC", TRUE, "N/A")</f>
        <v>ERC</v>
      </c>
    </row>
    <row r="18" spans="1:4" x14ac:dyDescent="0.45">
      <c r="A18" t="s">
        <v>21</v>
      </c>
      <c r="B18">
        <v>93</v>
      </c>
      <c r="C18">
        <v>83</v>
      </c>
      <c r="D18" t="str" cm="1">
        <f t="array" ref="D18">_xlfn.IFS(AND(B18&lt;C18, AND(NOT(ISTEXT(B18)), NOT(ISTEXT(C18)))),"OT", AND(B18&gt;C18, AND(NOT(ISTEXT(B18)), NOT(ISTEXT(C18)))), "ERC", TRUE, "N/A")</f>
        <v>ERC</v>
      </c>
    </row>
    <row r="19" spans="1:4" x14ac:dyDescent="0.45">
      <c r="A19" t="s">
        <v>22</v>
      </c>
      <c r="B19">
        <v>16.5</v>
      </c>
      <c r="C19">
        <v>16</v>
      </c>
      <c r="D19" t="str" cm="1">
        <f t="array" ref="D19">_xlfn.IFS(AND(B19&lt;C19, AND(NOT(ISTEXT(B19)), NOT(ISTEXT(C19)))),"OT", AND(B19&gt;C19, AND(NOT(ISTEXT(B19)), NOT(ISTEXT(C19)))), "ERC", TRUE, "N/A")</f>
        <v>ERC</v>
      </c>
    </row>
    <row r="20" spans="1:4" x14ac:dyDescent="0.45">
      <c r="A20" t="s">
        <v>24</v>
      </c>
      <c r="B20">
        <v>954</v>
      </c>
      <c r="C20">
        <v>189.5</v>
      </c>
      <c r="D20" t="str" cm="1">
        <f t="array" ref="D20">_xlfn.IFS(AND(B20&lt;C20, AND(NOT(ISTEXT(B20)), NOT(ISTEXT(C20)))),"OT", AND(B20&gt;C20, AND(NOT(ISTEXT(B20)), NOT(ISTEXT(C20)))), "ERC", TRUE, "N/A")</f>
        <v>ERC</v>
      </c>
    </row>
    <row r="21" spans="1:4" x14ac:dyDescent="0.45">
      <c r="A21" t="s">
        <v>26</v>
      </c>
      <c r="B21">
        <v>3061</v>
      </c>
      <c r="C21">
        <v>106.5</v>
      </c>
      <c r="D21" t="str" cm="1">
        <f t="array" ref="D21">_xlfn.IFS(AND(B21&lt;C21, AND(NOT(ISTEXT(B21)), NOT(ISTEXT(C21)))),"OT", AND(B21&gt;C21, AND(NOT(ISTEXT(B21)), NOT(ISTEXT(C21)))), "ERC", TRUE, "N/A")</f>
        <v>ERC</v>
      </c>
    </row>
    <row r="22" spans="1:4" x14ac:dyDescent="0.45">
      <c r="A22" t="s">
        <v>29</v>
      </c>
      <c r="B22">
        <v>132</v>
      </c>
      <c r="C22">
        <v>129</v>
      </c>
      <c r="D22" t="str" cm="1">
        <f t="array" ref="D22">_xlfn.IFS(AND(B22&lt;C22, AND(NOT(ISTEXT(B22)), NOT(ISTEXT(C22)))),"OT", AND(B22&gt;C22, AND(NOT(ISTEXT(B22)), NOT(ISTEXT(C22)))), "ERC", TRUE, "N/A")</f>
        <v>ERC</v>
      </c>
    </row>
    <row r="23" spans="1:4" x14ac:dyDescent="0.45">
      <c r="A23" t="s">
        <v>30</v>
      </c>
      <c r="B23">
        <v>5426</v>
      </c>
      <c r="C23">
        <v>100</v>
      </c>
      <c r="D23" t="str" cm="1">
        <f t="array" ref="D23">_xlfn.IFS(AND(B23&lt;C23, AND(NOT(ISTEXT(B23)), NOT(ISTEXT(C23)))),"OT", AND(B23&gt;C23, AND(NOT(ISTEXT(B23)), NOT(ISTEXT(C23)))), "ERC", TRUE, "N/A")</f>
        <v>ERC</v>
      </c>
    </row>
    <row r="24" spans="1:4" x14ac:dyDescent="0.45">
      <c r="A24" t="s">
        <v>34</v>
      </c>
      <c r="B24">
        <v>1729</v>
      </c>
      <c r="C24">
        <v>148</v>
      </c>
      <c r="D24" t="str" cm="1">
        <f t="array" ref="D24">_xlfn.IFS(AND(B24&lt;C24, AND(NOT(ISTEXT(B24)), NOT(ISTEXT(C24)))),"OT", AND(B24&gt;C24, AND(NOT(ISTEXT(B24)), NOT(ISTEXT(C24)))), "ERC", TRUE, "N/A")</f>
        <v>ERC</v>
      </c>
    </row>
    <row r="25" spans="1:4" x14ac:dyDescent="0.45">
      <c r="A25" t="s">
        <v>35</v>
      </c>
      <c r="B25">
        <v>2915</v>
      </c>
      <c r="C25">
        <v>157</v>
      </c>
      <c r="D25" t="str" cm="1">
        <f t="array" ref="D25">_xlfn.IFS(AND(B25&lt;C25, AND(NOT(ISTEXT(B25)), NOT(ISTEXT(C25)))),"OT", AND(B25&gt;C25, AND(NOT(ISTEXT(B25)), NOT(ISTEXT(C25)))), "ERC", TRUE, "N/A")</f>
        <v>ERC</v>
      </c>
    </row>
    <row r="26" spans="1:4" x14ac:dyDescent="0.45">
      <c r="A26" t="s">
        <v>38</v>
      </c>
      <c r="B26">
        <v>451.5</v>
      </c>
      <c r="C26">
        <v>43</v>
      </c>
      <c r="D26" t="str" cm="1">
        <f t="array" ref="D26">_xlfn.IFS(AND(B26&lt;C26, AND(NOT(ISTEXT(B26)), NOT(ISTEXT(C26)))),"OT", AND(B26&gt;C26, AND(NOT(ISTEXT(B26)), NOT(ISTEXT(C26)))), "ERC", TRUE, "N/A")</f>
        <v>ERC</v>
      </c>
    </row>
    <row r="27" spans="1:4" x14ac:dyDescent="0.45">
      <c r="A27" t="s">
        <v>39</v>
      </c>
      <c r="B27">
        <v>50</v>
      </c>
      <c r="C27">
        <v>49.5</v>
      </c>
      <c r="D27" t="str" cm="1">
        <f t="array" ref="D27">_xlfn.IFS(AND(B27&lt;C27, AND(NOT(ISTEXT(B27)), NOT(ISTEXT(C27)))),"OT", AND(B27&gt;C27, AND(NOT(ISTEXT(B27)), NOT(ISTEXT(C27)))), "ERC", TRUE, "N/A")</f>
        <v>ERC</v>
      </c>
    </row>
    <row r="28" spans="1:4" x14ac:dyDescent="0.45">
      <c r="A28" t="s">
        <v>41</v>
      </c>
      <c r="B28">
        <v>9723</v>
      </c>
      <c r="C28">
        <v>44</v>
      </c>
      <c r="D28" t="str" cm="1">
        <f t="array" ref="D28">_xlfn.IFS(AND(B28&lt;C28, AND(NOT(ISTEXT(B28)), NOT(ISTEXT(C28)))),"OT", AND(B28&gt;C28, AND(NOT(ISTEXT(B28)), NOT(ISTEXT(C28)))), "ERC", TRUE, "N/A")</f>
        <v>ERC</v>
      </c>
    </row>
    <row r="29" spans="1:4" x14ac:dyDescent="0.45">
      <c r="A29" t="s">
        <v>42</v>
      </c>
      <c r="B29">
        <v>97.5</v>
      </c>
      <c r="C29">
        <v>97</v>
      </c>
      <c r="D29" t="str" cm="1">
        <f t="array" ref="D29">_xlfn.IFS(AND(B29&lt;C29, AND(NOT(ISTEXT(B29)), NOT(ISTEXT(C29)))),"OT", AND(B29&gt;C29, AND(NOT(ISTEXT(B29)), NOT(ISTEXT(C29)))), "ERC", TRUE, "N/A")</f>
        <v>ERC</v>
      </c>
    </row>
    <row r="30" spans="1:4" x14ac:dyDescent="0.45">
      <c r="A30" t="s">
        <v>43</v>
      </c>
      <c r="B30">
        <v>90</v>
      </c>
      <c r="C30">
        <v>86</v>
      </c>
      <c r="D30" t="str" cm="1">
        <f t="array" ref="D30">_xlfn.IFS(AND(B30&lt;C30, AND(NOT(ISTEXT(B30)), NOT(ISTEXT(C30)))),"OT", AND(B30&gt;C30, AND(NOT(ISTEXT(B30)), NOT(ISTEXT(C30)))), "ERC", TRUE, "N/A")</f>
        <v>ERC</v>
      </c>
    </row>
    <row r="31" spans="1:4" x14ac:dyDescent="0.45">
      <c r="A31" t="s">
        <v>45</v>
      </c>
      <c r="B31">
        <v>248</v>
      </c>
      <c r="C31">
        <v>229.5</v>
      </c>
      <c r="D31" t="str" cm="1">
        <f t="array" ref="D31">_xlfn.IFS(AND(B31&lt;C31, AND(NOT(ISTEXT(B31)), NOT(ISTEXT(C31)))),"OT", AND(B31&gt;C31, AND(NOT(ISTEXT(B31)), NOT(ISTEXT(C31)))), "ERC", TRUE, "N/A")</f>
        <v>ERC</v>
      </c>
    </row>
    <row r="32" spans="1:4" x14ac:dyDescent="0.45">
      <c r="A32" t="s">
        <v>46</v>
      </c>
      <c r="B32">
        <v>2963</v>
      </c>
      <c r="C32">
        <v>103</v>
      </c>
      <c r="D32" t="str" cm="1">
        <f t="array" ref="D32">_xlfn.IFS(AND(B32&lt;C32, AND(NOT(ISTEXT(B32)), NOT(ISTEXT(C32)))),"OT", AND(B32&gt;C32, AND(NOT(ISTEXT(B32)), NOT(ISTEXT(C32)))), "ERC", TRUE, "N/A")</f>
        <v>ERC</v>
      </c>
    </row>
    <row r="33" spans="1:4" x14ac:dyDescent="0.45">
      <c r="A33" t="s">
        <v>47</v>
      </c>
      <c r="B33">
        <v>96</v>
      </c>
      <c r="C33">
        <v>91</v>
      </c>
      <c r="D33" t="str" cm="1">
        <f t="array" ref="D33">_xlfn.IFS(AND(B33&lt;C33, AND(NOT(ISTEXT(B33)), NOT(ISTEXT(C33)))),"OT", AND(B33&gt;C33, AND(NOT(ISTEXT(B33)), NOT(ISTEXT(C33)))), "ERC", TRUE, "N/A")</f>
        <v>ERC</v>
      </c>
    </row>
    <row r="34" spans="1:4" x14ac:dyDescent="0.45">
      <c r="A34" t="s">
        <v>48</v>
      </c>
      <c r="B34">
        <v>51.5</v>
      </c>
      <c r="C34">
        <v>49</v>
      </c>
      <c r="D34" t="str" cm="1">
        <f t="array" ref="D34">_xlfn.IFS(AND(B34&lt;C34, AND(NOT(ISTEXT(B34)), NOT(ISTEXT(C34)))),"OT", AND(B34&gt;C34, AND(NOT(ISTEXT(B34)), NOT(ISTEXT(C34)))), "ERC", TRUE, "N/A")</f>
        <v>ERC</v>
      </c>
    </row>
    <row r="35" spans="1:4" x14ac:dyDescent="0.45">
      <c r="A35" t="s">
        <v>49</v>
      </c>
      <c r="B35">
        <v>274</v>
      </c>
      <c r="C35">
        <v>104.5</v>
      </c>
      <c r="D35" t="str" cm="1">
        <f t="array" ref="D35">_xlfn.IFS(AND(B35&lt;C35, AND(NOT(ISTEXT(B35)), NOT(ISTEXT(C35)))),"OT", AND(B35&gt;C35, AND(NOT(ISTEXT(B35)), NOT(ISTEXT(C35)))), "ERC", TRUE, "N/A")</f>
        <v>ERC</v>
      </c>
    </row>
    <row r="36" spans="1:4" x14ac:dyDescent="0.45">
      <c r="A36" t="s">
        <v>51</v>
      </c>
      <c r="B36">
        <v>280</v>
      </c>
      <c r="C36">
        <v>88</v>
      </c>
      <c r="D36" t="str" cm="1">
        <f t="array" ref="D36">_xlfn.IFS(AND(B36&lt;C36, AND(NOT(ISTEXT(B36)), NOT(ISTEXT(C36)))),"OT", AND(B36&gt;C36, AND(NOT(ISTEXT(B36)), NOT(ISTEXT(C36)))), "ERC", TRUE, "N/A")</f>
        <v>ERC</v>
      </c>
    </row>
    <row r="37" spans="1:4" x14ac:dyDescent="0.45">
      <c r="A37" t="s">
        <v>52</v>
      </c>
      <c r="B37">
        <v>231</v>
      </c>
      <c r="C37">
        <v>105</v>
      </c>
      <c r="D37" t="str" cm="1">
        <f t="array" ref="D37">_xlfn.IFS(AND(B37&lt;C37, AND(NOT(ISTEXT(B37)), NOT(ISTEXT(C37)))),"OT", AND(B37&gt;C37, AND(NOT(ISTEXT(B37)), NOT(ISTEXT(C37)))), "ERC", TRUE, "N/A")</f>
        <v>ERC</v>
      </c>
    </row>
    <row r="38" spans="1:4" x14ac:dyDescent="0.45">
      <c r="A38" t="s">
        <v>54</v>
      </c>
      <c r="B38">
        <v>184</v>
      </c>
      <c r="C38">
        <v>168</v>
      </c>
      <c r="D38" t="str" cm="1">
        <f t="array" ref="D38">_xlfn.IFS(AND(B38&lt;C38, AND(NOT(ISTEXT(B38)), NOT(ISTEXT(C38)))),"OT", AND(B38&gt;C38, AND(NOT(ISTEXT(B38)), NOT(ISTEXT(C38)))), "ERC", TRUE, "N/A")</f>
        <v>ERC</v>
      </c>
    </row>
    <row r="39" spans="1:4" x14ac:dyDescent="0.45">
      <c r="A39" t="s">
        <v>55</v>
      </c>
      <c r="B39">
        <v>232</v>
      </c>
      <c r="C39">
        <v>221.5</v>
      </c>
      <c r="D39" t="str" cm="1">
        <f t="array" ref="D39">_xlfn.IFS(AND(B39&lt;C39, AND(NOT(ISTEXT(B39)), NOT(ISTEXT(C39)))),"OT", AND(B39&gt;C39, AND(NOT(ISTEXT(B39)), NOT(ISTEXT(C39)))), "ERC", TRUE, "N/A")</f>
        <v>ERC</v>
      </c>
    </row>
    <row r="40" spans="1:4" x14ac:dyDescent="0.45">
      <c r="A40" t="s">
        <v>59</v>
      </c>
      <c r="B40">
        <v>223</v>
      </c>
      <c r="C40">
        <v>214</v>
      </c>
      <c r="D40" t="str" cm="1">
        <f t="array" ref="D40">_xlfn.IFS(AND(B40&lt;C40, AND(NOT(ISTEXT(B40)), NOT(ISTEXT(C40)))),"OT", AND(B40&gt;C40, AND(NOT(ISTEXT(B40)), NOT(ISTEXT(C40)))), "ERC", TRUE, "N/A")</f>
        <v>ERC</v>
      </c>
    </row>
    <row r="41" spans="1:4" x14ac:dyDescent="0.45">
      <c r="A41" t="s">
        <v>60</v>
      </c>
      <c r="B41">
        <v>141</v>
      </c>
      <c r="C41">
        <v>129</v>
      </c>
      <c r="D41" t="str" cm="1">
        <f t="array" ref="D41">_xlfn.IFS(AND(B41&lt;C41, AND(NOT(ISTEXT(B41)), NOT(ISTEXT(C41)))),"OT", AND(B41&gt;C41, AND(NOT(ISTEXT(B41)), NOT(ISTEXT(C41)))), "ERC", TRUE, "N/A")</f>
        <v>ERC</v>
      </c>
    </row>
    <row r="42" spans="1:4" x14ac:dyDescent="0.45">
      <c r="A42" t="s">
        <v>61</v>
      </c>
      <c r="B42">
        <v>117</v>
      </c>
      <c r="C42">
        <v>100</v>
      </c>
      <c r="D42" t="str" cm="1">
        <f t="array" ref="D42">_xlfn.IFS(AND(B42&lt;C42, AND(NOT(ISTEXT(B42)), NOT(ISTEXT(C42)))),"OT", AND(B42&gt;C42, AND(NOT(ISTEXT(B42)), NOT(ISTEXT(C42)))), "ERC", TRUE, "N/A")</f>
        <v>ERC</v>
      </c>
    </row>
    <row r="43" spans="1:4" x14ac:dyDescent="0.45">
      <c r="A43" t="s">
        <v>11</v>
      </c>
      <c r="B43">
        <v>20</v>
      </c>
      <c r="C43">
        <v>20</v>
      </c>
      <c r="D43" t="str" cm="1">
        <f t="array" ref="D43">_xlfn.IFS(AND(B43&lt;C43, AND(NOT(ISTEXT(B43)), NOT(ISTEXT(C43)))),"OT", AND(B43&gt;C43, AND(NOT(ISTEXT(B43)), NOT(ISTEXT(C43)))), "ERC", TRUE, "N/A")</f>
        <v>N/A</v>
      </c>
    </row>
    <row r="44" spans="1:4" x14ac:dyDescent="0.45">
      <c r="A44" t="s">
        <v>16</v>
      </c>
      <c r="B44">
        <v>19</v>
      </c>
      <c r="C44">
        <v>19</v>
      </c>
      <c r="D44" t="str" cm="1">
        <f t="array" ref="D44">_xlfn.IFS(AND(B44&lt;C44, AND(NOT(ISTEXT(B44)), NOT(ISTEXT(C44)))),"OT", AND(B44&gt;C44, AND(NOT(ISTEXT(B44)), NOT(ISTEXT(C44)))), "ERC", TRUE, "N/A")</f>
        <v>N/A</v>
      </c>
    </row>
    <row r="45" spans="1:4" x14ac:dyDescent="0.45">
      <c r="A45" t="s">
        <v>56</v>
      </c>
      <c r="B45">
        <v>19</v>
      </c>
      <c r="C45">
        <v>19</v>
      </c>
      <c r="D45" t="str" cm="1">
        <f t="array" ref="D45">_xlfn.IFS(AND(B45&lt;C45, AND(NOT(ISTEXT(B45)), NOT(ISTEXT(C45)))),"OT", AND(B45&gt;C45, AND(NOT(ISTEXT(B45)), NOT(ISTEXT(C45)))), "ERC", TRUE, "N/A")</f>
        <v>N/A</v>
      </c>
    </row>
    <row r="46" spans="1:4" x14ac:dyDescent="0.45">
      <c r="A46" t="s">
        <v>10</v>
      </c>
      <c r="B46" t="s">
        <v>75</v>
      </c>
      <c r="C46">
        <v>91</v>
      </c>
      <c r="D46" t="str" cm="1">
        <f t="array" ref="D46">_xlfn.IFS(AND(B46&lt;C46, AND(NOT(ISTEXT(B46)), NOT(ISTEXT(C46)))),"OT", AND(B46&gt;C46, AND(NOT(ISTEXT(B46)), NOT(ISTEXT(C46)))), "ERC", TRUE, "N/A")</f>
        <v>N/A</v>
      </c>
    </row>
    <row r="47" spans="1:4" x14ac:dyDescent="0.45">
      <c r="A47" t="s">
        <v>31</v>
      </c>
      <c r="B47" t="s">
        <v>75</v>
      </c>
      <c r="C47" t="s">
        <v>75</v>
      </c>
      <c r="D47" t="str" cm="1">
        <f t="array" ref="D47">_xlfn.IFS(AND(B47&lt;C47, AND(NOT(ISTEXT(B47)), NOT(ISTEXT(C47)))),"OT", AND(B47&gt;C47, AND(NOT(ISTEXT(B47)), NOT(ISTEXT(C47)))), "ERC", TRUE, "N/A")</f>
        <v>N/A</v>
      </c>
    </row>
    <row r="48" spans="1:4" x14ac:dyDescent="0.45">
      <c r="A48" t="s">
        <v>32</v>
      </c>
      <c r="B48" t="s">
        <v>75</v>
      </c>
      <c r="C48" t="s">
        <v>75</v>
      </c>
      <c r="D48" t="str" cm="1">
        <f t="array" ref="D48">_xlfn.IFS(AND(B48&lt;C48, AND(NOT(ISTEXT(B48)), NOT(ISTEXT(C48)))),"OT", AND(B48&gt;C48, AND(NOT(ISTEXT(B48)), NOT(ISTEXT(C48)))), "ERC", TRUE, "N/A")</f>
        <v>N/A</v>
      </c>
    </row>
    <row r="49" spans="1:4" x14ac:dyDescent="0.45">
      <c r="A49" t="s">
        <v>1</v>
      </c>
      <c r="B49">
        <v>147</v>
      </c>
      <c r="C49">
        <v>159</v>
      </c>
      <c r="D49" t="str" cm="1">
        <f t="array" ref="D49">_xlfn.IFS(AND(B49&lt;C49, AND(NOT(ISTEXT(B49)), NOT(ISTEXT(C49)))),"OT", AND(B49&gt;C49, AND(NOT(ISTEXT(B49)), NOT(ISTEXT(C49)))), "ERC", TRUE, "N/A")</f>
        <v>OT</v>
      </c>
    </row>
    <row r="50" spans="1:4" x14ac:dyDescent="0.45">
      <c r="A50" t="s">
        <v>5</v>
      </c>
      <c r="B50">
        <v>82.5</v>
      </c>
      <c r="C50">
        <v>84</v>
      </c>
      <c r="D50" t="str" cm="1">
        <f t="array" ref="D50">_xlfn.IFS(AND(B50&lt;C50, AND(NOT(ISTEXT(B50)), NOT(ISTEXT(C50)))),"OT", AND(B50&gt;C50, AND(NOT(ISTEXT(B50)), NOT(ISTEXT(C50)))), "ERC", TRUE, "N/A")</f>
        <v>OT</v>
      </c>
    </row>
    <row r="51" spans="1:4" x14ac:dyDescent="0.45">
      <c r="A51" t="s">
        <v>13</v>
      </c>
      <c r="B51">
        <v>187</v>
      </c>
      <c r="C51">
        <v>198.5</v>
      </c>
      <c r="D51" t="str" cm="1">
        <f t="array" ref="D51">_xlfn.IFS(AND(B51&lt;C51, AND(NOT(ISTEXT(B51)), NOT(ISTEXT(C51)))),"OT", AND(B51&gt;C51, AND(NOT(ISTEXT(B51)), NOT(ISTEXT(C51)))), "ERC", TRUE, "N/A")</f>
        <v>OT</v>
      </c>
    </row>
    <row r="52" spans="1:4" x14ac:dyDescent="0.45">
      <c r="A52" t="s">
        <v>20</v>
      </c>
      <c r="B52">
        <v>130</v>
      </c>
      <c r="C52">
        <v>180</v>
      </c>
      <c r="D52" t="str" cm="1">
        <f t="array" ref="D52">_xlfn.IFS(AND(B52&lt;C52, AND(NOT(ISTEXT(B52)), NOT(ISTEXT(C52)))),"OT", AND(B52&gt;C52, AND(NOT(ISTEXT(B52)), NOT(ISTEXT(C52)))), "ERC", TRUE, "N/A")</f>
        <v>OT</v>
      </c>
    </row>
    <row r="53" spans="1:4" x14ac:dyDescent="0.45">
      <c r="A53" t="s">
        <v>23</v>
      </c>
      <c r="B53">
        <v>50</v>
      </c>
      <c r="C53">
        <v>52</v>
      </c>
      <c r="D53" t="str" cm="1">
        <f t="array" ref="D53">_xlfn.IFS(AND(B53&lt;C53, AND(NOT(ISTEXT(B53)), NOT(ISTEXT(C53)))),"OT", AND(B53&gt;C53, AND(NOT(ISTEXT(B53)), NOT(ISTEXT(C53)))), "ERC", TRUE, "N/A")</f>
        <v>OT</v>
      </c>
    </row>
    <row r="54" spans="1:4" x14ac:dyDescent="0.45">
      <c r="A54" t="s">
        <v>25</v>
      </c>
      <c r="B54">
        <v>177</v>
      </c>
      <c r="C54">
        <v>184</v>
      </c>
      <c r="D54" t="str" cm="1">
        <f t="array" ref="D54">_xlfn.IFS(AND(B54&lt;C54, AND(NOT(ISTEXT(B54)), NOT(ISTEXT(C54)))),"OT", AND(B54&gt;C54, AND(NOT(ISTEXT(B54)), NOT(ISTEXT(C54)))), "ERC", TRUE, "N/A")</f>
        <v>OT</v>
      </c>
    </row>
    <row r="55" spans="1:4" x14ac:dyDescent="0.45">
      <c r="A55" t="s">
        <v>27</v>
      </c>
      <c r="B55">
        <v>115</v>
      </c>
      <c r="C55">
        <v>122</v>
      </c>
      <c r="D55" t="str" cm="1">
        <f t="array" ref="D55">_xlfn.IFS(AND(B55&lt;C55, AND(NOT(ISTEXT(B55)), NOT(ISTEXT(C55)))),"OT", AND(B55&gt;C55, AND(NOT(ISTEXT(B55)), NOT(ISTEXT(C55)))), "ERC", TRUE, "N/A")</f>
        <v>OT</v>
      </c>
    </row>
    <row r="56" spans="1:4" x14ac:dyDescent="0.45">
      <c r="A56" t="s">
        <v>28</v>
      </c>
      <c r="B56">
        <v>133.5</v>
      </c>
      <c r="C56">
        <v>146</v>
      </c>
      <c r="D56" t="str" cm="1">
        <f t="array" ref="D56">_xlfn.IFS(AND(B56&lt;C56, AND(NOT(ISTEXT(B56)), NOT(ISTEXT(C56)))),"OT", AND(B56&gt;C56, AND(NOT(ISTEXT(B56)), NOT(ISTEXT(C56)))), "ERC", TRUE, "N/A")</f>
        <v>OT</v>
      </c>
    </row>
    <row r="57" spans="1:4" x14ac:dyDescent="0.45">
      <c r="A57" t="s">
        <v>33</v>
      </c>
      <c r="B57">
        <v>63</v>
      </c>
      <c r="C57">
        <v>67.5</v>
      </c>
      <c r="D57" t="str" cm="1">
        <f t="array" ref="D57">_xlfn.IFS(AND(B57&lt;C57, AND(NOT(ISTEXT(B57)), NOT(ISTEXT(C57)))),"OT", AND(B57&gt;C57, AND(NOT(ISTEXT(B57)), NOT(ISTEXT(C57)))), "ERC", TRUE, "N/A")</f>
        <v>OT</v>
      </c>
    </row>
    <row r="58" spans="1:4" x14ac:dyDescent="0.45">
      <c r="A58" t="s">
        <v>36</v>
      </c>
      <c r="B58">
        <v>62</v>
      </c>
      <c r="C58">
        <v>68</v>
      </c>
      <c r="D58" t="str" cm="1">
        <f t="array" ref="D58">_xlfn.IFS(AND(B58&lt;C58, AND(NOT(ISTEXT(B58)), NOT(ISTEXT(C58)))),"OT", AND(B58&gt;C58, AND(NOT(ISTEXT(B58)), NOT(ISTEXT(C58)))), "ERC", TRUE, "N/A")</f>
        <v>OT</v>
      </c>
    </row>
    <row r="59" spans="1:4" x14ac:dyDescent="0.45">
      <c r="A59" t="s">
        <v>37</v>
      </c>
      <c r="B59">
        <v>62.5</v>
      </c>
      <c r="C59">
        <v>63</v>
      </c>
      <c r="D59" t="str" cm="1">
        <f t="array" ref="D59">_xlfn.IFS(AND(B59&lt;C59, AND(NOT(ISTEXT(B59)), NOT(ISTEXT(C59)))),"OT", AND(B59&gt;C59, AND(NOT(ISTEXT(B59)), NOT(ISTEXT(C59)))), "ERC", TRUE, "N/A")</f>
        <v>OT</v>
      </c>
    </row>
    <row r="60" spans="1:4" x14ac:dyDescent="0.45">
      <c r="A60" t="s">
        <v>40</v>
      </c>
      <c r="B60">
        <v>145</v>
      </c>
      <c r="C60">
        <v>155</v>
      </c>
      <c r="D60" t="str" cm="1">
        <f t="array" ref="D60">_xlfn.IFS(AND(B60&lt;C60, AND(NOT(ISTEXT(B60)), NOT(ISTEXT(C60)))),"OT", AND(B60&gt;C60, AND(NOT(ISTEXT(B60)), NOT(ISTEXT(C60)))), "ERC", TRUE, "N/A")</f>
        <v>OT</v>
      </c>
    </row>
    <row r="61" spans="1:4" x14ac:dyDescent="0.45">
      <c r="A61" t="s">
        <v>44</v>
      </c>
      <c r="B61">
        <v>89</v>
      </c>
      <c r="C61">
        <v>102</v>
      </c>
      <c r="D61" t="str" cm="1">
        <f t="array" ref="D61">_xlfn.IFS(AND(B61&lt;C61, AND(NOT(ISTEXT(B61)), NOT(ISTEXT(C61)))),"OT", AND(B61&gt;C61, AND(NOT(ISTEXT(B61)), NOT(ISTEXT(C61)))), "ERC", TRUE, "N/A")</f>
        <v>OT</v>
      </c>
    </row>
    <row r="62" spans="1:4" x14ac:dyDescent="0.45">
      <c r="A62" t="s">
        <v>50</v>
      </c>
      <c r="B62">
        <v>142.5</v>
      </c>
      <c r="C62">
        <v>151.5</v>
      </c>
      <c r="D62" t="str" cm="1">
        <f t="array" ref="D62">_xlfn.IFS(AND(B62&lt;C62, AND(NOT(ISTEXT(B62)), NOT(ISTEXT(C62)))),"OT", AND(B62&gt;C62, AND(NOT(ISTEXT(B62)), NOT(ISTEXT(C62)))), "ERC", TRUE, "N/A")</f>
        <v>OT</v>
      </c>
    </row>
    <row r="63" spans="1:4" x14ac:dyDescent="0.45">
      <c r="A63" t="s">
        <v>53</v>
      </c>
      <c r="B63">
        <v>75</v>
      </c>
      <c r="C63">
        <v>79</v>
      </c>
      <c r="D63" t="str" cm="1">
        <f t="array" ref="D63">_xlfn.IFS(AND(B63&lt;C63, AND(NOT(ISTEXT(B63)), NOT(ISTEXT(C63)))),"OT", AND(B63&gt;C63, AND(NOT(ISTEXT(B63)), NOT(ISTEXT(C63)))), "ERC", TRUE, "N/A")</f>
        <v>OT</v>
      </c>
    </row>
    <row r="64" spans="1:4" x14ac:dyDescent="0.45">
      <c r="A64" t="s">
        <v>57</v>
      </c>
      <c r="B64">
        <v>109</v>
      </c>
      <c r="C64">
        <v>121</v>
      </c>
      <c r="D64" t="str" cm="1">
        <f t="array" ref="D64">_xlfn.IFS(AND(B64&lt;C64, AND(NOT(ISTEXT(B64)), NOT(ISTEXT(C64)))),"OT", AND(B64&gt;C64, AND(NOT(ISTEXT(B64)), NOT(ISTEXT(C64)))), "ERC", TRUE, "N/A")</f>
        <v>OT</v>
      </c>
    </row>
    <row r="65" spans="1:4" x14ac:dyDescent="0.45">
      <c r="A65" t="s">
        <v>58</v>
      </c>
      <c r="B65">
        <v>49</v>
      </c>
      <c r="C65">
        <v>54.5</v>
      </c>
      <c r="D65" t="str" cm="1">
        <f t="array" ref="D65">_xlfn.IFS(AND(B65&lt;C65, AND(NOT(ISTEXT(B65)), NOT(ISTEXT(C65)))),"OT", AND(B65&gt;C65, AND(NOT(ISTEXT(B65)), NOT(ISTEXT(C65)))), "ERC", TRUE, "N/A")</f>
        <v>OT</v>
      </c>
    </row>
    <row r="66" spans="1:4" x14ac:dyDescent="0.45">
      <c r="A66" t="s">
        <v>62</v>
      </c>
      <c r="B66">
        <v>100</v>
      </c>
      <c r="C66">
        <v>104</v>
      </c>
      <c r="D66" t="str" cm="1">
        <f t="array" ref="D66">_xlfn.IFS(AND(B66&lt;C66, AND(NOT(ISTEXT(B66)), NOT(ISTEXT(C66)))),"OT", AND(B66&gt;C66, AND(NOT(ISTEXT(B66)), NOT(ISTEXT(C66)))), "ERC", TRUE, "N/A")</f>
        <v>OT</v>
      </c>
    </row>
    <row r="67" spans="1:4" x14ac:dyDescent="0.45">
      <c r="A67" t="s">
        <v>63</v>
      </c>
      <c r="B67">
        <v>140.5</v>
      </c>
      <c r="C67">
        <v>190</v>
      </c>
      <c r="D67" t="str" cm="1">
        <f t="array" ref="D67">_xlfn.IFS(AND(B67&lt;C67, AND(NOT(ISTEXT(B67)), NOT(ISTEXT(C67)))),"OT", AND(B67&gt;C67, AND(NOT(ISTEXT(B67)), NOT(ISTEXT(C67)))), "ERC", TRUE, "N/A")</f>
        <v>OT</v>
      </c>
    </row>
  </sheetData>
  <autoFilter ref="A1:D1" xr:uid="{EFB3B29F-8460-485E-9A7A-D16A554F19F3}">
    <sortState xmlns:xlrd2="http://schemas.microsoft.com/office/spreadsheetml/2017/richdata2" ref="A2:D67">
      <sortCondition ref="D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AB59-AFE3-4BBC-A667-7392851A2225}">
  <dimension ref="A1:D43"/>
  <sheetViews>
    <sheetView zoomScale="70" zoomScaleNormal="70" workbookViewId="0">
      <selection activeCell="D43" sqref="D43"/>
    </sheetView>
  </sheetViews>
  <sheetFormatPr defaultRowHeight="17" x14ac:dyDescent="0.45"/>
  <sheetData>
    <row r="1" spans="1:4" x14ac:dyDescent="0.45">
      <c r="A1" t="s">
        <v>71</v>
      </c>
      <c r="B1" t="s">
        <v>73</v>
      </c>
      <c r="C1" t="s">
        <v>74</v>
      </c>
      <c r="D1" t="s">
        <v>70</v>
      </c>
    </row>
    <row r="2" spans="1:4" x14ac:dyDescent="0.45">
      <c r="A2" t="s">
        <v>78</v>
      </c>
      <c r="B2">
        <v>119</v>
      </c>
      <c r="C2">
        <v>118.5</v>
      </c>
      <c r="D2">
        <f>ABS(B2-C2)</f>
        <v>0.5</v>
      </c>
    </row>
    <row r="3" spans="1:4" x14ac:dyDescent="0.45">
      <c r="A3" t="s">
        <v>79</v>
      </c>
      <c r="B3">
        <v>414</v>
      </c>
      <c r="C3">
        <v>147</v>
      </c>
      <c r="D3">
        <f>ABS(B3-C3)</f>
        <v>267</v>
      </c>
    </row>
    <row r="4" spans="1:4" x14ac:dyDescent="0.45">
      <c r="A4" t="s">
        <v>0</v>
      </c>
      <c r="B4">
        <v>1279</v>
      </c>
      <c r="C4">
        <v>145</v>
      </c>
      <c r="D4">
        <f t="shared" ref="D4:D42" si="0">ABS(B4-C4)</f>
        <v>1134</v>
      </c>
    </row>
    <row r="5" spans="1:4" x14ac:dyDescent="0.45">
      <c r="A5" t="s">
        <v>2</v>
      </c>
      <c r="B5">
        <v>160</v>
      </c>
      <c r="C5">
        <v>158</v>
      </c>
      <c r="D5">
        <f t="shared" si="0"/>
        <v>2</v>
      </c>
    </row>
    <row r="6" spans="1:4" x14ac:dyDescent="0.45">
      <c r="A6" t="s">
        <v>3</v>
      </c>
      <c r="B6">
        <v>241</v>
      </c>
      <c r="C6">
        <v>153</v>
      </c>
      <c r="D6">
        <f t="shared" si="0"/>
        <v>88</v>
      </c>
    </row>
    <row r="7" spans="1:4" x14ac:dyDescent="0.45">
      <c r="A7" t="s">
        <v>4</v>
      </c>
      <c r="B7">
        <v>189.5</v>
      </c>
      <c r="C7">
        <v>187.5</v>
      </c>
      <c r="D7">
        <f t="shared" si="0"/>
        <v>2</v>
      </c>
    </row>
    <row r="8" spans="1:4" x14ac:dyDescent="0.45">
      <c r="A8" t="s">
        <v>6</v>
      </c>
      <c r="B8">
        <v>141</v>
      </c>
      <c r="C8">
        <v>133.5</v>
      </c>
      <c r="D8">
        <f t="shared" si="0"/>
        <v>7.5</v>
      </c>
    </row>
    <row r="9" spans="1:4" x14ac:dyDescent="0.45">
      <c r="A9" t="s">
        <v>7</v>
      </c>
      <c r="B9">
        <v>105</v>
      </c>
      <c r="C9">
        <v>97</v>
      </c>
      <c r="D9">
        <f t="shared" si="0"/>
        <v>8</v>
      </c>
    </row>
    <row r="10" spans="1:4" x14ac:dyDescent="0.45">
      <c r="A10" t="s">
        <v>8</v>
      </c>
      <c r="B10">
        <v>131</v>
      </c>
      <c r="C10">
        <v>89</v>
      </c>
      <c r="D10">
        <f t="shared" si="0"/>
        <v>42</v>
      </c>
    </row>
    <row r="11" spans="1:4" x14ac:dyDescent="0.45">
      <c r="A11" t="s">
        <v>9</v>
      </c>
      <c r="B11">
        <v>57</v>
      </c>
      <c r="C11">
        <v>54</v>
      </c>
      <c r="D11">
        <f t="shared" si="0"/>
        <v>3</v>
      </c>
    </row>
    <row r="12" spans="1:4" x14ac:dyDescent="0.45">
      <c r="A12" t="s">
        <v>12</v>
      </c>
      <c r="B12">
        <v>3500</v>
      </c>
      <c r="C12">
        <v>129</v>
      </c>
      <c r="D12">
        <f t="shared" si="0"/>
        <v>3371</v>
      </c>
    </row>
    <row r="13" spans="1:4" x14ac:dyDescent="0.45">
      <c r="A13" t="s">
        <v>14</v>
      </c>
      <c r="B13">
        <v>53</v>
      </c>
      <c r="C13">
        <v>51</v>
      </c>
      <c r="D13">
        <f t="shared" si="0"/>
        <v>2</v>
      </c>
    </row>
    <row r="14" spans="1:4" x14ac:dyDescent="0.45">
      <c r="A14" t="s">
        <v>15</v>
      </c>
      <c r="B14">
        <v>146.5</v>
      </c>
      <c r="C14">
        <v>90.5</v>
      </c>
      <c r="D14">
        <f t="shared" si="0"/>
        <v>56</v>
      </c>
    </row>
    <row r="15" spans="1:4" x14ac:dyDescent="0.45">
      <c r="A15" t="s">
        <v>17</v>
      </c>
      <c r="B15">
        <v>170</v>
      </c>
      <c r="C15">
        <v>107</v>
      </c>
      <c r="D15">
        <f t="shared" si="0"/>
        <v>63</v>
      </c>
    </row>
    <row r="16" spans="1:4" x14ac:dyDescent="0.45">
      <c r="A16" t="s">
        <v>18</v>
      </c>
      <c r="B16">
        <v>5478</v>
      </c>
      <c r="C16">
        <v>159</v>
      </c>
      <c r="D16">
        <f t="shared" si="0"/>
        <v>5319</v>
      </c>
    </row>
    <row r="17" spans="1:4" x14ac:dyDescent="0.45">
      <c r="A17" t="s">
        <v>19</v>
      </c>
      <c r="B17">
        <v>5348.5</v>
      </c>
      <c r="C17">
        <v>39</v>
      </c>
      <c r="D17">
        <f t="shared" si="0"/>
        <v>5309.5</v>
      </c>
    </row>
    <row r="18" spans="1:4" x14ac:dyDescent="0.45">
      <c r="A18" t="s">
        <v>21</v>
      </c>
      <c r="B18">
        <v>93</v>
      </c>
      <c r="C18">
        <v>83</v>
      </c>
      <c r="D18">
        <f t="shared" si="0"/>
        <v>10</v>
      </c>
    </row>
    <row r="19" spans="1:4" x14ac:dyDescent="0.45">
      <c r="A19" t="s">
        <v>22</v>
      </c>
      <c r="B19">
        <v>16.5</v>
      </c>
      <c r="C19">
        <v>16</v>
      </c>
      <c r="D19">
        <f t="shared" si="0"/>
        <v>0.5</v>
      </c>
    </row>
    <row r="20" spans="1:4" x14ac:dyDescent="0.45">
      <c r="A20" t="s">
        <v>24</v>
      </c>
      <c r="B20">
        <v>954</v>
      </c>
      <c r="C20">
        <v>189.5</v>
      </c>
      <c r="D20">
        <f t="shared" si="0"/>
        <v>764.5</v>
      </c>
    </row>
    <row r="21" spans="1:4" x14ac:dyDescent="0.45">
      <c r="A21" t="s">
        <v>26</v>
      </c>
      <c r="B21">
        <v>3061</v>
      </c>
      <c r="C21">
        <v>106.5</v>
      </c>
      <c r="D21">
        <f t="shared" si="0"/>
        <v>2954.5</v>
      </c>
    </row>
    <row r="22" spans="1:4" x14ac:dyDescent="0.45">
      <c r="A22" t="s">
        <v>29</v>
      </c>
      <c r="B22">
        <v>132</v>
      </c>
      <c r="C22">
        <v>129</v>
      </c>
      <c r="D22">
        <f t="shared" si="0"/>
        <v>3</v>
      </c>
    </row>
    <row r="23" spans="1:4" x14ac:dyDescent="0.45">
      <c r="A23" t="s">
        <v>30</v>
      </c>
      <c r="B23">
        <v>5426</v>
      </c>
      <c r="C23">
        <v>100</v>
      </c>
      <c r="D23">
        <f t="shared" si="0"/>
        <v>5326</v>
      </c>
    </row>
    <row r="24" spans="1:4" x14ac:dyDescent="0.45">
      <c r="A24" t="s">
        <v>34</v>
      </c>
      <c r="B24">
        <v>1729</v>
      </c>
      <c r="C24">
        <v>148</v>
      </c>
      <c r="D24">
        <f t="shared" si="0"/>
        <v>1581</v>
      </c>
    </row>
    <row r="25" spans="1:4" x14ac:dyDescent="0.45">
      <c r="A25" t="s">
        <v>35</v>
      </c>
      <c r="B25">
        <v>2915</v>
      </c>
      <c r="C25">
        <v>157</v>
      </c>
      <c r="D25">
        <f t="shared" si="0"/>
        <v>2758</v>
      </c>
    </row>
    <row r="26" spans="1:4" x14ac:dyDescent="0.45">
      <c r="A26" t="s">
        <v>38</v>
      </c>
      <c r="B26">
        <v>451.5</v>
      </c>
      <c r="C26">
        <v>43</v>
      </c>
      <c r="D26">
        <f t="shared" si="0"/>
        <v>408.5</v>
      </c>
    </row>
    <row r="27" spans="1:4" x14ac:dyDescent="0.45">
      <c r="A27" t="s">
        <v>39</v>
      </c>
      <c r="B27">
        <v>50</v>
      </c>
      <c r="C27">
        <v>49.5</v>
      </c>
      <c r="D27">
        <f t="shared" si="0"/>
        <v>0.5</v>
      </c>
    </row>
    <row r="28" spans="1:4" x14ac:dyDescent="0.45">
      <c r="A28" t="s">
        <v>41</v>
      </c>
      <c r="B28">
        <v>9723</v>
      </c>
      <c r="C28">
        <v>44</v>
      </c>
      <c r="D28">
        <f t="shared" si="0"/>
        <v>9679</v>
      </c>
    </row>
    <row r="29" spans="1:4" x14ac:dyDescent="0.45">
      <c r="A29" t="s">
        <v>42</v>
      </c>
      <c r="B29">
        <v>97.5</v>
      </c>
      <c r="C29">
        <v>97</v>
      </c>
      <c r="D29">
        <f t="shared" si="0"/>
        <v>0.5</v>
      </c>
    </row>
    <row r="30" spans="1:4" x14ac:dyDescent="0.45">
      <c r="A30" t="s">
        <v>43</v>
      </c>
      <c r="B30">
        <v>90</v>
      </c>
      <c r="C30">
        <v>86</v>
      </c>
      <c r="D30">
        <f t="shared" si="0"/>
        <v>4</v>
      </c>
    </row>
    <row r="31" spans="1:4" x14ac:dyDescent="0.45">
      <c r="A31" t="s">
        <v>45</v>
      </c>
      <c r="B31">
        <v>248</v>
      </c>
      <c r="C31">
        <v>229.5</v>
      </c>
      <c r="D31">
        <f t="shared" si="0"/>
        <v>18.5</v>
      </c>
    </row>
    <row r="32" spans="1:4" x14ac:dyDescent="0.45">
      <c r="A32" t="s">
        <v>46</v>
      </c>
      <c r="B32">
        <v>2963</v>
      </c>
      <c r="C32">
        <v>103</v>
      </c>
      <c r="D32">
        <f t="shared" si="0"/>
        <v>2860</v>
      </c>
    </row>
    <row r="33" spans="1:4" x14ac:dyDescent="0.45">
      <c r="A33" t="s">
        <v>47</v>
      </c>
      <c r="B33">
        <v>96</v>
      </c>
      <c r="C33">
        <v>91</v>
      </c>
      <c r="D33">
        <f t="shared" si="0"/>
        <v>5</v>
      </c>
    </row>
    <row r="34" spans="1:4" x14ac:dyDescent="0.45">
      <c r="A34" t="s">
        <v>48</v>
      </c>
      <c r="B34">
        <v>51.5</v>
      </c>
      <c r="C34">
        <v>49</v>
      </c>
      <c r="D34">
        <f t="shared" si="0"/>
        <v>2.5</v>
      </c>
    </row>
    <row r="35" spans="1:4" x14ac:dyDescent="0.45">
      <c r="A35" t="s">
        <v>49</v>
      </c>
      <c r="B35">
        <v>274</v>
      </c>
      <c r="C35">
        <v>104.5</v>
      </c>
      <c r="D35">
        <f t="shared" si="0"/>
        <v>169.5</v>
      </c>
    </row>
    <row r="36" spans="1:4" x14ac:dyDescent="0.45">
      <c r="A36" t="s">
        <v>51</v>
      </c>
      <c r="B36">
        <v>280</v>
      </c>
      <c r="C36">
        <v>88</v>
      </c>
      <c r="D36">
        <f t="shared" si="0"/>
        <v>192</v>
      </c>
    </row>
    <row r="37" spans="1:4" x14ac:dyDescent="0.45">
      <c r="A37" t="s">
        <v>52</v>
      </c>
      <c r="B37">
        <v>231</v>
      </c>
      <c r="C37">
        <v>105</v>
      </c>
      <c r="D37">
        <f t="shared" si="0"/>
        <v>126</v>
      </c>
    </row>
    <row r="38" spans="1:4" x14ac:dyDescent="0.45">
      <c r="A38" t="s">
        <v>54</v>
      </c>
      <c r="B38">
        <v>184</v>
      </c>
      <c r="C38">
        <v>168</v>
      </c>
      <c r="D38">
        <f t="shared" si="0"/>
        <v>16</v>
      </c>
    </row>
    <row r="39" spans="1:4" x14ac:dyDescent="0.45">
      <c r="A39" t="s">
        <v>55</v>
      </c>
      <c r="B39">
        <v>232</v>
      </c>
      <c r="C39">
        <v>221.5</v>
      </c>
      <c r="D39">
        <f t="shared" si="0"/>
        <v>10.5</v>
      </c>
    </row>
    <row r="40" spans="1:4" x14ac:dyDescent="0.45">
      <c r="A40" t="s">
        <v>59</v>
      </c>
      <c r="B40">
        <v>223</v>
      </c>
      <c r="C40">
        <v>214</v>
      </c>
      <c r="D40">
        <f t="shared" si="0"/>
        <v>9</v>
      </c>
    </row>
    <row r="41" spans="1:4" x14ac:dyDescent="0.45">
      <c r="A41" t="s">
        <v>60</v>
      </c>
      <c r="B41">
        <v>141</v>
      </c>
      <c r="C41">
        <v>129</v>
      </c>
      <c r="D41">
        <f t="shared" si="0"/>
        <v>12</v>
      </c>
    </row>
    <row r="42" spans="1:4" x14ac:dyDescent="0.45">
      <c r="A42" t="s">
        <v>61</v>
      </c>
      <c r="B42">
        <v>117</v>
      </c>
      <c r="C42">
        <v>100</v>
      </c>
      <c r="D42">
        <f t="shared" si="0"/>
        <v>17</v>
      </c>
    </row>
    <row r="43" spans="1:4" x14ac:dyDescent="0.45">
      <c r="A43" s="1" t="s">
        <v>72</v>
      </c>
      <c r="B43" s="1"/>
      <c r="C43" s="1"/>
      <c r="D43" s="1">
        <f>AVERAGE(D2:D42)</f>
        <v>1039.0853658536585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4D01-91C4-401F-8722-EA056751A0DD}">
  <dimension ref="A1:D21"/>
  <sheetViews>
    <sheetView workbookViewId="0">
      <selection activeCell="J10" sqref="J10"/>
    </sheetView>
  </sheetViews>
  <sheetFormatPr defaultRowHeight="17" x14ac:dyDescent="0.45"/>
  <sheetData>
    <row r="1" spans="1:4" x14ac:dyDescent="0.45">
      <c r="A1" t="s">
        <v>71</v>
      </c>
      <c r="B1" t="s">
        <v>68</v>
      </c>
      <c r="C1" t="s">
        <v>69</v>
      </c>
      <c r="D1" t="s">
        <v>70</v>
      </c>
    </row>
    <row r="2" spans="1:4" x14ac:dyDescent="0.45">
      <c r="A2" t="s">
        <v>1</v>
      </c>
      <c r="B2">
        <v>147</v>
      </c>
      <c r="C2">
        <v>159</v>
      </c>
      <c r="D2">
        <f t="shared" ref="D2:D20" si="0">ABS(B2-C2)</f>
        <v>12</v>
      </c>
    </row>
    <row r="3" spans="1:4" x14ac:dyDescent="0.45">
      <c r="A3" t="s">
        <v>5</v>
      </c>
      <c r="B3">
        <v>82.5</v>
      </c>
      <c r="C3">
        <v>84</v>
      </c>
      <c r="D3">
        <f t="shared" si="0"/>
        <v>1.5</v>
      </c>
    </row>
    <row r="4" spans="1:4" x14ac:dyDescent="0.45">
      <c r="A4" t="s">
        <v>13</v>
      </c>
      <c r="B4">
        <v>187</v>
      </c>
      <c r="C4">
        <v>198.5</v>
      </c>
      <c r="D4">
        <f t="shared" si="0"/>
        <v>11.5</v>
      </c>
    </row>
    <row r="5" spans="1:4" x14ac:dyDescent="0.45">
      <c r="A5" t="s">
        <v>20</v>
      </c>
      <c r="B5">
        <v>130</v>
      </c>
      <c r="C5">
        <v>180</v>
      </c>
      <c r="D5">
        <f t="shared" si="0"/>
        <v>50</v>
      </c>
    </row>
    <row r="6" spans="1:4" x14ac:dyDescent="0.45">
      <c r="A6" t="s">
        <v>23</v>
      </c>
      <c r="B6">
        <v>50</v>
      </c>
      <c r="C6">
        <v>52</v>
      </c>
      <c r="D6">
        <f t="shared" si="0"/>
        <v>2</v>
      </c>
    </row>
    <row r="7" spans="1:4" x14ac:dyDescent="0.45">
      <c r="A7" t="s">
        <v>25</v>
      </c>
      <c r="B7">
        <v>177</v>
      </c>
      <c r="C7">
        <v>184</v>
      </c>
      <c r="D7">
        <f t="shared" si="0"/>
        <v>7</v>
      </c>
    </row>
    <row r="8" spans="1:4" x14ac:dyDescent="0.45">
      <c r="A8" t="s">
        <v>27</v>
      </c>
      <c r="B8">
        <v>115</v>
      </c>
      <c r="C8">
        <v>122</v>
      </c>
      <c r="D8">
        <f t="shared" si="0"/>
        <v>7</v>
      </c>
    </row>
    <row r="9" spans="1:4" x14ac:dyDescent="0.45">
      <c r="A9" t="s">
        <v>28</v>
      </c>
      <c r="B9">
        <v>133.5</v>
      </c>
      <c r="C9">
        <v>146</v>
      </c>
      <c r="D9">
        <f t="shared" si="0"/>
        <v>12.5</v>
      </c>
    </row>
    <row r="10" spans="1:4" x14ac:dyDescent="0.45">
      <c r="A10" t="s">
        <v>33</v>
      </c>
      <c r="B10">
        <v>63</v>
      </c>
      <c r="C10">
        <v>67.5</v>
      </c>
      <c r="D10">
        <f t="shared" si="0"/>
        <v>4.5</v>
      </c>
    </row>
    <row r="11" spans="1:4" x14ac:dyDescent="0.45">
      <c r="A11" t="s">
        <v>36</v>
      </c>
      <c r="B11">
        <v>62</v>
      </c>
      <c r="C11">
        <v>68</v>
      </c>
      <c r="D11">
        <f t="shared" si="0"/>
        <v>6</v>
      </c>
    </row>
    <row r="12" spans="1:4" x14ac:dyDescent="0.45">
      <c r="A12" t="s">
        <v>37</v>
      </c>
      <c r="B12">
        <v>62.5</v>
      </c>
      <c r="C12">
        <v>63</v>
      </c>
      <c r="D12">
        <f t="shared" si="0"/>
        <v>0.5</v>
      </c>
    </row>
    <row r="13" spans="1:4" x14ac:dyDescent="0.45">
      <c r="A13" t="s">
        <v>40</v>
      </c>
      <c r="B13">
        <v>145</v>
      </c>
      <c r="C13">
        <v>155</v>
      </c>
      <c r="D13">
        <f t="shared" si="0"/>
        <v>10</v>
      </c>
    </row>
    <row r="14" spans="1:4" x14ac:dyDescent="0.45">
      <c r="A14" t="s">
        <v>44</v>
      </c>
      <c r="B14">
        <v>89</v>
      </c>
      <c r="C14">
        <v>102</v>
      </c>
      <c r="D14">
        <f t="shared" si="0"/>
        <v>13</v>
      </c>
    </row>
    <row r="15" spans="1:4" x14ac:dyDescent="0.45">
      <c r="A15" t="s">
        <v>50</v>
      </c>
      <c r="B15">
        <v>142.5</v>
      </c>
      <c r="C15">
        <v>151.5</v>
      </c>
      <c r="D15">
        <f t="shared" si="0"/>
        <v>9</v>
      </c>
    </row>
    <row r="16" spans="1:4" x14ac:dyDescent="0.45">
      <c r="A16" t="s">
        <v>53</v>
      </c>
      <c r="B16">
        <v>75</v>
      </c>
      <c r="C16">
        <v>79</v>
      </c>
      <c r="D16">
        <f t="shared" si="0"/>
        <v>4</v>
      </c>
    </row>
    <row r="17" spans="1:4" x14ac:dyDescent="0.45">
      <c r="A17" t="s">
        <v>57</v>
      </c>
      <c r="B17">
        <v>109</v>
      </c>
      <c r="C17">
        <v>121</v>
      </c>
      <c r="D17">
        <f t="shared" si="0"/>
        <v>12</v>
      </c>
    </row>
    <row r="18" spans="1:4" x14ac:dyDescent="0.45">
      <c r="A18" t="s">
        <v>58</v>
      </c>
      <c r="B18">
        <v>49</v>
      </c>
      <c r="C18">
        <v>54.5</v>
      </c>
      <c r="D18">
        <f t="shared" si="0"/>
        <v>5.5</v>
      </c>
    </row>
    <row r="19" spans="1:4" x14ac:dyDescent="0.45">
      <c r="A19" t="s">
        <v>62</v>
      </c>
      <c r="B19">
        <v>100</v>
      </c>
      <c r="C19">
        <v>104</v>
      </c>
      <c r="D19">
        <f t="shared" si="0"/>
        <v>4</v>
      </c>
    </row>
    <row r="20" spans="1:4" x14ac:dyDescent="0.45">
      <c r="A20" t="s">
        <v>63</v>
      </c>
      <c r="B20">
        <v>140.5</v>
      </c>
      <c r="C20">
        <v>190</v>
      </c>
      <c r="D20">
        <f t="shared" si="0"/>
        <v>49.5</v>
      </c>
    </row>
    <row r="21" spans="1:4" x14ac:dyDescent="0.45">
      <c r="A21" s="1" t="s">
        <v>72</v>
      </c>
      <c r="B21" s="1"/>
      <c r="C21" s="1"/>
      <c r="D21" s="1">
        <f>AVERAGE(D2:D20)</f>
        <v>11.657894736842104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nonnoisy_changeinfo_original</vt:lpstr>
      <vt:lpstr>ERC_lower_median</vt:lpstr>
      <vt:lpstr>OT_lower_median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2022-05-14T19:11:03Z</dcterms:created>
  <dcterms:modified xsi:type="dcterms:W3CDTF">2023-01-02T18:46:54Z</dcterms:modified>
</cp:coreProperties>
</file>