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760AB35-ECA3-42B3-AE8E-F76CA666A1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B23" i="1"/>
  <c r="D19" i="1"/>
  <c r="E19" i="1"/>
  <c r="F19" i="1"/>
  <c r="G19" i="1"/>
  <c r="B14" i="1"/>
  <c r="B11" i="1"/>
  <c r="B18" i="1" s="1"/>
  <c r="B12" i="1"/>
  <c r="B19" i="1" s="1"/>
  <c r="C11" i="1"/>
  <c r="C18" i="1"/>
  <c r="D17" i="1"/>
  <c r="D21" i="1" s="1"/>
  <c r="D30" i="1" s="1"/>
  <c r="E17" i="1"/>
  <c r="E20" i="1" s="1"/>
  <c r="E29" i="1" s="1"/>
  <c r="F17" i="1"/>
  <c r="F20" i="1" s="1"/>
  <c r="F29" i="1" s="1"/>
  <c r="G17" i="1"/>
  <c r="G22" i="1" s="1"/>
  <c r="G31" i="1" s="1"/>
  <c r="H17" i="1"/>
  <c r="H21" i="1" s="1"/>
  <c r="H30" i="1" s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C14" i="1"/>
  <c r="D14" i="1"/>
  <c r="E14" i="1"/>
  <c r="F14" i="1"/>
  <c r="G14" i="1"/>
  <c r="H14" i="1"/>
  <c r="I14" i="1"/>
  <c r="J14" i="1"/>
  <c r="K14" i="1"/>
  <c r="K18" i="1" s="1"/>
  <c r="L14" i="1"/>
  <c r="L18" i="1" s="1"/>
  <c r="M14" i="1"/>
  <c r="M18" i="1" s="1"/>
  <c r="N14" i="1"/>
  <c r="N18" i="1" s="1"/>
  <c r="C12" i="1"/>
  <c r="C19" i="1" s="1"/>
  <c r="D12" i="1"/>
  <c r="E12" i="1"/>
  <c r="F12" i="1"/>
  <c r="G12" i="1"/>
  <c r="H12" i="1"/>
  <c r="H19" i="1" s="1"/>
  <c r="I12" i="1"/>
  <c r="I19" i="1" s="1"/>
  <c r="J12" i="1"/>
  <c r="J19" i="1" s="1"/>
  <c r="K12" i="1"/>
  <c r="K19" i="1" s="1"/>
  <c r="L12" i="1"/>
  <c r="L19" i="1" s="1"/>
  <c r="M12" i="1"/>
  <c r="M19" i="1" s="1"/>
  <c r="N12" i="1"/>
  <c r="N19" i="1" s="1"/>
  <c r="B10" i="1"/>
  <c r="B17" i="1" s="1"/>
  <c r="C10" i="1"/>
  <c r="C17" i="1" s="1"/>
  <c r="D11" i="1"/>
  <c r="D18" i="1" s="1"/>
  <c r="D20" i="1" s="1"/>
  <c r="D29" i="1" s="1"/>
  <c r="E11" i="1"/>
  <c r="E18" i="1" s="1"/>
  <c r="F11" i="1"/>
  <c r="F18" i="1" s="1"/>
  <c r="G11" i="1"/>
  <c r="G18" i="1" s="1"/>
  <c r="H11" i="1"/>
  <c r="H18" i="1" s="1"/>
  <c r="I11" i="1"/>
  <c r="I18" i="1" s="1"/>
  <c r="J11" i="1"/>
  <c r="J18" i="1" s="1"/>
  <c r="K11" i="1"/>
  <c r="L11" i="1"/>
  <c r="M11" i="1"/>
  <c r="N11" i="1"/>
  <c r="D10" i="1"/>
  <c r="E10" i="1"/>
  <c r="F10" i="1"/>
  <c r="G10" i="1"/>
  <c r="H10" i="1"/>
  <c r="I10" i="1"/>
  <c r="I17" i="1" s="1"/>
  <c r="J10" i="1"/>
  <c r="J17" i="1" s="1"/>
  <c r="K10" i="1"/>
  <c r="K17" i="1" s="1"/>
  <c r="L10" i="1"/>
  <c r="L17" i="1" s="1"/>
  <c r="M10" i="1"/>
  <c r="M17" i="1" s="1"/>
  <c r="N10" i="1"/>
  <c r="N17" i="1" s="1"/>
  <c r="N21" i="1" l="1"/>
  <c r="N30" i="1" s="1"/>
  <c r="N22" i="1"/>
  <c r="N31" i="1" s="1"/>
  <c r="N20" i="1"/>
  <c r="N29" i="1" s="1"/>
  <c r="M22" i="1"/>
  <c r="M31" i="1" s="1"/>
  <c r="M20" i="1"/>
  <c r="M29" i="1" s="1"/>
  <c r="M21" i="1"/>
  <c r="M30" i="1" s="1"/>
  <c r="L22" i="1"/>
  <c r="L31" i="1" s="1"/>
  <c r="L21" i="1"/>
  <c r="L30" i="1" s="1"/>
  <c r="L20" i="1"/>
  <c r="L29" i="1" s="1"/>
  <c r="K21" i="1"/>
  <c r="K30" i="1" s="1"/>
  <c r="K22" i="1"/>
  <c r="K31" i="1" s="1"/>
  <c r="K20" i="1"/>
  <c r="K29" i="1" s="1"/>
  <c r="J21" i="1"/>
  <c r="J30" i="1" s="1"/>
  <c r="J22" i="1"/>
  <c r="J31" i="1" s="1"/>
  <c r="J20" i="1"/>
  <c r="J29" i="1" s="1"/>
  <c r="I22" i="1"/>
  <c r="I31" i="1" s="1"/>
  <c r="I20" i="1"/>
  <c r="I29" i="1" s="1"/>
  <c r="I21" i="1"/>
  <c r="I30" i="1" s="1"/>
  <c r="C21" i="1"/>
  <c r="C30" i="1" s="1"/>
  <c r="C22" i="1"/>
  <c r="C31" i="1" s="1"/>
  <c r="C20" i="1"/>
  <c r="C29" i="1" s="1"/>
  <c r="B20" i="1"/>
  <c r="B29" i="1" s="1"/>
  <c r="B21" i="1"/>
  <c r="B30" i="1" s="1"/>
  <c r="B22" i="1"/>
  <c r="B31" i="1" s="1"/>
  <c r="G21" i="1"/>
  <c r="G30" i="1" s="1"/>
  <c r="H22" i="1"/>
  <c r="H31" i="1" s="1"/>
  <c r="F21" i="1"/>
  <c r="F30" i="1" s="1"/>
  <c r="F22" i="1"/>
  <c r="F31" i="1" s="1"/>
  <c r="D22" i="1"/>
  <c r="D31" i="1" s="1"/>
  <c r="H20" i="1"/>
  <c r="H29" i="1" s="1"/>
  <c r="E21" i="1"/>
  <c r="E30" i="1" s="1"/>
  <c r="G20" i="1"/>
  <c r="G29" i="1" s="1"/>
  <c r="E22" i="1"/>
  <c r="E31" i="1" s="1"/>
</calcChain>
</file>

<file path=xl/sharedStrings.xml><?xml version="1.0" encoding="utf-8"?>
<sst xmlns="http://schemas.openxmlformats.org/spreadsheetml/2006/main" count="41" uniqueCount="25">
  <si>
    <t>南  京</t>
  </si>
  <si>
    <t>无  锡</t>
  </si>
  <si>
    <t>徐  州</t>
  </si>
  <si>
    <t>常  州</t>
  </si>
  <si>
    <t>苏  州</t>
  </si>
  <si>
    <t>南  通</t>
  </si>
  <si>
    <t>连云港</t>
  </si>
  <si>
    <t>淮  安</t>
  </si>
  <si>
    <t>盐  城</t>
  </si>
  <si>
    <t>扬  州</t>
  </si>
  <si>
    <t>镇  江</t>
  </si>
  <si>
    <t>泰  州</t>
  </si>
  <si>
    <t>宿  迁</t>
  </si>
  <si>
    <t>住宅销售面积</t>
    <phoneticPr fontId="2" type="noConversion"/>
  </si>
  <si>
    <t>城乡居民生活用电</t>
    <phoneticPr fontId="2" type="noConversion"/>
  </si>
  <si>
    <t>碳排放量</t>
    <phoneticPr fontId="2" type="noConversion"/>
  </si>
  <si>
    <t>\Delta C</t>
    <phoneticPr fontId="2" type="noConversion"/>
  </si>
  <si>
    <t>m</t>
    <phoneticPr fontId="2" type="noConversion"/>
  </si>
  <si>
    <t>n</t>
    <phoneticPr fontId="2" type="noConversion"/>
  </si>
  <si>
    <t>REC</t>
    <phoneticPr fontId="2" type="noConversion"/>
  </si>
  <si>
    <t>mt</t>
    <phoneticPr fontId="2" type="noConversion"/>
  </si>
  <si>
    <t>nt</t>
    <phoneticPr fontId="2" type="noConversion"/>
  </si>
  <si>
    <t>m0</t>
    <phoneticPr fontId="2" type="noConversion"/>
  </si>
  <si>
    <t>n0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</si>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</sst>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2" borderId="0" xfId="0" applyFont="1" applyFill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4" zoomScale="115" zoomScaleNormal="115" workbookViewId="0">
      <selection activeCell="I22" sqref="I22"/>
    </sheetView>
  </sheetViews>
  <sheetFormatPr defaultRowHeight="13.8" x14ac:dyDescent="0.25"/>
  <cols>
    <col min="1" max="1" width="17.5546875" customWidth="1"/>
  </cols>
  <sheetData>
    <row r="1" spans="1:1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 s="1">
        <v>1371.39</v>
      </c>
      <c r="C2" s="1">
        <v>1344.94</v>
      </c>
      <c r="D2" s="2">
        <v>1534.39</v>
      </c>
      <c r="E2" s="1">
        <v>764.91</v>
      </c>
      <c r="F2" s="1">
        <v>2088.27</v>
      </c>
      <c r="G2" s="2">
        <v>1793.52</v>
      </c>
      <c r="H2" s="3">
        <v>661.81</v>
      </c>
      <c r="I2" s="3">
        <v>1049.26</v>
      </c>
      <c r="J2" s="3">
        <v>963.31</v>
      </c>
      <c r="K2" s="3">
        <v>629.57000000000005</v>
      </c>
      <c r="L2" s="3">
        <v>661.36</v>
      </c>
      <c r="M2" s="2">
        <v>744.73</v>
      </c>
      <c r="N2" s="1">
        <v>754.04</v>
      </c>
    </row>
    <row r="3" spans="1:14" x14ac:dyDescent="0.25">
      <c r="A3" s="1" t="s">
        <v>14</v>
      </c>
      <c r="B3" s="1">
        <v>107.55</v>
      </c>
      <c r="C3" s="1">
        <v>50.56</v>
      </c>
      <c r="D3" s="1">
        <v>34.159999999999997</v>
      </c>
      <c r="E3" s="1">
        <v>50.26</v>
      </c>
      <c r="F3" s="1">
        <v>85.65</v>
      </c>
      <c r="G3" s="1">
        <v>40.770000000000003</v>
      </c>
      <c r="H3" s="1">
        <v>20.89</v>
      </c>
      <c r="I3" s="1">
        <v>25.79</v>
      </c>
      <c r="J3" s="1">
        <v>22.8</v>
      </c>
      <c r="K3" s="1">
        <v>28.1</v>
      </c>
      <c r="L3" s="1">
        <v>14.29</v>
      </c>
      <c r="M3" s="1">
        <v>18.13</v>
      </c>
      <c r="N3" s="1">
        <v>13.03</v>
      </c>
    </row>
    <row r="4" spans="1:14" x14ac:dyDescent="0.25">
      <c r="A4" s="1" t="s">
        <v>15</v>
      </c>
      <c r="B4">
        <v>190.83193900000001</v>
      </c>
      <c r="C4">
        <v>94.243091300000003</v>
      </c>
      <c r="D4">
        <v>151.81269</v>
      </c>
      <c r="E4">
        <v>63.538747000000001</v>
      </c>
      <c r="F4">
        <v>231.19357600000001</v>
      </c>
      <c r="G4">
        <v>52.243719256454391</v>
      </c>
      <c r="H4">
        <v>29.270738645622075</v>
      </c>
      <c r="I4">
        <v>47.437075572015402</v>
      </c>
      <c r="J4">
        <v>48.5327375972848</v>
      </c>
      <c r="K4">
        <v>36.480441940952502</v>
      </c>
      <c r="L4">
        <v>53.285643614072924</v>
      </c>
      <c r="M4">
        <v>42.411004254009484</v>
      </c>
      <c r="N4">
        <v>11.630784922576019</v>
      </c>
    </row>
    <row r="6" spans="1:14" x14ac:dyDescent="0.25">
      <c r="A6" s="1" t="s">
        <v>13</v>
      </c>
      <c r="B6">
        <v>1213.81</v>
      </c>
      <c r="C6">
        <v>845.06</v>
      </c>
      <c r="D6">
        <v>854.85</v>
      </c>
      <c r="E6">
        <v>777.84</v>
      </c>
      <c r="F6">
        <v>1103.73</v>
      </c>
      <c r="G6">
        <v>907.3</v>
      </c>
      <c r="H6">
        <v>357.64</v>
      </c>
      <c r="I6">
        <v>598.64</v>
      </c>
      <c r="J6">
        <v>529.13</v>
      </c>
      <c r="K6">
        <v>512.69000000000005</v>
      </c>
      <c r="L6">
        <v>230.99</v>
      </c>
      <c r="M6">
        <v>355.09</v>
      </c>
      <c r="N6">
        <v>312.23</v>
      </c>
    </row>
    <row r="7" spans="1:14" x14ac:dyDescent="0.25">
      <c r="A7" s="1" t="s">
        <v>14</v>
      </c>
      <c r="B7">
        <v>97.45</v>
      </c>
      <c r="C7">
        <v>45.25</v>
      </c>
      <c r="D7">
        <v>31.68</v>
      </c>
      <c r="E7">
        <v>45.66</v>
      </c>
      <c r="F7">
        <v>76.290000000000006</v>
      </c>
      <c r="G7">
        <v>37.450000000000003</v>
      </c>
      <c r="H7">
        <v>19.2</v>
      </c>
      <c r="I7">
        <v>23.85</v>
      </c>
      <c r="J7">
        <v>20.96</v>
      </c>
      <c r="K7">
        <v>26.26</v>
      </c>
      <c r="L7">
        <v>13.28</v>
      </c>
      <c r="M7">
        <v>16.47</v>
      </c>
      <c r="N7">
        <v>11.81</v>
      </c>
    </row>
    <row r="8" spans="1:14" x14ac:dyDescent="0.25">
      <c r="A8" s="1" t="s">
        <v>15</v>
      </c>
      <c r="B8">
        <v>178.78238983</v>
      </c>
      <c r="C8">
        <v>91.228459820607753</v>
      </c>
      <c r="D8">
        <v>135.80984960000001</v>
      </c>
      <c r="E8">
        <v>61.537406601900003</v>
      </c>
      <c r="F8">
        <v>213.41402692132061</v>
      </c>
      <c r="G8">
        <v>53.458607733825325</v>
      </c>
      <c r="H8">
        <v>29.441815299120272</v>
      </c>
      <c r="I8">
        <v>45.802943746965497</v>
      </c>
      <c r="J8">
        <v>44.994942397013517</v>
      </c>
      <c r="K8">
        <v>35.344166029719574</v>
      </c>
      <c r="L8">
        <v>52.794941274855645</v>
      </c>
      <c r="M8">
        <v>40.117058452702288</v>
      </c>
      <c r="N8">
        <v>10.224906287775049</v>
      </c>
    </row>
    <row r="10" spans="1:14" x14ac:dyDescent="0.25">
      <c r="A10" s="1" t="s">
        <v>16</v>
      </c>
      <c r="B10">
        <f>B4-B8</f>
        <v>12.049549170000006</v>
      </c>
      <c r="C10">
        <f>C4-C8</f>
        <v>3.01463147939225</v>
      </c>
      <c r="D10">
        <f>D4-D8</f>
        <v>16.002840399999997</v>
      </c>
      <c r="E10">
        <f>E4-E8</f>
        <v>2.0013403980999982</v>
      </c>
      <c r="F10">
        <f>F4-F8</f>
        <v>17.779549078679395</v>
      </c>
      <c r="G10">
        <f>G4-G8</f>
        <v>-1.2148884773709341</v>
      </c>
      <c r="H10">
        <f>H4-H8</f>
        <v>-0.17107665349819712</v>
      </c>
      <c r="I10">
        <f>I4-I8</f>
        <v>1.6341318250499057</v>
      </c>
      <c r="J10">
        <f>J4-J8</f>
        <v>3.5377952002712831</v>
      </c>
      <c r="K10">
        <f>K4-K8</f>
        <v>1.1362759112329286</v>
      </c>
      <c r="L10">
        <f>L4-L8</f>
        <v>0.4907023392172789</v>
      </c>
      <c r="M10">
        <f>M4-M8</f>
        <v>2.2939458013071956</v>
      </c>
      <c r="N10">
        <f>N4-N8</f>
        <v>1.4058786348009704</v>
      </c>
    </row>
    <row r="11" spans="1:14" x14ac:dyDescent="0.25">
      <c r="A11" s="1" t="s">
        <v>20</v>
      </c>
      <c r="B11">
        <f>B4/B2</f>
        <v>0.13915220250986224</v>
      </c>
      <c r="C11">
        <f>C4/C2</f>
        <v>7.0072338766041603E-2</v>
      </c>
      <c r="D11">
        <f>D4/D2</f>
        <v>9.894009345733483E-2</v>
      </c>
      <c r="E11">
        <f>E4/E2</f>
        <v>8.3066958204233182E-2</v>
      </c>
      <c r="F11">
        <f>F4/F2</f>
        <v>0.11071057669745771</v>
      </c>
      <c r="G11">
        <f>G4/G2</f>
        <v>2.9129153428149333E-2</v>
      </c>
      <c r="H11">
        <f>H4/H2</f>
        <v>4.4228311215639048E-2</v>
      </c>
      <c r="I11">
        <f>I4/I2</f>
        <v>4.5210029517960659E-2</v>
      </c>
      <c r="J11">
        <f>J4/J2</f>
        <v>5.0381224732728616E-2</v>
      </c>
      <c r="K11">
        <f>K4/K2</f>
        <v>5.7945013169230584E-2</v>
      </c>
      <c r="L11">
        <f>L4/L2</f>
        <v>8.0569801037366828E-2</v>
      </c>
      <c r="M11">
        <f>M4/M2</f>
        <v>5.6948161419587612E-2</v>
      </c>
      <c r="N11">
        <f>N4/N2</f>
        <v>1.5424625911856161E-2</v>
      </c>
    </row>
    <row r="12" spans="1:14" x14ac:dyDescent="0.25">
      <c r="A12" s="1" t="s">
        <v>21</v>
      </c>
      <c r="B12">
        <f>B2/B3</f>
        <v>12.75118549511855</v>
      </c>
      <c r="C12">
        <f t="shared" ref="C12:N12" si="0">C2/C3</f>
        <v>26.600870253164558</v>
      </c>
      <c r="D12">
        <f t="shared" si="0"/>
        <v>44.917740046838418</v>
      </c>
      <c r="E12">
        <f t="shared" si="0"/>
        <v>15.219060883406287</v>
      </c>
      <c r="F12">
        <f t="shared" si="0"/>
        <v>24.381436077057792</v>
      </c>
      <c r="G12">
        <f t="shared" si="0"/>
        <v>43.99116997792494</v>
      </c>
      <c r="H12">
        <f t="shared" si="0"/>
        <v>31.680708472953562</v>
      </c>
      <c r="I12">
        <f t="shared" si="0"/>
        <v>40.68476153547887</v>
      </c>
      <c r="J12">
        <f t="shared" si="0"/>
        <v>42.250438596491222</v>
      </c>
      <c r="K12">
        <f t="shared" si="0"/>
        <v>22.404626334519573</v>
      </c>
      <c r="L12">
        <f t="shared" si="0"/>
        <v>46.281315605318412</v>
      </c>
      <c r="M12">
        <f t="shared" si="0"/>
        <v>41.077220077220083</v>
      </c>
      <c r="N12">
        <f t="shared" si="0"/>
        <v>57.869531849577896</v>
      </c>
    </row>
    <row r="13" spans="1:14" x14ac:dyDescent="0.25">
      <c r="A13" s="1"/>
    </row>
    <row r="14" spans="1:14" x14ac:dyDescent="0.25">
      <c r="A14" s="1" t="s">
        <v>22</v>
      </c>
      <c r="B14">
        <f>B8/B6</f>
        <v>0.14729025945576327</v>
      </c>
      <c r="C14">
        <f t="shared" ref="C14:N14" si="1">C8/C6</f>
        <v>0.10795500889949561</v>
      </c>
      <c r="D14">
        <f t="shared" si="1"/>
        <v>0.1588698012516816</v>
      </c>
      <c r="E14">
        <f t="shared" si="1"/>
        <v>7.9113193718373956E-2</v>
      </c>
      <c r="F14">
        <f t="shared" si="1"/>
        <v>0.19335709541402391</v>
      </c>
      <c r="G14">
        <f t="shared" si="1"/>
        <v>5.8920541974898412E-2</v>
      </c>
      <c r="H14">
        <f t="shared" si="1"/>
        <v>8.2322489931552043E-2</v>
      </c>
      <c r="I14">
        <f t="shared" si="1"/>
        <v>7.6511666021257349E-2</v>
      </c>
      <c r="J14">
        <f t="shared" si="1"/>
        <v>8.5035704641607007E-2</v>
      </c>
      <c r="K14">
        <f t="shared" si="1"/>
        <v>6.893866864912436E-2</v>
      </c>
      <c r="L14">
        <f t="shared" si="1"/>
        <v>0.22855942367572468</v>
      </c>
      <c r="M14">
        <f t="shared" si="1"/>
        <v>0.11297715636233713</v>
      </c>
      <c r="N14">
        <f t="shared" si="1"/>
        <v>3.2747994388031415E-2</v>
      </c>
    </row>
    <row r="15" spans="1:14" x14ac:dyDescent="0.25">
      <c r="A15" s="1" t="s">
        <v>23</v>
      </c>
      <c r="B15">
        <f>B6/B7</f>
        <v>12.455720882503847</v>
      </c>
      <c r="C15">
        <f t="shared" ref="C15:N15" si="2">C6/C7</f>
        <v>18.675359116022097</v>
      </c>
      <c r="D15">
        <f t="shared" si="2"/>
        <v>26.983901515151516</v>
      </c>
      <c r="E15">
        <f t="shared" si="2"/>
        <v>17.035479632063076</v>
      </c>
      <c r="F15">
        <f t="shared" si="2"/>
        <v>14.467558002359418</v>
      </c>
      <c r="G15">
        <f t="shared" si="2"/>
        <v>24.22696929238985</v>
      </c>
      <c r="H15">
        <f t="shared" si="2"/>
        <v>18.627083333333335</v>
      </c>
      <c r="I15">
        <f t="shared" si="2"/>
        <v>25.100209643605869</v>
      </c>
      <c r="J15">
        <f t="shared" si="2"/>
        <v>25.244751908396946</v>
      </c>
      <c r="K15">
        <f t="shared" si="2"/>
        <v>19.523610053313025</v>
      </c>
      <c r="L15">
        <f t="shared" si="2"/>
        <v>17.393825301204821</v>
      </c>
      <c r="M15">
        <f t="shared" si="2"/>
        <v>21.55980570734669</v>
      </c>
      <c r="N15">
        <f t="shared" si="2"/>
        <v>26.437764606265876</v>
      </c>
    </row>
    <row r="17" spans="1:14" x14ac:dyDescent="0.25">
      <c r="A17" s="1" t="s">
        <v>24</v>
      </c>
      <c r="B17">
        <f>B10/(LN(B4)-LN(B8))</f>
        <v>184.74167596964634</v>
      </c>
      <c r="C17">
        <f t="shared" ref="C17:N17" si="3">C10/(LN(C4)-LN(C8))</f>
        <v>92.727608410821702</v>
      </c>
      <c r="D17">
        <f t="shared" si="3"/>
        <v>143.66275185715949</v>
      </c>
      <c r="E17">
        <f t="shared" si="3"/>
        <v>62.532739203578643</v>
      </c>
      <c r="F17">
        <f t="shared" si="3"/>
        <v>222.185252250491</v>
      </c>
      <c r="G17">
        <f t="shared" si="3"/>
        <v>52.848836195368314</v>
      </c>
      <c r="H17">
        <f t="shared" si="3"/>
        <v>29.356193891650769</v>
      </c>
      <c r="I17">
        <f t="shared" si="3"/>
        <v>46.615235948215371</v>
      </c>
      <c r="J17">
        <f t="shared" si="3"/>
        <v>46.741527932304386</v>
      </c>
      <c r="K17">
        <f t="shared" si="3"/>
        <v>35.909307776551422</v>
      </c>
      <c r="L17">
        <f t="shared" si="3"/>
        <v>53.039914131191864</v>
      </c>
      <c r="M17">
        <f t="shared" si="3"/>
        <v>41.253402096313941</v>
      </c>
      <c r="N17">
        <f t="shared" si="3"/>
        <v>10.912756626502823</v>
      </c>
    </row>
    <row r="18" spans="1:14" x14ac:dyDescent="0.25">
      <c r="B18">
        <f>LN(B11/B14)</f>
        <v>-5.6836877869553604E-2</v>
      </c>
      <c r="C18">
        <f t="shared" ref="C18:N18" si="4">LN(C11/C14)</f>
        <v>-0.4321864366736502</v>
      </c>
      <c r="D18">
        <f t="shared" si="4"/>
        <v>-0.47357045633380962</v>
      </c>
      <c r="E18">
        <f t="shared" si="4"/>
        <v>4.8767349099746421E-2</v>
      </c>
      <c r="F18">
        <f t="shared" si="4"/>
        <v>-0.55761933569407374</v>
      </c>
      <c r="G18">
        <f t="shared" si="4"/>
        <v>-0.7044502813463358</v>
      </c>
      <c r="H18">
        <f t="shared" si="4"/>
        <v>-0.62127922877467068</v>
      </c>
      <c r="I18">
        <f t="shared" si="4"/>
        <v>-0.5261242720018241</v>
      </c>
      <c r="J18">
        <f t="shared" si="4"/>
        <v>-0.5234526423708985</v>
      </c>
      <c r="K18">
        <f t="shared" si="4"/>
        <v>-0.17372273711166331</v>
      </c>
      <c r="L18">
        <f t="shared" si="4"/>
        <v>-1.042672334026669</v>
      </c>
      <c r="M18">
        <f t="shared" si="4"/>
        <v>-0.6850442369345936</v>
      </c>
      <c r="N18">
        <f t="shared" si="4"/>
        <v>-0.75287640271620893</v>
      </c>
    </row>
    <row r="19" spans="1:14" x14ac:dyDescent="0.25">
      <c r="B19">
        <f>LN(B12/B15)</f>
        <v>2.3444221287558794E-2</v>
      </c>
      <c r="C19">
        <f t="shared" ref="C19:N19" si="5">LN(C12/C15)</f>
        <v>0.35373897092927176</v>
      </c>
      <c r="D19">
        <f t="shared" si="5"/>
        <v>0.50959236997925239</v>
      </c>
      <c r="E19">
        <f t="shared" si="5"/>
        <v>-0.11274955866844402</v>
      </c>
      <c r="F19">
        <f t="shared" si="5"/>
        <v>0.52191326261080428</v>
      </c>
      <c r="G19">
        <f t="shared" si="5"/>
        <v>0.59652248524662765</v>
      </c>
      <c r="H19">
        <f t="shared" si="5"/>
        <v>0.53109131527672426</v>
      </c>
      <c r="I19">
        <f t="shared" si="5"/>
        <v>0.48297741445438547</v>
      </c>
      <c r="J19">
        <f t="shared" si="5"/>
        <v>0.51499644582478443</v>
      </c>
      <c r="K19">
        <f t="shared" si="5"/>
        <v>0.13764296518587507</v>
      </c>
      <c r="L19">
        <f t="shared" si="5"/>
        <v>0.97862305350946943</v>
      </c>
      <c r="M19">
        <f t="shared" si="5"/>
        <v>0.64462297753525133</v>
      </c>
      <c r="N19">
        <f t="shared" si="5"/>
        <v>0.78339756035790264</v>
      </c>
    </row>
    <row r="20" spans="1:14" x14ac:dyDescent="0.25">
      <c r="A20" s="4">
        <v>1</v>
      </c>
      <c r="B20">
        <f>B17*B18</f>
        <v>-10.500140074503435</v>
      </c>
      <c r="C20">
        <f t="shared" ref="C20:N20" si="6">C17*C18</f>
        <v>-40.07561466034263</v>
      </c>
      <c r="D20">
        <f t="shared" si="6"/>
        <v>-68.034434955165878</v>
      </c>
      <c r="E20">
        <f t="shared" si="6"/>
        <v>3.0495559229043185</v>
      </c>
      <c r="F20">
        <f t="shared" si="6"/>
        <v>-123.894792760939</v>
      </c>
      <c r="G20">
        <f t="shared" si="6"/>
        <v>-37.229377526653622</v>
      </c>
      <c r="H20">
        <f t="shared" si="6"/>
        <v>-18.238393500764488</v>
      </c>
      <c r="I20">
        <f t="shared" si="6"/>
        <v>-24.525407077448072</v>
      </c>
      <c r="J20">
        <f t="shared" si="6"/>
        <v>-24.466976304617891</v>
      </c>
      <c r="K20">
        <f t="shared" si="6"/>
        <v>-6.2382632347276497</v>
      </c>
      <c r="L20">
        <f t="shared" si="6"/>
        <v>-55.303251063743929</v>
      </c>
      <c r="M20">
        <f t="shared" si="6"/>
        <v>-28.260405360025349</v>
      </c>
      <c r="N20">
        <f t="shared" si="6"/>
        <v>-8.2159569526789173</v>
      </c>
    </row>
    <row r="21" spans="1:14" x14ac:dyDescent="0.25">
      <c r="A21" s="4">
        <v>2</v>
      </c>
      <c r="B21">
        <f>B17*B19</f>
        <v>4.3311247324668711</v>
      </c>
      <c r="C21">
        <f t="shared" ref="C21:N21" si="7">C17*C19</f>
        <v>32.801368775976556</v>
      </c>
      <c r="D21">
        <f t="shared" si="7"/>
        <v>73.209442196631144</v>
      </c>
      <c r="E21">
        <f t="shared" si="7"/>
        <v>-7.0505387475324</v>
      </c>
      <c r="F21">
        <f t="shared" si="7"/>
        <v>115.9614299060583</v>
      </c>
      <c r="G21">
        <f t="shared" si="7"/>
        <v>31.525519109653036</v>
      </c>
      <c r="H21">
        <f t="shared" si="7"/>
        <v>15.590819625435346</v>
      </c>
      <c r="I21">
        <f t="shared" si="7"/>
        <v>22.514106132450184</v>
      </c>
      <c r="J21">
        <f t="shared" si="7"/>
        <v>24.071720757556644</v>
      </c>
      <c r="K21">
        <f t="shared" si="7"/>
        <v>4.9426636001367408</v>
      </c>
      <c r="L21">
        <f t="shared" si="7"/>
        <v>51.906082724947041</v>
      </c>
      <c r="M21">
        <f t="shared" si="7"/>
        <v>26.592890892784872</v>
      </c>
      <c r="N21">
        <f t="shared" si="7"/>
        <v>8.5490269179818466</v>
      </c>
    </row>
    <row r="22" spans="1:14" x14ac:dyDescent="0.25">
      <c r="A22" s="4">
        <v>3</v>
      </c>
      <c r="B22">
        <f>B17*B23</f>
        <v>18.218564512036565</v>
      </c>
      <c r="C22">
        <f t="shared" ref="C22:N22" si="8">C17*C23</f>
        <v>10.288877363758365</v>
      </c>
      <c r="D22">
        <f t="shared" si="8"/>
        <v>10.827833158534702</v>
      </c>
      <c r="E22">
        <f t="shared" si="8"/>
        <v>6.0023232227280756</v>
      </c>
      <c r="F22">
        <f t="shared" si="8"/>
        <v>25.712911933560108</v>
      </c>
      <c r="G22">
        <f t="shared" si="8"/>
        <v>4.488969939629639</v>
      </c>
      <c r="H22">
        <f t="shared" si="8"/>
        <v>2.4764972218309422</v>
      </c>
      <c r="I22">
        <f t="shared" si="8"/>
        <v>3.6454327700477793</v>
      </c>
      <c r="J22">
        <f t="shared" si="8"/>
        <v>3.9330507473325356</v>
      </c>
      <c r="K22">
        <f t="shared" si="8"/>
        <v>2.4318755458238361</v>
      </c>
      <c r="L22">
        <f t="shared" si="8"/>
        <v>3.8878706780141701</v>
      </c>
      <c r="M22">
        <f t="shared" si="8"/>
        <v>3.9614602685476545</v>
      </c>
      <c r="N22">
        <f t="shared" si="8"/>
        <v>1.0728086694980414</v>
      </c>
    </row>
    <row r="23" spans="1:14" x14ac:dyDescent="0.25">
      <c r="B23">
        <f>LN(B3/B7)</f>
        <v>9.8616429760169197E-2</v>
      </c>
      <c r="C23">
        <f t="shared" ref="C23:N23" si="9">LN(C3/C7)</f>
        <v>0.11095807969266691</v>
      </c>
      <c r="D23">
        <f t="shared" si="9"/>
        <v>7.5369801974144016E-2</v>
      </c>
      <c r="E23">
        <f t="shared" si="9"/>
        <v>9.5986891013796705E-2</v>
      </c>
      <c r="F23">
        <f t="shared" si="9"/>
        <v>0.11572735666799093</v>
      </c>
      <c r="G23">
        <f t="shared" si="9"/>
        <v>8.4939806867933509E-2</v>
      </c>
      <c r="H23">
        <f t="shared" si="9"/>
        <v>8.4360296534738644E-2</v>
      </c>
      <c r="I23">
        <f t="shared" si="9"/>
        <v>7.82026025589031E-2</v>
      </c>
      <c r="J23">
        <f t="shared" si="9"/>
        <v>8.4144676507553653E-2</v>
      </c>
      <c r="K23">
        <f t="shared" si="9"/>
        <v>6.7722707465049978E-2</v>
      </c>
      <c r="L23">
        <f t="shared" si="9"/>
        <v>7.3300847893488202E-2</v>
      </c>
      <c r="M23">
        <f t="shared" si="9"/>
        <v>9.6027480577210805E-2</v>
      </c>
      <c r="N23">
        <f t="shared" si="9"/>
        <v>9.8307760927482626E-2</v>
      </c>
    </row>
    <row r="24" spans="1:14" x14ac:dyDescent="0.25">
      <c r="A24" s="4">
        <v>1</v>
      </c>
    </row>
    <row r="25" spans="1:14" x14ac:dyDescent="0.25">
      <c r="A25" s="4">
        <v>2</v>
      </c>
    </row>
    <row r="26" spans="1:14" x14ac:dyDescent="0.25">
      <c r="A26" s="4">
        <v>3</v>
      </c>
    </row>
    <row r="28" spans="1:14" x14ac:dyDescent="0.25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</row>
    <row r="29" spans="1:14" x14ac:dyDescent="0.25">
      <c r="A29" t="s">
        <v>17</v>
      </c>
      <c r="B29" s="5">
        <f>B20/B10</f>
        <v>-0.87141352148226714</v>
      </c>
      <c r="C29" s="5">
        <f>C20/C10</f>
        <v>-13.293702707709361</v>
      </c>
      <c r="D29" s="5">
        <f>D20/D10</f>
        <v>-4.2513974553646046</v>
      </c>
      <c r="E29" s="5">
        <f>E20/E10</f>
        <v>1.5237567411318229</v>
      </c>
      <c r="F29" s="5">
        <f>F20/F10</f>
        <v>-6.9683877927764346</v>
      </c>
      <c r="G29" s="5">
        <f>G20/G10</f>
        <v>30.644275766957179</v>
      </c>
      <c r="H29" s="5">
        <f>H20/H10</f>
        <v>106.6094825203995</v>
      </c>
      <c r="I29" s="5">
        <f>I20/I10</f>
        <v>-15.008218248671019</v>
      </c>
      <c r="J29" s="5">
        <f>J20/J10</f>
        <v>-6.9158826103731865</v>
      </c>
      <c r="K29" s="5">
        <f>K20/K10</f>
        <v>-5.4900954715820331</v>
      </c>
      <c r="L29" s="5">
        <f>L20/L10</f>
        <v>-112.70223645552281</v>
      </c>
      <c r="M29" s="5">
        <f>M20/M10</f>
        <v>-12.319561056726481</v>
      </c>
      <c r="N29" s="5">
        <f>N20/N10</f>
        <v>-5.8440015726123091</v>
      </c>
    </row>
    <row r="30" spans="1:14" x14ac:dyDescent="0.25">
      <c r="A30" t="s">
        <v>18</v>
      </c>
      <c r="B30" s="5">
        <f>B21/B10</f>
        <v>0.3594428863156271</v>
      </c>
      <c r="C30" s="5">
        <f>C21/C10</f>
        <v>10.880722569310301</v>
      </c>
      <c r="D30" s="5">
        <f>D21/D10</f>
        <v>4.5747779998250282</v>
      </c>
      <c r="E30" s="5">
        <f>E21/E10</f>
        <v>-3.522908323954252</v>
      </c>
      <c r="F30" s="5">
        <f>F21/F10</f>
        <v>6.5221805903455188</v>
      </c>
      <c r="G30" s="5">
        <f>G21/G10</f>
        <v>-25.949311148193196</v>
      </c>
      <c r="H30" s="5">
        <f>H21/H10</f>
        <v>-91.133531704252377</v>
      </c>
      <c r="I30" s="5">
        <f>I21/I10</f>
        <v>13.777411214522189</v>
      </c>
      <c r="J30" s="5">
        <f>J21/J10</f>
        <v>6.8041589167487118</v>
      </c>
      <c r="K30" s="5">
        <f>K21/K10</f>
        <v>4.3498797706392009</v>
      </c>
      <c r="L30" s="5">
        <f>L21/L10</f>
        <v>105.7791630008176</v>
      </c>
      <c r="M30" s="5">
        <f>M21/M10</f>
        <v>11.592641324669058</v>
      </c>
      <c r="N30" s="5">
        <f>N21/N10</f>
        <v>6.0809138899760917</v>
      </c>
    </row>
    <row r="31" spans="1:14" x14ac:dyDescent="0.25">
      <c r="A31" t="s">
        <v>19</v>
      </c>
      <c r="B31" s="5">
        <f>B22/B10</f>
        <v>1.5119706351666398</v>
      </c>
      <c r="C31" s="5">
        <f>C22/C10</f>
        <v>3.4129801383990737</v>
      </c>
      <c r="D31" s="5">
        <f>D22/D10</f>
        <v>0.67661945553957437</v>
      </c>
      <c r="E31" s="5">
        <f>E22/E10</f>
        <v>2.9991515828224271</v>
      </c>
      <c r="F31" s="5">
        <f>F22/F10</f>
        <v>1.4462072024309165</v>
      </c>
      <c r="G31" s="5">
        <f>G22/G10</f>
        <v>-3.6949646187639744</v>
      </c>
      <c r="H31" s="5">
        <f>H22/H10</f>
        <v>-14.475950816147106</v>
      </c>
      <c r="I31" s="5">
        <f>I22/I10</f>
        <v>2.2308070341488206</v>
      </c>
      <c r="J31" s="5">
        <f>J22/J10</f>
        <v>1.1117236936244765</v>
      </c>
      <c r="K31" s="5">
        <f>K22/K10</f>
        <v>2.1402157009428309</v>
      </c>
      <c r="L31" s="5">
        <f>L22/L10</f>
        <v>7.923073454705202</v>
      </c>
      <c r="M31" s="5">
        <f>M22/M10</f>
        <v>1.726919732057415</v>
      </c>
      <c r="N31" s="5">
        <f>N22/N10</f>
        <v>0.7630876826362174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Mash1ro</dc:creator>
  <cp:lastModifiedBy>chhhhhhh X</cp:lastModifiedBy>
  <dcterms:created xsi:type="dcterms:W3CDTF">2015-06-05T18:19:34Z</dcterms:created>
  <dcterms:modified xsi:type="dcterms:W3CDTF">2023-04-30T19:59:47Z</dcterms:modified>
</cp:coreProperties>
</file>