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.bin" ContentType="image/unknown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Mix" sheetId="4" r:id="rId1"/>
    <sheet name="Sheet2" sheetId="6" r:id="rId2"/>
    <sheet name="Dilution" sheetId="5" r:id="rId3"/>
    <sheet name="Plate" sheetId="7" r:id="rId4"/>
  </sheets>
  <calcPr calcId="162913"/>
</workbook>
</file>

<file path=xl/calcChain.xml><?xml version="1.0" encoding="utf-8"?>
<calcChain xmlns="http://schemas.openxmlformats.org/spreadsheetml/2006/main">
  <c r="D8" i="5" l="1"/>
  <c r="E8" i="5"/>
  <c r="F8" i="5"/>
  <c r="G8" i="5"/>
  <c r="H8" i="5"/>
  <c r="I8" i="5"/>
  <c r="J8" i="5"/>
  <c r="K8" i="5"/>
  <c r="L8" i="5"/>
  <c r="C8" i="5"/>
  <c r="W3" i="6" l="1"/>
  <c r="P2" i="6"/>
  <c r="Q2" i="6"/>
  <c r="R2" i="6" s="1"/>
  <c r="S2" i="6" s="1"/>
  <c r="T2" i="6" s="1"/>
  <c r="U2" i="6" s="1"/>
  <c r="V2" i="6" s="1"/>
  <c r="W2" i="6" s="1"/>
  <c r="O2" i="6"/>
  <c r="H272" i="6" l="1"/>
  <c r="G272" i="6"/>
  <c r="H271" i="6"/>
  <c r="G271" i="6"/>
  <c r="H270" i="6"/>
  <c r="G270" i="6"/>
  <c r="H269" i="6"/>
  <c r="G269" i="6"/>
  <c r="H268" i="6"/>
  <c r="G268" i="6"/>
  <c r="H267" i="6"/>
  <c r="G267" i="6"/>
  <c r="H266" i="6"/>
  <c r="G266" i="6"/>
  <c r="H263" i="6"/>
  <c r="G263" i="6"/>
  <c r="H262" i="6"/>
  <c r="G262" i="6"/>
  <c r="H261" i="6"/>
  <c r="G261" i="6"/>
  <c r="H260" i="6"/>
  <c r="G260" i="6"/>
  <c r="H259" i="6"/>
  <c r="G259" i="6"/>
  <c r="H258" i="6"/>
  <c r="G258" i="6"/>
  <c r="H257" i="6"/>
  <c r="G257" i="6"/>
  <c r="H256" i="6"/>
  <c r="G256" i="6"/>
  <c r="H255" i="6"/>
  <c r="G255" i="6"/>
  <c r="H254" i="6"/>
  <c r="G254" i="6"/>
  <c r="H251" i="6"/>
  <c r="G251" i="6"/>
  <c r="H250" i="6"/>
  <c r="G250" i="6"/>
  <c r="H249" i="6"/>
  <c r="G249" i="6"/>
  <c r="H248" i="6"/>
  <c r="G248" i="6"/>
  <c r="H247" i="6"/>
  <c r="G247" i="6"/>
  <c r="H246" i="6"/>
  <c r="G246" i="6"/>
  <c r="H245" i="6"/>
  <c r="G245" i="6"/>
  <c r="H244" i="6"/>
  <c r="G244" i="6"/>
  <c r="H243" i="6"/>
  <c r="G243" i="6"/>
  <c r="H242" i="6"/>
  <c r="G242" i="6"/>
  <c r="H241" i="6"/>
  <c r="G241" i="6"/>
  <c r="H240" i="6"/>
  <c r="G240" i="6"/>
  <c r="H239" i="6"/>
  <c r="G239" i="6"/>
  <c r="H238" i="6"/>
  <c r="G238" i="6"/>
  <c r="H237" i="6"/>
  <c r="G237" i="6"/>
  <c r="H235" i="6"/>
  <c r="G235" i="6"/>
  <c r="H234" i="6"/>
  <c r="G234" i="6"/>
  <c r="H233" i="6"/>
  <c r="G233" i="6"/>
  <c r="H232" i="6"/>
  <c r="G232" i="6"/>
  <c r="H231" i="6"/>
  <c r="G231" i="6"/>
  <c r="H230" i="6"/>
  <c r="G230" i="6"/>
  <c r="H229" i="6"/>
  <c r="G229" i="6"/>
  <c r="H228" i="6"/>
  <c r="G228" i="6"/>
  <c r="H227" i="6"/>
  <c r="G227" i="6"/>
  <c r="H226" i="6"/>
  <c r="G226" i="6"/>
  <c r="H225" i="6"/>
  <c r="G225" i="6"/>
  <c r="H224" i="6"/>
  <c r="G224" i="6"/>
  <c r="H223" i="6"/>
  <c r="G223" i="6"/>
  <c r="H222" i="6"/>
  <c r="G222" i="6"/>
  <c r="H221" i="6"/>
  <c r="G221" i="6"/>
  <c r="H218" i="6"/>
  <c r="G218" i="6"/>
  <c r="H217" i="6"/>
  <c r="G217" i="6"/>
  <c r="H216" i="6"/>
  <c r="G216" i="6"/>
  <c r="H215" i="6"/>
  <c r="G215" i="6"/>
  <c r="H214" i="6"/>
  <c r="G214" i="6"/>
  <c r="H213" i="6"/>
  <c r="G213" i="6"/>
  <c r="H212" i="6"/>
  <c r="G212" i="6"/>
  <c r="H211" i="6"/>
  <c r="G211" i="6"/>
  <c r="H210" i="6"/>
  <c r="G210" i="6"/>
  <c r="H209" i="6"/>
  <c r="G209" i="6"/>
  <c r="H208" i="6"/>
  <c r="G208" i="6"/>
  <c r="H207" i="6"/>
  <c r="G207" i="6"/>
  <c r="H206" i="6"/>
  <c r="G206" i="6"/>
  <c r="H205" i="6"/>
  <c r="G205" i="6"/>
  <c r="H204" i="6"/>
  <c r="G204" i="6"/>
  <c r="H201" i="6"/>
  <c r="G201" i="6"/>
  <c r="H200" i="6"/>
  <c r="G200" i="6"/>
  <c r="H199" i="6"/>
  <c r="G199" i="6"/>
  <c r="H198" i="6"/>
  <c r="G198" i="6"/>
  <c r="H197" i="6"/>
  <c r="G197" i="6"/>
  <c r="H196" i="6"/>
  <c r="G196" i="6"/>
  <c r="H195" i="6"/>
  <c r="G195" i="6"/>
  <c r="H194" i="6"/>
  <c r="G194" i="6"/>
  <c r="H193" i="6"/>
  <c r="G193" i="6"/>
  <c r="H192" i="6"/>
  <c r="G192" i="6"/>
  <c r="H191" i="6"/>
  <c r="G191" i="6"/>
  <c r="H190" i="6"/>
  <c r="G190" i="6"/>
  <c r="H189" i="6"/>
  <c r="G189" i="6"/>
  <c r="H188" i="6"/>
  <c r="G188" i="6"/>
  <c r="H187" i="6"/>
  <c r="G187" i="6"/>
  <c r="H185" i="6"/>
  <c r="G185" i="6"/>
  <c r="H184" i="6"/>
  <c r="G184" i="6"/>
  <c r="H183" i="6"/>
  <c r="G183" i="6"/>
  <c r="H182" i="6"/>
  <c r="G182" i="6"/>
  <c r="H181" i="6"/>
  <c r="G181" i="6"/>
  <c r="H180" i="6"/>
  <c r="G180" i="6"/>
  <c r="H179" i="6"/>
  <c r="G179" i="6"/>
  <c r="H178" i="6"/>
  <c r="G178" i="6"/>
  <c r="H177" i="6"/>
  <c r="G177" i="6"/>
  <c r="H176" i="6"/>
  <c r="G176" i="6"/>
  <c r="H175" i="6"/>
  <c r="G175" i="6"/>
  <c r="H174" i="6"/>
  <c r="G174" i="6"/>
  <c r="H173" i="6"/>
  <c r="G173" i="6"/>
  <c r="H172" i="6"/>
  <c r="G172" i="6"/>
  <c r="H171" i="6"/>
  <c r="G171" i="6"/>
  <c r="H168" i="6"/>
  <c r="G168" i="6"/>
  <c r="H167" i="6"/>
  <c r="G167" i="6"/>
  <c r="H166" i="6"/>
  <c r="G166" i="6"/>
  <c r="H165" i="6"/>
  <c r="G165" i="6"/>
  <c r="H164" i="6"/>
  <c r="G164" i="6"/>
  <c r="H163" i="6"/>
  <c r="G163" i="6"/>
  <c r="H162" i="6"/>
  <c r="G162" i="6"/>
  <c r="H161" i="6"/>
  <c r="G161" i="6"/>
  <c r="H160" i="6"/>
  <c r="G160" i="6"/>
  <c r="H159" i="6"/>
  <c r="G159" i="6"/>
  <c r="H158" i="6"/>
  <c r="G158" i="6"/>
  <c r="H157" i="6"/>
  <c r="G157" i="6"/>
  <c r="H156" i="6"/>
  <c r="G156" i="6"/>
  <c r="H155" i="6"/>
  <c r="G155" i="6"/>
  <c r="H154" i="6"/>
  <c r="G154" i="6"/>
  <c r="H151" i="6"/>
  <c r="G151" i="6"/>
  <c r="H150" i="6"/>
  <c r="G150" i="6"/>
  <c r="H149" i="6"/>
  <c r="G149" i="6"/>
  <c r="H148" i="6"/>
  <c r="G148" i="6"/>
  <c r="H147" i="6"/>
  <c r="G147" i="6"/>
  <c r="H146" i="6"/>
  <c r="G146" i="6"/>
  <c r="H145" i="6"/>
  <c r="G145" i="6"/>
  <c r="H144" i="6"/>
  <c r="G144" i="6"/>
  <c r="H143" i="6"/>
  <c r="G143" i="6"/>
  <c r="H142" i="6"/>
  <c r="G142" i="6"/>
  <c r="H141" i="6"/>
  <c r="G141" i="6"/>
  <c r="H140" i="6"/>
  <c r="G140" i="6"/>
  <c r="H139" i="6"/>
  <c r="G139" i="6"/>
  <c r="H138" i="6"/>
  <c r="G138" i="6"/>
  <c r="H137" i="6"/>
  <c r="G137" i="6"/>
  <c r="H135" i="6"/>
  <c r="G135" i="6"/>
  <c r="H134" i="6"/>
  <c r="G134" i="6"/>
  <c r="H133" i="6"/>
  <c r="G133" i="6"/>
  <c r="H132" i="6"/>
  <c r="G132" i="6"/>
  <c r="H131" i="6"/>
  <c r="G131" i="6"/>
  <c r="H130" i="6"/>
  <c r="G130" i="6"/>
  <c r="H129" i="6"/>
  <c r="G129" i="6"/>
  <c r="H128" i="6"/>
  <c r="G128" i="6"/>
  <c r="H127" i="6"/>
  <c r="G127" i="6"/>
  <c r="H126" i="6"/>
  <c r="G126" i="6"/>
  <c r="H125" i="6"/>
  <c r="G125" i="6"/>
  <c r="H124" i="6"/>
  <c r="G124" i="6"/>
  <c r="H123" i="6"/>
  <c r="G123" i="6"/>
  <c r="H122" i="6"/>
  <c r="G122" i="6"/>
  <c r="H121" i="6"/>
  <c r="G121" i="6"/>
  <c r="H118" i="6"/>
  <c r="G118" i="6"/>
  <c r="H117" i="6"/>
  <c r="G117" i="6"/>
  <c r="H116" i="6"/>
  <c r="G116" i="6"/>
  <c r="H115" i="6"/>
  <c r="G115" i="6"/>
  <c r="H114" i="6"/>
  <c r="G114" i="6"/>
  <c r="H113" i="6"/>
  <c r="G113" i="6"/>
  <c r="H112" i="6"/>
  <c r="G112" i="6"/>
  <c r="H111" i="6"/>
  <c r="G111" i="6"/>
  <c r="H110" i="6"/>
  <c r="G110" i="6"/>
  <c r="H109" i="6"/>
  <c r="G109" i="6"/>
  <c r="H108" i="6"/>
  <c r="G108" i="6"/>
  <c r="H107" i="6"/>
  <c r="G107" i="6"/>
  <c r="H106" i="6"/>
  <c r="G106" i="6"/>
  <c r="H105" i="6"/>
  <c r="G105" i="6"/>
  <c r="H104" i="6"/>
  <c r="G104" i="6"/>
  <c r="H101" i="6"/>
  <c r="G101" i="6"/>
  <c r="H100" i="6"/>
  <c r="G100" i="6"/>
  <c r="H99" i="6"/>
  <c r="G99" i="6"/>
  <c r="H98" i="6"/>
  <c r="G98" i="6"/>
  <c r="H97" i="6"/>
  <c r="G97" i="6"/>
  <c r="H96" i="6"/>
  <c r="G96" i="6"/>
  <c r="H95" i="6"/>
  <c r="G95" i="6"/>
  <c r="H94" i="6"/>
  <c r="G94" i="6"/>
  <c r="H93" i="6"/>
  <c r="G93" i="6"/>
  <c r="H92" i="6"/>
  <c r="G92" i="6"/>
  <c r="H91" i="6"/>
  <c r="G91" i="6"/>
  <c r="H90" i="6"/>
  <c r="G90" i="6"/>
  <c r="H89" i="6"/>
  <c r="G89" i="6"/>
  <c r="H88" i="6"/>
  <c r="G88" i="6"/>
  <c r="H87" i="6"/>
  <c r="G87" i="6"/>
  <c r="H84" i="6"/>
  <c r="G84" i="6"/>
  <c r="H83" i="6"/>
  <c r="G83" i="6"/>
  <c r="H82" i="6"/>
  <c r="G82" i="6"/>
  <c r="H81" i="6"/>
  <c r="G81" i="6"/>
  <c r="H80" i="6"/>
  <c r="G80" i="6"/>
  <c r="H79" i="6"/>
  <c r="G79" i="6"/>
  <c r="H78" i="6"/>
  <c r="G78" i="6"/>
  <c r="H77" i="6"/>
  <c r="G77" i="6"/>
  <c r="H76" i="6"/>
  <c r="G76" i="6"/>
  <c r="H75" i="6"/>
  <c r="G75" i="6"/>
  <c r="H74" i="6"/>
  <c r="G74" i="6"/>
  <c r="H73" i="6"/>
  <c r="G73" i="6"/>
  <c r="H72" i="6"/>
  <c r="G72" i="6"/>
  <c r="H71" i="6"/>
  <c r="G71" i="6"/>
  <c r="H70" i="6"/>
  <c r="G70" i="6"/>
  <c r="H67" i="6"/>
  <c r="G67" i="6"/>
  <c r="H66" i="6"/>
  <c r="G66" i="6"/>
  <c r="H65" i="6"/>
  <c r="G65" i="6"/>
  <c r="H64" i="6"/>
  <c r="G64" i="6"/>
  <c r="H63" i="6"/>
  <c r="G63" i="6"/>
  <c r="H62" i="6"/>
  <c r="G62" i="6"/>
  <c r="H61" i="6"/>
  <c r="G61" i="6"/>
  <c r="H60" i="6"/>
  <c r="G60" i="6"/>
  <c r="H59" i="6"/>
  <c r="G59" i="6"/>
  <c r="H58" i="6"/>
  <c r="G58" i="6"/>
  <c r="H57" i="6"/>
  <c r="G57" i="6"/>
  <c r="H56" i="6"/>
  <c r="G56" i="6"/>
  <c r="H55" i="6"/>
  <c r="G55" i="6"/>
  <c r="H54" i="6"/>
  <c r="G54" i="6"/>
  <c r="H53" i="6"/>
  <c r="G53" i="6"/>
  <c r="H50" i="6"/>
  <c r="G50" i="6"/>
  <c r="H49" i="6"/>
  <c r="G49" i="6"/>
  <c r="H48" i="6"/>
  <c r="G48" i="6"/>
  <c r="H47" i="6"/>
  <c r="G47" i="6"/>
  <c r="H46" i="6"/>
  <c r="G46" i="6"/>
  <c r="H45" i="6"/>
  <c r="G45" i="6"/>
  <c r="H44" i="6"/>
  <c r="G44" i="6"/>
  <c r="H43" i="6"/>
  <c r="G43" i="6"/>
  <c r="H42" i="6"/>
  <c r="G42" i="6"/>
  <c r="H41" i="6"/>
  <c r="G41" i="6"/>
  <c r="H40" i="6"/>
  <c r="G40" i="6"/>
  <c r="H39" i="6"/>
  <c r="G39" i="6"/>
  <c r="H38" i="6"/>
  <c r="G38" i="6"/>
  <c r="H37" i="6"/>
  <c r="G37" i="6"/>
  <c r="H36" i="6"/>
  <c r="G36" i="6"/>
  <c r="H33" i="6"/>
  <c r="G33" i="6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H16" i="6"/>
  <c r="G16" i="6"/>
  <c r="H15" i="6"/>
  <c r="G15" i="6"/>
  <c r="H14" i="6"/>
  <c r="G14" i="6"/>
  <c r="H13" i="6"/>
  <c r="G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H2" i="6"/>
  <c r="G2" i="6"/>
  <c r="K7" i="5"/>
  <c r="L7" i="5"/>
  <c r="J7" i="5"/>
  <c r="F7" i="5"/>
  <c r="G7" i="5"/>
  <c r="H7" i="5" s="1"/>
  <c r="I7" i="5" s="1"/>
  <c r="E7" i="5"/>
  <c r="D7" i="5"/>
  <c r="H64" i="4" l="1"/>
  <c r="I64" i="4"/>
  <c r="H232" i="4"/>
  <c r="I232" i="4"/>
  <c r="H134" i="4"/>
  <c r="I134" i="4"/>
  <c r="H293" i="4"/>
  <c r="I293" i="4"/>
  <c r="H33" i="4"/>
  <c r="I33" i="4"/>
  <c r="H24" i="4"/>
  <c r="I24" i="4"/>
  <c r="H168" i="4"/>
  <c r="I168" i="4"/>
  <c r="H147" i="4"/>
  <c r="I147" i="4"/>
  <c r="H218" i="4"/>
  <c r="I218" i="4"/>
  <c r="H226" i="4"/>
  <c r="I226" i="4"/>
  <c r="H199" i="4"/>
  <c r="I199" i="4"/>
  <c r="H118" i="4"/>
  <c r="I118" i="4"/>
  <c r="H65" i="4"/>
  <c r="I65" i="4"/>
  <c r="H202" i="4"/>
  <c r="I202" i="4"/>
  <c r="H68" i="4"/>
  <c r="I68" i="4"/>
  <c r="H209" i="4"/>
  <c r="I209" i="4"/>
  <c r="H135" i="4"/>
  <c r="I135" i="4"/>
  <c r="H185" i="4"/>
  <c r="I185" i="4"/>
  <c r="H170" i="4"/>
  <c r="I170" i="4"/>
  <c r="H82" i="4"/>
  <c r="I82" i="4"/>
  <c r="H129" i="4"/>
  <c r="I129" i="4"/>
  <c r="H238" i="4"/>
  <c r="I238" i="4"/>
  <c r="H294" i="4"/>
  <c r="I294" i="4"/>
  <c r="H253" i="4"/>
  <c r="I253" i="4"/>
  <c r="H83" i="4"/>
  <c r="I83" i="4"/>
  <c r="H184" i="4"/>
  <c r="I184" i="4"/>
  <c r="H196" i="4"/>
  <c r="I196" i="4"/>
  <c r="H214" i="4"/>
  <c r="I214" i="4"/>
  <c r="H148" i="4"/>
  <c r="I148" i="4"/>
  <c r="H211" i="4"/>
  <c r="I211" i="4"/>
  <c r="H97" i="4"/>
  <c r="I97" i="4"/>
  <c r="H42" i="4"/>
  <c r="I42" i="4"/>
  <c r="H182" i="4"/>
  <c r="I182" i="4"/>
  <c r="H225" i="4"/>
  <c r="I225" i="4"/>
  <c r="H273" i="4"/>
  <c r="I273" i="4"/>
  <c r="H119" i="4"/>
  <c r="I119" i="4"/>
  <c r="H16" i="4"/>
  <c r="I16" i="4"/>
  <c r="H183" i="4"/>
  <c r="I183" i="4"/>
  <c r="H286" i="4"/>
  <c r="I286" i="4"/>
  <c r="H235" i="4"/>
  <c r="I235" i="4"/>
  <c r="H32" i="4"/>
  <c r="I32" i="4"/>
  <c r="H173" i="4"/>
  <c r="I173" i="4"/>
  <c r="H215" i="4"/>
  <c r="I215" i="4"/>
  <c r="H140" i="4"/>
  <c r="I140" i="4"/>
  <c r="H219" i="4"/>
  <c r="I219" i="4"/>
  <c r="H166" i="4"/>
  <c r="I166" i="4"/>
  <c r="H197" i="4"/>
  <c r="I197" i="4"/>
  <c r="H102" i="4"/>
  <c r="I102" i="4"/>
  <c r="H159" i="4"/>
  <c r="I159" i="4"/>
  <c r="H254" i="4"/>
  <c r="I254" i="4"/>
  <c r="H187" i="4"/>
  <c r="I187" i="4"/>
  <c r="H115" i="4"/>
  <c r="I115" i="4"/>
  <c r="H193" i="4"/>
  <c r="I193" i="4"/>
  <c r="H227" i="4"/>
  <c r="I227" i="4"/>
  <c r="H270" i="4"/>
  <c r="I270" i="4"/>
  <c r="H246" i="4"/>
  <c r="I246" i="4"/>
  <c r="H117" i="4"/>
  <c r="I117" i="4"/>
  <c r="H204" i="4"/>
  <c r="I204" i="4"/>
  <c r="H50" i="4"/>
  <c r="I50" i="4"/>
  <c r="H163" i="4"/>
  <c r="I163" i="4"/>
  <c r="H153" i="4"/>
  <c r="I153" i="4"/>
  <c r="H255" i="4"/>
  <c r="I255" i="4"/>
  <c r="H84" i="4"/>
  <c r="I84" i="4"/>
  <c r="H80" i="4"/>
  <c r="I80" i="4"/>
  <c r="H45" i="4"/>
  <c r="I45" i="4"/>
  <c r="H228" i="4"/>
  <c r="I228" i="4"/>
  <c r="H74" i="4"/>
  <c r="I74" i="4"/>
  <c r="H249" i="4"/>
  <c r="I249" i="4"/>
  <c r="H101" i="4"/>
  <c r="I101" i="4"/>
  <c r="H144" i="4"/>
  <c r="I144" i="4"/>
  <c r="H267" i="4"/>
  <c r="I267" i="4"/>
  <c r="H37" i="4"/>
  <c r="I37" i="4"/>
  <c r="H20" i="4"/>
  <c r="I20" i="4"/>
  <c r="H100" i="4"/>
  <c r="I100" i="4"/>
  <c r="H213" i="4"/>
  <c r="I213" i="4"/>
  <c r="H4" i="4"/>
  <c r="I4" i="4"/>
  <c r="H30" i="4"/>
  <c r="I30" i="4"/>
  <c r="H3" i="4"/>
  <c r="I3" i="4"/>
  <c r="H21" i="4"/>
  <c r="I21" i="4"/>
  <c r="H244" i="4"/>
  <c r="I244" i="4"/>
  <c r="H79" i="4"/>
  <c r="I79" i="4"/>
  <c r="H38" i="4"/>
  <c r="I38" i="4"/>
  <c r="H67" i="4"/>
  <c r="I67" i="4"/>
  <c r="H131" i="4"/>
  <c r="I131" i="4"/>
  <c r="H105" i="4"/>
  <c r="I105" i="4"/>
  <c r="H60" i="4"/>
  <c r="I60" i="4"/>
  <c r="H271" i="4"/>
  <c r="I271" i="4"/>
  <c r="H14" i="4"/>
  <c r="I14" i="4"/>
  <c r="H180" i="4"/>
  <c r="I180" i="4"/>
  <c r="H160" i="4"/>
  <c r="I160" i="4"/>
  <c r="H289" i="4"/>
  <c r="I289" i="4"/>
  <c r="H54" i="4"/>
  <c r="I54" i="4"/>
  <c r="H5" i="4"/>
  <c r="I5" i="4"/>
  <c r="H245" i="4"/>
  <c r="I245" i="4"/>
  <c r="H111" i="4"/>
  <c r="I111" i="4"/>
  <c r="H175" i="4"/>
  <c r="I175" i="4"/>
  <c r="H34" i="4"/>
  <c r="I34" i="4"/>
  <c r="H156" i="4"/>
  <c r="I156" i="4"/>
  <c r="H295" i="4"/>
  <c r="I295" i="4"/>
  <c r="H224" i="4"/>
  <c r="I224" i="4"/>
  <c r="H75" i="4"/>
  <c r="I75" i="4"/>
  <c r="H98" i="4"/>
  <c r="I98" i="4"/>
  <c r="H296" i="4"/>
  <c r="I296" i="4"/>
  <c r="H124" i="4"/>
  <c r="I124" i="4"/>
  <c r="H174" i="4"/>
  <c r="I174" i="4"/>
  <c r="H106" i="4"/>
  <c r="I106" i="4"/>
  <c r="H91" i="4"/>
  <c r="I91" i="4"/>
  <c r="H158" i="4"/>
  <c r="I158" i="4"/>
  <c r="H92" i="4"/>
  <c r="I92" i="4"/>
  <c r="H123" i="4"/>
  <c r="I123" i="4"/>
  <c r="H133" i="4"/>
  <c r="I133" i="4"/>
  <c r="H109" i="4"/>
  <c r="I109" i="4"/>
  <c r="H85" i="4"/>
  <c r="I85" i="4"/>
  <c r="H146" i="4"/>
  <c r="I146" i="4"/>
  <c r="H177" i="4"/>
  <c r="I177" i="4"/>
  <c r="H192" i="4"/>
  <c r="I192" i="4"/>
  <c r="H72" i="4"/>
  <c r="I72" i="4"/>
  <c r="H229" i="4"/>
  <c r="I229" i="4"/>
  <c r="H263" i="4"/>
  <c r="I263" i="4"/>
  <c r="H7" i="4"/>
  <c r="I7" i="4"/>
  <c r="H22" i="4"/>
  <c r="I22" i="4"/>
  <c r="H110" i="4"/>
  <c r="I110" i="4"/>
  <c r="H76" i="4"/>
  <c r="I76" i="4"/>
  <c r="H66" i="4"/>
  <c r="I66" i="4"/>
  <c r="H234" i="4"/>
  <c r="I234" i="4"/>
  <c r="H233" i="4"/>
  <c r="I233" i="4"/>
  <c r="H128" i="4"/>
  <c r="I128" i="4"/>
  <c r="H162" i="4"/>
  <c r="I162" i="4"/>
  <c r="H150" i="4"/>
  <c r="I150" i="4"/>
  <c r="H236" i="4"/>
  <c r="I236" i="4"/>
  <c r="H126" i="4"/>
  <c r="I126" i="4"/>
  <c r="H23" i="4"/>
  <c r="I23" i="4"/>
  <c r="H10" i="4"/>
  <c r="I10" i="4"/>
  <c r="H11" i="4"/>
  <c r="I11" i="4"/>
  <c r="H297" i="4"/>
  <c r="I297" i="4"/>
  <c r="H190" i="4"/>
  <c r="I190" i="4"/>
  <c r="H145" i="4"/>
  <c r="I145" i="4"/>
  <c r="H40" i="4"/>
  <c r="I40" i="4"/>
  <c r="H242" i="4"/>
  <c r="I242" i="4"/>
  <c r="H78" i="4"/>
  <c r="I78" i="4"/>
  <c r="H125" i="4"/>
  <c r="I125" i="4"/>
  <c r="H260" i="4"/>
  <c r="I260" i="4"/>
  <c r="H108" i="4"/>
  <c r="I108" i="4"/>
  <c r="H44" i="4"/>
  <c r="I44" i="4"/>
  <c r="H139" i="4"/>
  <c r="I139" i="4"/>
  <c r="H207" i="4"/>
  <c r="I207" i="4"/>
  <c r="H9" i="4"/>
  <c r="I9" i="4"/>
  <c r="H142" i="4"/>
  <c r="I142" i="4"/>
  <c r="H241" i="4"/>
  <c r="I241" i="4"/>
  <c r="H191" i="4"/>
  <c r="I191" i="4"/>
  <c r="H141" i="4"/>
  <c r="I141" i="4"/>
  <c r="H194" i="4"/>
  <c r="I194" i="4"/>
  <c r="H61" i="4"/>
  <c r="I61" i="4"/>
  <c r="H94" i="4"/>
  <c r="I94" i="4"/>
  <c r="H243" i="4"/>
  <c r="I243" i="4"/>
  <c r="H203" i="4"/>
  <c r="I203" i="4"/>
  <c r="H46" i="4"/>
  <c r="I46" i="4"/>
  <c r="H12" i="4"/>
  <c r="I12" i="4"/>
  <c r="H63" i="4"/>
  <c r="I63" i="4"/>
  <c r="H230" i="4"/>
  <c r="I230" i="4"/>
  <c r="H43" i="4"/>
  <c r="I43" i="4"/>
  <c r="H58" i="4"/>
  <c r="I58" i="4"/>
  <c r="H56" i="4"/>
  <c r="I56" i="4"/>
  <c r="H41" i="4"/>
  <c r="I41" i="4"/>
  <c r="H28" i="4"/>
  <c r="I28" i="4"/>
  <c r="H231" i="4"/>
  <c r="I231" i="4"/>
  <c r="H220" i="4"/>
  <c r="I220" i="4"/>
  <c r="H266" i="4"/>
  <c r="I266" i="4"/>
  <c r="H198" i="4"/>
  <c r="I198" i="4"/>
  <c r="H176" i="4"/>
  <c r="I176" i="4"/>
  <c r="H95" i="4"/>
  <c r="I95" i="4"/>
  <c r="H164" i="4"/>
  <c r="I164" i="4"/>
  <c r="H288" i="4"/>
  <c r="I288" i="4"/>
  <c r="H195" i="4"/>
  <c r="I195" i="4"/>
  <c r="H212" i="4"/>
  <c r="I212" i="4"/>
  <c r="H265" i="4"/>
  <c r="I265" i="4"/>
  <c r="H179" i="4"/>
  <c r="I179" i="4"/>
  <c r="H26" i="4"/>
  <c r="I26" i="4"/>
  <c r="H276" i="4"/>
  <c r="I276" i="4"/>
  <c r="H113" i="4"/>
  <c r="I113" i="4"/>
  <c r="H89" i="4"/>
  <c r="I89" i="4"/>
  <c r="H27" i="4"/>
  <c r="I27" i="4"/>
  <c r="H165" i="4"/>
  <c r="I165" i="4"/>
  <c r="H248" i="4"/>
  <c r="I248" i="4"/>
  <c r="H90" i="4"/>
  <c r="I90" i="4"/>
  <c r="H59" i="4"/>
  <c r="I59" i="4"/>
  <c r="H200" i="4"/>
  <c r="I200" i="4"/>
  <c r="H210" i="4"/>
  <c r="I210" i="4"/>
  <c r="H275" i="4"/>
  <c r="I275" i="4"/>
  <c r="H143" i="4"/>
  <c r="I143" i="4"/>
  <c r="H258" i="4"/>
  <c r="I258" i="4"/>
  <c r="H96" i="4"/>
  <c r="I96" i="4"/>
  <c r="H8" i="4"/>
  <c r="I8" i="4"/>
  <c r="H25" i="4"/>
  <c r="I25" i="4"/>
  <c r="H178" i="4"/>
  <c r="I178" i="4"/>
  <c r="H181" i="4"/>
  <c r="I181" i="4"/>
  <c r="H161" i="4"/>
  <c r="I161" i="4"/>
  <c r="H62" i="4"/>
  <c r="I62" i="4"/>
  <c r="H169" i="4"/>
  <c r="I169" i="4"/>
  <c r="H73" i="4"/>
  <c r="I73" i="4"/>
  <c r="H77" i="4"/>
  <c r="I77" i="4"/>
  <c r="H274" i="4"/>
  <c r="I274" i="4"/>
  <c r="H132" i="4"/>
  <c r="I132" i="4"/>
  <c r="H208" i="4"/>
  <c r="I208" i="4"/>
  <c r="H15" i="4"/>
  <c r="I15" i="4"/>
  <c r="H127" i="4"/>
  <c r="I127" i="4"/>
  <c r="H6" i="4"/>
  <c r="I6" i="4"/>
  <c r="H247" i="4"/>
  <c r="I247" i="4"/>
  <c r="H13" i="4"/>
  <c r="I13" i="4"/>
  <c r="H51" i="4"/>
  <c r="I51" i="4"/>
  <c r="H136" i="4"/>
  <c r="I136" i="4"/>
  <c r="H49" i="4"/>
  <c r="I49" i="4"/>
  <c r="H122" i="4"/>
  <c r="I122" i="4"/>
  <c r="H262" i="4"/>
  <c r="I262" i="4"/>
  <c r="H251" i="4"/>
  <c r="I251" i="4"/>
  <c r="H93" i="4"/>
  <c r="I93" i="4"/>
  <c r="H216" i="4"/>
  <c r="I216" i="4"/>
  <c r="H55" i="4"/>
  <c r="I55" i="4"/>
  <c r="H31" i="4"/>
  <c r="I31" i="4"/>
  <c r="H272" i="4"/>
  <c r="I272" i="4"/>
  <c r="H261" i="4"/>
  <c r="I261" i="4"/>
  <c r="H130" i="4"/>
  <c r="I130" i="4"/>
  <c r="H259" i="4"/>
  <c r="I259" i="4"/>
  <c r="H217" i="4"/>
  <c r="I217" i="4"/>
  <c r="H291" i="4"/>
  <c r="I291" i="4"/>
  <c r="H292" i="4"/>
  <c r="I292" i="4"/>
  <c r="H167" i="4"/>
  <c r="I167" i="4"/>
  <c r="H48" i="4"/>
  <c r="I48" i="4"/>
  <c r="H201" i="4"/>
  <c r="I201" i="4"/>
  <c r="H99" i="4"/>
  <c r="I99" i="4"/>
  <c r="H114" i="4"/>
  <c r="I114" i="4"/>
  <c r="H152" i="4"/>
  <c r="I152" i="4"/>
  <c r="H221" i="4"/>
  <c r="I221" i="4"/>
  <c r="H237" i="4"/>
  <c r="I237" i="4"/>
  <c r="H81" i="4"/>
  <c r="I81" i="4"/>
  <c r="H17" i="4"/>
  <c r="I17" i="4"/>
  <c r="H107" i="4"/>
  <c r="I107" i="4"/>
  <c r="H186" i="4"/>
  <c r="I186" i="4"/>
  <c r="H151" i="4"/>
  <c r="I151" i="4"/>
  <c r="H250" i="4"/>
  <c r="I250" i="4"/>
  <c r="H47" i="4"/>
  <c r="I47" i="4"/>
  <c r="H116" i="4"/>
  <c r="I116" i="4"/>
  <c r="H57" i="4"/>
  <c r="I57" i="4"/>
  <c r="H71" i="4"/>
  <c r="I71" i="4"/>
  <c r="H88" i="4"/>
  <c r="I88" i="4"/>
  <c r="H29" i="4"/>
  <c r="I29" i="4"/>
  <c r="H39" i="4"/>
  <c r="I39" i="4"/>
  <c r="H252" i="4"/>
  <c r="I252" i="4"/>
  <c r="H287" i="4"/>
  <c r="I287" i="4"/>
  <c r="H264" i="4"/>
  <c r="I264" i="4"/>
  <c r="H112" i="4"/>
  <c r="I112" i="4"/>
  <c r="H149" i="4"/>
  <c r="I149" i="4"/>
  <c r="I157" i="4"/>
  <c r="H157" i="4"/>
</calcChain>
</file>

<file path=xl/sharedStrings.xml><?xml version="1.0" encoding="utf-8"?>
<sst xmlns="http://schemas.openxmlformats.org/spreadsheetml/2006/main" count="3172" uniqueCount="747">
  <si>
    <t>Metabolite</t>
  </si>
  <si>
    <t>Gamma-Aminobutyric acid</t>
  </si>
  <si>
    <t>Thiamine</t>
  </si>
  <si>
    <t>Histidine</t>
  </si>
  <si>
    <t>PABA</t>
  </si>
  <si>
    <t>Folic acid</t>
  </si>
  <si>
    <t>Pantothenic Acid</t>
  </si>
  <si>
    <t>3-Phosphoglyceric Acid</t>
  </si>
  <si>
    <t>Salicylic Acid</t>
  </si>
  <si>
    <t>Phenylacetic acid</t>
  </si>
  <si>
    <t>Caffeine</t>
  </si>
  <si>
    <t>Choline</t>
  </si>
  <si>
    <t>Indoleacetic acid</t>
  </si>
  <si>
    <t>Riboflavin</t>
  </si>
  <si>
    <t>Citrulline</t>
  </si>
  <si>
    <t>Phosphoserine</t>
  </si>
  <si>
    <t>Acetyl-Glucosamine</t>
  </si>
  <si>
    <t>Aspirin</t>
  </si>
  <si>
    <t xml:space="preserve">5-Oxoproline </t>
  </si>
  <si>
    <t>Dimethylglycine</t>
  </si>
  <si>
    <t>Carnosine</t>
  </si>
  <si>
    <t>Ornithine</t>
  </si>
  <si>
    <t>Niacinamide</t>
  </si>
  <si>
    <t>Quinolinic acid</t>
  </si>
  <si>
    <t>Phosphorylcholine</t>
  </si>
  <si>
    <t>Malonic acid</t>
  </si>
  <si>
    <t>Glucosamine</t>
  </si>
  <si>
    <t>Fructose 6-Phosphate</t>
  </si>
  <si>
    <t>Biotin</t>
  </si>
  <si>
    <t>Fructose</t>
  </si>
  <si>
    <t xml:space="preserve">Phosphocreatine </t>
  </si>
  <si>
    <t>Thymine</t>
  </si>
  <si>
    <t>Glucuronic Acid</t>
  </si>
  <si>
    <t>Fructose-1,6-Diphosphate</t>
  </si>
  <si>
    <t>p-Hydroxyphenylacetic acid</t>
  </si>
  <si>
    <t>Epinephrine</t>
  </si>
  <si>
    <t>Glucosamine-6-Phosphate</t>
  </si>
  <si>
    <t>Sucrose</t>
  </si>
  <si>
    <t>Guanine</t>
  </si>
  <si>
    <t>Dopamine</t>
  </si>
  <si>
    <t>Hydroxyproline</t>
  </si>
  <si>
    <t>Creatine</t>
  </si>
  <si>
    <t>Orotic Acid</t>
  </si>
  <si>
    <t>Cytosine</t>
  </si>
  <si>
    <t>Guanidoacetic acid</t>
  </si>
  <si>
    <t>Taurine</t>
  </si>
  <si>
    <t>Putrescine</t>
  </si>
  <si>
    <t>Tryptamine</t>
  </si>
  <si>
    <t>Mannose</t>
  </si>
  <si>
    <t>Nicotinic acid</t>
  </si>
  <si>
    <t>IMP</t>
  </si>
  <si>
    <t>Indoxyl sulfate</t>
  </si>
  <si>
    <t>Cystine</t>
  </si>
  <si>
    <t>L-Kynurenine</t>
  </si>
  <si>
    <t>Uracil</t>
  </si>
  <si>
    <t>3-Hydroxybutyric Acid</t>
  </si>
  <si>
    <t>Hypoxanthine</t>
  </si>
  <si>
    <t>Argininosuccinic acid</t>
  </si>
  <si>
    <t>Acetylneuraminic Acid</t>
  </si>
  <si>
    <t>Glyceric Acid</t>
  </si>
  <si>
    <t>CDP-choline</t>
  </si>
  <si>
    <t>Thymidine</t>
  </si>
  <si>
    <t>Pyridoxine</t>
  </si>
  <si>
    <t>Acetylalanine</t>
  </si>
  <si>
    <t>Allantoin</t>
  </si>
  <si>
    <t>Serotonin</t>
  </si>
  <si>
    <t>NAD</t>
  </si>
  <si>
    <t>Phosphoenolpyruvic Acid</t>
  </si>
  <si>
    <t>FAD</t>
  </si>
  <si>
    <t>Ibuprofen</t>
  </si>
  <si>
    <t>CoA</t>
  </si>
  <si>
    <t>Octanoic-d15 acid</t>
  </si>
  <si>
    <t>6-Phosphogluconic Acid</t>
  </si>
  <si>
    <t>Isovalerylglycine</t>
  </si>
  <si>
    <t>C3 Carnitine</t>
  </si>
  <si>
    <t>C4 Carnitine</t>
  </si>
  <si>
    <t>C5 Carnitine</t>
  </si>
  <si>
    <t>Palmitoylcarnitine</t>
  </si>
  <si>
    <t>SAH</t>
  </si>
  <si>
    <t>Histamine</t>
  </si>
  <si>
    <t>N-alpha-Acetyl-L-arginine</t>
  </si>
  <si>
    <t>Norepinephrine</t>
  </si>
  <si>
    <t>ADP-Glucose</t>
  </si>
  <si>
    <t>Tetrahydrobiopterin</t>
  </si>
  <si>
    <t>1,3-Dimethyluric acid</t>
  </si>
  <si>
    <t>Acetylmethionine</t>
  </si>
  <si>
    <t>Phenylpyruvic acid</t>
  </si>
  <si>
    <t>Paracetamol</t>
  </si>
  <si>
    <t>p-Tyramine</t>
  </si>
  <si>
    <t>UDP-glucuronate</t>
  </si>
  <si>
    <t>Glycero-phosphocholine</t>
  </si>
  <si>
    <t>Pyridoxic Acid</t>
  </si>
  <si>
    <t>SAMe</t>
  </si>
  <si>
    <t>Oxalacetic acid</t>
  </si>
  <si>
    <t>Phenylethylamine</t>
  </si>
  <si>
    <t>UDP-acetylglucosamine</t>
  </si>
  <si>
    <t>5-MTA</t>
  </si>
  <si>
    <t>Glucose 1-Phosphate</t>
  </si>
  <si>
    <t>2,3-Diphosphoglyceric acid</t>
  </si>
  <si>
    <t>Dihydroorotic Acid</t>
  </si>
  <si>
    <t>alpha-Aminoadipic acid</t>
  </si>
  <si>
    <t>Ureidopropionic acid</t>
  </si>
  <si>
    <t>Glutamine</t>
  </si>
  <si>
    <t>Acetylglutamic acid</t>
  </si>
  <si>
    <t>Indolelactic acid</t>
  </si>
  <si>
    <t>2-Phosphoglyceric Acid</t>
  </si>
  <si>
    <t>2-Hydroxybutyric acid</t>
  </si>
  <si>
    <t>Cystathionine</t>
  </si>
  <si>
    <t>ADMA</t>
  </si>
  <si>
    <t>NADPH</t>
  </si>
  <si>
    <t>1-Methylhistidine</t>
  </si>
  <si>
    <t>2-Methylcitric acid</t>
  </si>
  <si>
    <t>Xanthosine</t>
  </si>
  <si>
    <t>ADP-Ribose</t>
  </si>
  <si>
    <t>NADH</t>
  </si>
  <si>
    <t>SDMA</t>
  </si>
  <si>
    <t>Methioninesulfoxide</t>
  </si>
  <si>
    <t>3-Methylxanthine</t>
  </si>
  <si>
    <t>Mevalonic Acid</t>
  </si>
  <si>
    <t>Succinic acid-2,2,3,3-d4</t>
  </si>
  <si>
    <t>Acetyl-CoA</t>
  </si>
  <si>
    <t>Erythrose 4-phosphate</t>
  </si>
  <si>
    <t>Acetylaspartic acid</t>
  </si>
  <si>
    <t>Sedoheptulose-7-phosphate</t>
  </si>
  <si>
    <t>1-Methyluric acid</t>
  </si>
  <si>
    <t>Nicotine</t>
  </si>
  <si>
    <t>3-Methylhistidine</t>
  </si>
  <si>
    <t>Ribulose 5-Phosphate</t>
  </si>
  <si>
    <t>Succinylacetone</t>
  </si>
  <si>
    <t>NADP</t>
  </si>
  <si>
    <t>Phosphoribosyl pyrophosphate</t>
  </si>
  <si>
    <t>Glycerophospho-inositol</t>
  </si>
  <si>
    <t>Sphingosine-1-phosphate</t>
  </si>
  <si>
    <t>Xylulose 5-Phosphate</t>
  </si>
  <si>
    <t>Sphingosine</t>
  </si>
  <si>
    <t>N-Acetylornithine</t>
  </si>
  <si>
    <t>CDP-ethanolamine</t>
  </si>
  <si>
    <t>Alpha-ketoisovaleric acid</t>
  </si>
  <si>
    <t>Succinyl-CoA</t>
  </si>
  <si>
    <t>1,7-Dimethyluric acid</t>
  </si>
  <si>
    <t>7-Methylxanthine</t>
  </si>
  <si>
    <t>1-Methylxanthine-2,4,5,6-13C4, 1,3,9-15N3</t>
  </si>
  <si>
    <t>Adenylosuccinic Acid</t>
  </si>
  <si>
    <t>1-Methylxanthine</t>
  </si>
  <si>
    <t>HMDB00043</t>
  </si>
  <si>
    <t>Betaine</t>
  </si>
  <si>
    <t>HMDB00044</t>
  </si>
  <si>
    <t>Ascorbic Acid</t>
  </si>
  <si>
    <t>HMDB00045</t>
  </si>
  <si>
    <t>AMP</t>
  </si>
  <si>
    <t>HMDB00050</t>
  </si>
  <si>
    <t>Adenosine</t>
  </si>
  <si>
    <t>HMDB00058</t>
  </si>
  <si>
    <t>cAMP</t>
  </si>
  <si>
    <t>HMDB00062</t>
  </si>
  <si>
    <t>HMDB00070</t>
  </si>
  <si>
    <t>Pipecolic acid</t>
  </si>
  <si>
    <t>HMDB00079</t>
  </si>
  <si>
    <t>5,6-Dihydro Thymine</t>
  </si>
  <si>
    <t>HMDB00082</t>
  </si>
  <si>
    <t>CTP</t>
  </si>
  <si>
    <t>HMDB00089</t>
  </si>
  <si>
    <t>Cytidine</t>
  </si>
  <si>
    <t>HMDB00094</t>
  </si>
  <si>
    <t>Citric Acid</t>
  </si>
  <si>
    <t>HMDB00095</t>
  </si>
  <si>
    <t>CMP</t>
  </si>
  <si>
    <t>HMDB00107</t>
  </si>
  <si>
    <t>galactitol</t>
  </si>
  <si>
    <t>HMDB00115</t>
  </si>
  <si>
    <t>Glycolic acid</t>
  </si>
  <si>
    <t>HMDB00118</t>
  </si>
  <si>
    <t>homovanillic acid</t>
  </si>
  <si>
    <t>HMDB00122</t>
  </si>
  <si>
    <t>Glucose</t>
  </si>
  <si>
    <t>HMDB00123</t>
  </si>
  <si>
    <t>Glycine</t>
  </si>
  <si>
    <t>HMDB00125</t>
  </si>
  <si>
    <t xml:space="preserve">Glutathione Reduced </t>
  </si>
  <si>
    <t>HMDB00126</t>
  </si>
  <si>
    <t>Glycerol-3-Phosphate</t>
  </si>
  <si>
    <t>HMDB00131</t>
  </si>
  <si>
    <t>HMDB00133</t>
  </si>
  <si>
    <t>Guanosine</t>
  </si>
  <si>
    <t>HMDB00134</t>
  </si>
  <si>
    <t>Fumaric Acid</t>
  </si>
  <si>
    <t>HMDB00148</t>
  </si>
  <si>
    <t>HMDB00156</t>
  </si>
  <si>
    <t>Malic Acid</t>
  </si>
  <si>
    <t>HMDB00158</t>
  </si>
  <si>
    <t>Tyrosine</t>
  </si>
  <si>
    <t>HMDB00159</t>
  </si>
  <si>
    <t>Phenylalanine</t>
  </si>
  <si>
    <t>HMDB00161</t>
  </si>
  <si>
    <t>Alanine</t>
  </si>
  <si>
    <t>HMDB00162</t>
  </si>
  <si>
    <t>Proline</t>
  </si>
  <si>
    <t>HMDB00167</t>
  </si>
  <si>
    <t>Threonine</t>
  </si>
  <si>
    <t>HMDB00168</t>
  </si>
  <si>
    <t>Asparagine</t>
  </si>
  <si>
    <t>HMDB00172</t>
  </si>
  <si>
    <t>Isoleucine</t>
  </si>
  <si>
    <t>HMDB00176</t>
  </si>
  <si>
    <t>Maleic acid</t>
  </si>
  <si>
    <t>HMDB00182</t>
  </si>
  <si>
    <t>HMDB00187</t>
  </si>
  <si>
    <t>Serine</t>
  </si>
  <si>
    <t>HMDB00190</t>
  </si>
  <si>
    <t>Lactic acid</t>
  </si>
  <si>
    <t>HMDB00191</t>
  </si>
  <si>
    <t>HMDB00193</t>
  </si>
  <si>
    <t>Isocitric Acid</t>
  </si>
  <si>
    <t>HMDB00195</t>
  </si>
  <si>
    <t>Inosine</t>
  </si>
  <si>
    <t>HMDB00201</t>
  </si>
  <si>
    <t>Acetylcarnitine</t>
  </si>
  <si>
    <t>HMDB00202</t>
  </si>
  <si>
    <t>Methylmalonic acid</t>
  </si>
  <si>
    <t>HMDB00208</t>
  </si>
  <si>
    <t>HMDB00211</t>
  </si>
  <si>
    <t>HMDB00223</t>
  </si>
  <si>
    <t>HMDB00243</t>
  </si>
  <si>
    <t>Pyruvic Acid</t>
  </si>
  <si>
    <t>HMDB00247</t>
  </si>
  <si>
    <t>Sorbitol</t>
  </si>
  <si>
    <t>HMDB00254</t>
  </si>
  <si>
    <t>Succinic Acid</t>
  </si>
  <si>
    <t>HMDB00283</t>
  </si>
  <si>
    <t xml:space="preserve">Ribose </t>
  </si>
  <si>
    <t>HMDB00285</t>
  </si>
  <si>
    <t>UTP</t>
  </si>
  <si>
    <t>HMDB00286</t>
  </si>
  <si>
    <t>UDP-Glucose</t>
  </si>
  <si>
    <t>HMDB00288</t>
  </si>
  <si>
    <t>UMP</t>
  </si>
  <si>
    <t>HMDB00289</t>
  </si>
  <si>
    <t>Uric acid</t>
  </si>
  <si>
    <t>HMDB00292</t>
  </si>
  <si>
    <t>Xanthine</t>
  </si>
  <si>
    <t>HMDB00295</t>
  </si>
  <si>
    <t>UDP</t>
  </si>
  <si>
    <t>HMDB00296</t>
  </si>
  <si>
    <t>Uridine</t>
  </si>
  <si>
    <t>HMDB00517</t>
  </si>
  <si>
    <t>HMDB00532</t>
  </si>
  <si>
    <t>Acetylglycine</t>
  </si>
  <si>
    <t>HMDB00538</t>
  </si>
  <si>
    <t>ATP</t>
  </si>
  <si>
    <t>HMDB00562</t>
  </si>
  <si>
    <t>Creatinine</t>
  </si>
  <si>
    <t>HMDB00625</t>
  </si>
  <si>
    <t>Gluconic Acid</t>
  </si>
  <si>
    <t>HMDB00661</t>
  </si>
  <si>
    <t>Glutaric acid</t>
  </si>
  <si>
    <t>HMDB00687</t>
  </si>
  <si>
    <t>Leucine</t>
  </si>
  <si>
    <t>HMDB00696</t>
  </si>
  <si>
    <t>Methionine</t>
  </si>
  <si>
    <t>HMDB00732</t>
  </si>
  <si>
    <t>3-Hydroxy-DL-kynurenine</t>
  </si>
  <si>
    <t>HMDB00742</t>
  </si>
  <si>
    <t>Homocysteine</t>
  </si>
  <si>
    <t>HMDB00792</t>
  </si>
  <si>
    <t>Sebacic acid</t>
  </si>
  <si>
    <t>HMDB00883</t>
  </si>
  <si>
    <t>Valine</t>
  </si>
  <si>
    <t>HMDB00893</t>
  </si>
  <si>
    <t>Suberic Acid</t>
  </si>
  <si>
    <t>HMDB00905</t>
  </si>
  <si>
    <t>dAMP</t>
  </si>
  <si>
    <t>HMDB00929</t>
  </si>
  <si>
    <t>Tryptophan</t>
  </si>
  <si>
    <t>HMDB00943</t>
  </si>
  <si>
    <t xml:space="preserve">Threonic Acid </t>
  </si>
  <si>
    <t>HMDB00960</t>
  </si>
  <si>
    <t>dGDP</t>
  </si>
  <si>
    <t>HMDB00998</t>
  </si>
  <si>
    <t>dCTP</t>
  </si>
  <si>
    <t>HMDB01015</t>
  </si>
  <si>
    <t>N-Formyl-L-methionine</t>
  </si>
  <si>
    <t>HMDB01044</t>
  </si>
  <si>
    <t>dGMP</t>
  </si>
  <si>
    <t>HMDB01178</t>
  </si>
  <si>
    <t>HMDB01191</t>
  </si>
  <si>
    <t>dUTP</t>
  </si>
  <si>
    <t>HMDB01201</t>
  </si>
  <si>
    <t>GDP</t>
  </si>
  <si>
    <t>HMDB01202</t>
  </si>
  <si>
    <t>dCMP</t>
  </si>
  <si>
    <t>HMDB01245</t>
  </si>
  <si>
    <t>dCDP</t>
  </si>
  <si>
    <t>HMDB01256</t>
  </si>
  <si>
    <t>Spermine</t>
  </si>
  <si>
    <t>HMDB01257</t>
  </si>
  <si>
    <t>Spermidine</t>
  </si>
  <si>
    <t>HMDB01273</t>
  </si>
  <si>
    <t>GTP</t>
  </si>
  <si>
    <t>HMDB01314</t>
  </si>
  <si>
    <t>cGMP</t>
  </si>
  <si>
    <t>HMDB01341</t>
  </si>
  <si>
    <t>ADP</t>
  </si>
  <si>
    <t>HMDB01397</t>
  </si>
  <si>
    <t>GMP</t>
  </si>
  <si>
    <t>HMDB01401</t>
  </si>
  <si>
    <t>Glucose 6-Phosphate</t>
  </si>
  <si>
    <t>HMDB01409</t>
  </si>
  <si>
    <t>dUMP</t>
  </si>
  <si>
    <t>HMDB01440</t>
  </si>
  <si>
    <t>dGTP</t>
  </si>
  <si>
    <t>HMDB01473</t>
  </si>
  <si>
    <t>HMDB01508</t>
  </si>
  <si>
    <t>dADP</t>
  </si>
  <si>
    <t>HMDB01532</t>
  </si>
  <si>
    <t>dATP</t>
  </si>
  <si>
    <t>HMDB01546</t>
  </si>
  <si>
    <t>CDP</t>
  </si>
  <si>
    <t>HMDB01547</t>
  </si>
  <si>
    <t>Corticosterone</t>
  </si>
  <si>
    <t>HMDB01548</t>
  </si>
  <si>
    <t>Ribose 5-Phosphate</t>
  </si>
  <si>
    <t>HMDB01881</t>
  </si>
  <si>
    <t>Propylene glycol</t>
  </si>
  <si>
    <t>HMDB01904</t>
  </si>
  <si>
    <t>3-Nitrotyrosine</t>
  </si>
  <si>
    <t>HMDB02712</t>
  </si>
  <si>
    <t>HMDB03333</t>
  </si>
  <si>
    <t>HMDB03337</t>
  </si>
  <si>
    <t xml:space="preserve">Glutathione Oxidized </t>
  </si>
  <si>
    <t>HMDB14703</t>
  </si>
  <si>
    <t>HMDB29573</t>
  </si>
  <si>
    <t>Diethyl malonate</t>
  </si>
  <si>
    <t>HMDB32055</t>
  </si>
  <si>
    <t>Acetylhistidine</t>
  </si>
  <si>
    <t>HMDB34276</t>
  </si>
  <si>
    <t>L,L-Cyclo(leucylprolyl)</t>
  </si>
  <si>
    <t>HMDB61880</t>
  </si>
  <si>
    <t>N-Acetyl-beta-alanine</t>
  </si>
  <si>
    <t>HMDB00034</t>
  </si>
  <si>
    <t>Adenine</t>
  </si>
  <si>
    <t>Storage N°</t>
  </si>
  <si>
    <t>1,5-anhydro D-glucitol</t>
  </si>
  <si>
    <t>Myo-Inositol</t>
  </si>
  <si>
    <t>HMDB01392</t>
  </si>
  <si>
    <t>HMDB00121</t>
  </si>
  <si>
    <t>HMDB01895</t>
  </si>
  <si>
    <t>HMDB00209</t>
  </si>
  <si>
    <t>HMDB00267</t>
  </si>
  <si>
    <t>HMDB01406</t>
  </si>
  <si>
    <t>HMDB00232</t>
  </si>
  <si>
    <t>HMDB00064</t>
  </si>
  <si>
    <t>HMDB00128</t>
  </si>
  <si>
    <t>HMDB01414</t>
  </si>
  <si>
    <t>HMDB00303</t>
  </si>
  <si>
    <t>HMDB00169</t>
  </si>
  <si>
    <t>HMDB01488</t>
  </si>
  <si>
    <t>HMDB00001</t>
  </si>
  <si>
    <t>HMDB00005</t>
  </si>
  <si>
    <t>HMDB00017</t>
  </si>
  <si>
    <t>HMDB00019</t>
  </si>
  <si>
    <t>HMDB00020</t>
  </si>
  <si>
    <t>HMDB00026</t>
  </si>
  <si>
    <t>HMDB00027</t>
  </si>
  <si>
    <t>HMDB00030</t>
  </si>
  <si>
    <t>HMDB00033</t>
  </si>
  <si>
    <t>HMDB00052</t>
  </si>
  <si>
    <t>HMDB00068</t>
  </si>
  <si>
    <t>HMDB00073</t>
  </si>
  <si>
    <t>HMDB00086</t>
  </si>
  <si>
    <t>HMDB00092</t>
  </si>
  <si>
    <t>HMDB00097</t>
  </si>
  <si>
    <t>HMDB00099</t>
  </si>
  <si>
    <t>HMDB00112</t>
  </si>
  <si>
    <t>HMDB00124</t>
  </si>
  <si>
    <t>HMDB00127</t>
  </si>
  <si>
    <t>HMDB00132</t>
  </si>
  <si>
    <t>HMDB00139</t>
  </si>
  <si>
    <t>HMDB00157</t>
  </si>
  <si>
    <t>HMDB00175</t>
  </si>
  <si>
    <t>HMDB00177</t>
  </si>
  <si>
    <t>HMDB00181</t>
  </si>
  <si>
    <t>HMDB00192</t>
  </si>
  <si>
    <t>HMDB00197</t>
  </si>
  <si>
    <t>HMDB00205</t>
  </si>
  <si>
    <t>HMDB00210</t>
  </si>
  <si>
    <t>HMDB00214</t>
  </si>
  <si>
    <t>HMDB00215</t>
  </si>
  <si>
    <t>HMDB00216</t>
  </si>
  <si>
    <t>HMDB00217</t>
  </si>
  <si>
    <t>HMDB00221</t>
  </si>
  <si>
    <t>HMDB00222</t>
  </si>
  <si>
    <t>HMDB00224</t>
  </si>
  <si>
    <t>HMDB00226</t>
  </si>
  <si>
    <t>HMDB00227</t>
  </si>
  <si>
    <t>HMDB00230</t>
  </si>
  <si>
    <t>HMDB00235</t>
  </si>
  <si>
    <t>HMDB00239</t>
  </si>
  <si>
    <t>HMDB00244</t>
  </si>
  <si>
    <t>HMDB00251</t>
  </si>
  <si>
    <t>HMDB00252</t>
  </si>
  <si>
    <t>HMDB00258</t>
  </si>
  <si>
    <t>HMDB00259</t>
  </si>
  <si>
    <t>HMDB00262</t>
  </si>
  <si>
    <t>HMDB00263</t>
  </si>
  <si>
    <t>HMDB00272</t>
  </si>
  <si>
    <t>HMDB00273</t>
  </si>
  <si>
    <t>HMDB00277</t>
  </si>
  <si>
    <t>HMDB00280</t>
  </si>
  <si>
    <t>HMDB00290</t>
  </si>
  <si>
    <t>HMDB00299</t>
  </si>
  <si>
    <t>HMDB00300</t>
  </si>
  <si>
    <t>HMDB00306</t>
  </si>
  <si>
    <t>HMDB00357</t>
  </si>
  <si>
    <t>HMDB00462</t>
  </si>
  <si>
    <t>HMDB00536</t>
  </si>
  <si>
    <t>HMDB00574</t>
  </si>
  <si>
    <t>HMDB00618</t>
  </si>
  <si>
    <t>HMDB00630</t>
  </si>
  <si>
    <t>HMDB00635</t>
  </si>
  <si>
    <t>HMDB00641</t>
  </si>
  <si>
    <t>HMDB00645</t>
  </si>
  <si>
    <t>HMDB00660</t>
  </si>
  <si>
    <t>HMDB00671</t>
  </si>
  <si>
    <t>HMDB00678</t>
  </si>
  <si>
    <t>HMDB00682</t>
  </si>
  <si>
    <t>HMDB00688</t>
  </si>
  <si>
    <t>HMDB00691</t>
  </si>
  <si>
    <t>HMDB00725</t>
  </si>
  <si>
    <t>HMDB00736</t>
  </si>
  <si>
    <t>HMDB00766</t>
  </si>
  <si>
    <t>HMDB00812</t>
  </si>
  <si>
    <t>HMDB00824</t>
  </si>
  <si>
    <t>HMDB00868</t>
  </si>
  <si>
    <t>HMDB00870</t>
  </si>
  <si>
    <t>HMDB00902</t>
  </si>
  <si>
    <t>HMDB00904</t>
  </si>
  <si>
    <t>HMDB00935</t>
  </si>
  <si>
    <t>HMDB00939</t>
  </si>
  <si>
    <t>HMDB01022</t>
  </si>
  <si>
    <t>HMDB01058</t>
  </si>
  <si>
    <t>HMDB01068</t>
  </si>
  <si>
    <t>HMDB01112</t>
  </si>
  <si>
    <t>HMDB01138</t>
  </si>
  <si>
    <t>HMDB01173</t>
  </si>
  <si>
    <t>HMDB01185</t>
  </si>
  <si>
    <t>HMDB01206</t>
  </si>
  <si>
    <t>HMDB01248</t>
  </si>
  <si>
    <t>HMDB01254</t>
  </si>
  <si>
    <t>HMDB01316</t>
  </si>
  <si>
    <t>HMDB01321</t>
  </si>
  <si>
    <t>HMDB01413</t>
  </si>
  <si>
    <t>HMDB01423</t>
  </si>
  <si>
    <t>HMDB01487</t>
  </si>
  <si>
    <t>HMDB01511</t>
  </si>
  <si>
    <t>HMDB01514</t>
  </si>
  <si>
    <t>HMDB01539</t>
  </si>
  <si>
    <t>HMDB01564</t>
  </si>
  <si>
    <t>HMDB01565</t>
  </si>
  <si>
    <t>HMDB01847</t>
  </si>
  <si>
    <t>HMDB01859</t>
  </si>
  <si>
    <t>HMDB01879</t>
  </si>
  <si>
    <t>HMDB03099</t>
  </si>
  <si>
    <t>HMDB03334</t>
  </si>
  <si>
    <t>HMDB03349</t>
  </si>
  <si>
    <t>HMDB04620</t>
  </si>
  <si>
    <t>HMDB06557</t>
  </si>
  <si>
    <t>HMDB11103</t>
  </si>
  <si>
    <t>HMDB11649</t>
  </si>
  <si>
    <t>HMDB11745</t>
  </si>
  <si>
    <t>HMDB12275</t>
  </si>
  <si>
    <t>HMDB01857</t>
  </si>
  <si>
    <t>HMDB01991</t>
  </si>
  <si>
    <t>HMDB03357</t>
  </si>
  <si>
    <t>HMDB00510</t>
  </si>
  <si>
    <t>HMDB00684</t>
  </si>
  <si>
    <t>HMDB02005</t>
  </si>
  <si>
    <t>HMDB01925</t>
  </si>
  <si>
    <t>HMDB14330</t>
  </si>
  <si>
    <t xml:space="preserve">1 mg/mL </t>
  </si>
  <si>
    <t>Creatinine (N-Methhyl_D3)</t>
  </si>
  <si>
    <t>3-Chloro-5-(trifluoromethyl)-2-pyrindol</t>
  </si>
  <si>
    <t>3,5-Dichloro-2-hydroxypyridine</t>
  </si>
  <si>
    <t>3,5,6-Trichloro-2-pyrinidol</t>
  </si>
  <si>
    <t>L-Aspartic Acid</t>
  </si>
  <si>
    <t>3,5,6-Trichloro-2-pyrinidol (4,5,6-13C3, 99%)</t>
  </si>
  <si>
    <t>Glucose (6,6-D2)</t>
  </si>
  <si>
    <t>Carnitine (D3)</t>
  </si>
  <si>
    <t>propionic acid</t>
  </si>
  <si>
    <t>1mg/mL</t>
  </si>
  <si>
    <t>0,5mg/mL</t>
  </si>
  <si>
    <t>8-Oxo-2-Deoxyguanosine</t>
  </si>
  <si>
    <t>Glyceraldehyde 2-phosphate</t>
  </si>
  <si>
    <t>L-Cysteine</t>
  </si>
  <si>
    <t>Levodopa</t>
  </si>
  <si>
    <t>Eplerone</t>
  </si>
  <si>
    <t>0,82mg/mL</t>
  </si>
  <si>
    <t>Chlorpyrifos D10 (diethyl D10)</t>
  </si>
  <si>
    <t>Chlorpyrifos-methyl D6 (dimethyl D6)</t>
  </si>
  <si>
    <t>2-Ketobutyric acid</t>
  </si>
  <si>
    <t>HMDB00008</t>
  </si>
  <si>
    <t>HMDB00362</t>
  </si>
  <si>
    <t>HMDB00379</t>
  </si>
  <si>
    <t>HMDB00695</t>
  </si>
  <si>
    <t>HMDB00807</t>
  </si>
  <si>
    <t>HMDB01294</t>
  </si>
  <si>
    <t>HMDB00479</t>
  </si>
  <si>
    <t>HMDB code</t>
  </si>
  <si>
    <t>HMDB01886</t>
  </si>
  <si>
    <t>HMDB10738</t>
  </si>
  <si>
    <t>Internal Standard</t>
  </si>
  <si>
    <t>HMDB02931</t>
  </si>
  <si>
    <t>N-Acetylserine</t>
  </si>
  <si>
    <t>HMDB00237</t>
  </si>
  <si>
    <t xml:space="preserve">L-Carnitine </t>
  </si>
  <si>
    <t xml:space="preserve">Arginine </t>
  </si>
  <si>
    <t>L-Glutamic Acid</t>
  </si>
  <si>
    <t>2-Ketoglutaric acid</t>
  </si>
  <si>
    <t xml:space="preserve">alpha-Lactose </t>
  </si>
  <si>
    <t>HMDB00186</t>
  </si>
  <si>
    <t>Ketoleucine</t>
  </si>
  <si>
    <t>HMDB14838</t>
  </si>
  <si>
    <t>MW</t>
  </si>
  <si>
    <t>[M+H]+</t>
  </si>
  <si>
    <t>[M-H]-</t>
  </si>
  <si>
    <t xml:space="preserve">Glycerol </t>
  </si>
  <si>
    <t>MIX 1</t>
  </si>
  <si>
    <t xml:space="preserve">Lysine </t>
  </si>
  <si>
    <t>Phosphorylethanolamine</t>
  </si>
  <si>
    <t>Dihydroxyacetone phosphate</t>
  </si>
  <si>
    <t>MIX 2</t>
  </si>
  <si>
    <t>MIX 3</t>
  </si>
  <si>
    <t>MIX 4</t>
  </si>
  <si>
    <t>MIX 5</t>
  </si>
  <si>
    <t>MIX 6</t>
  </si>
  <si>
    <t>MIX 7</t>
  </si>
  <si>
    <t>MIX 8</t>
  </si>
  <si>
    <t>MIX 9</t>
  </si>
  <si>
    <t>MIX 10</t>
  </si>
  <si>
    <t>MIX 11</t>
  </si>
  <si>
    <t>MIX 12</t>
  </si>
  <si>
    <t>Methotrexate</t>
  </si>
  <si>
    <t>MIX 13</t>
  </si>
  <si>
    <t>MIX 14</t>
  </si>
  <si>
    <t>MIX 15</t>
  </si>
  <si>
    <t>MIX 16</t>
  </si>
  <si>
    <t>MIX 17</t>
  </si>
  <si>
    <t>MIX 18</t>
  </si>
  <si>
    <t>MIX 19</t>
  </si>
  <si>
    <t>MIX 20</t>
  </si>
  <si>
    <t>Initial Concentration</t>
  </si>
  <si>
    <t>Total Volume</t>
  </si>
  <si>
    <t>Final Concentration</t>
  </si>
  <si>
    <r>
      <t xml:space="preserve">50 </t>
    </r>
    <r>
      <rPr>
        <sz val="11"/>
        <color theme="1"/>
        <rFont val="Calibri"/>
        <family val="2"/>
      </rPr>
      <t>µg/mL</t>
    </r>
  </si>
  <si>
    <t>20 µL</t>
  </si>
  <si>
    <t xml:space="preserve">Add metabolite </t>
  </si>
  <si>
    <t>ACN/H2O (50:50)</t>
  </si>
  <si>
    <t>100 µL</t>
  </si>
  <si>
    <t>400 µL</t>
  </si>
  <si>
    <t>40 µL</t>
  </si>
  <si>
    <t>80 µL</t>
  </si>
  <si>
    <r>
      <t xml:space="preserve">41 </t>
    </r>
    <r>
      <rPr>
        <b/>
        <sz val="11"/>
        <color rgb="FFFF0000"/>
        <rFont val="Calibri"/>
        <family val="2"/>
      </rPr>
      <t>µg/mL</t>
    </r>
  </si>
  <si>
    <t>200 µL</t>
  </si>
  <si>
    <t>260 µL</t>
  </si>
  <si>
    <t>µg/mL</t>
  </si>
  <si>
    <t>Mix 1</t>
  </si>
  <si>
    <t>ACN:H2O</t>
  </si>
  <si>
    <t>A</t>
  </si>
  <si>
    <t>MIX1 A</t>
  </si>
  <si>
    <t>MIX1 B</t>
  </si>
  <si>
    <t>MIX1 C</t>
  </si>
  <si>
    <t>MIX1 D</t>
  </si>
  <si>
    <t>MIX1 E</t>
  </si>
  <si>
    <t>MIX1 F</t>
  </si>
  <si>
    <t>MIX1 G</t>
  </si>
  <si>
    <t>MIX1 H</t>
  </si>
  <si>
    <t>MIX1 I</t>
  </si>
  <si>
    <t>MIX1 K</t>
  </si>
  <si>
    <t>B</t>
  </si>
  <si>
    <t>MIX2 A</t>
  </si>
  <si>
    <t>MIX2 B</t>
  </si>
  <si>
    <t>MIX2 C</t>
  </si>
  <si>
    <t>MIX2 D</t>
  </si>
  <si>
    <t>MIX2 E</t>
  </si>
  <si>
    <t>MIX2 F</t>
  </si>
  <si>
    <t>MIX2 G</t>
  </si>
  <si>
    <t>MIX2 H</t>
  </si>
  <si>
    <t>MIX2 I</t>
  </si>
  <si>
    <t>MIX2 K</t>
  </si>
  <si>
    <t>C</t>
  </si>
  <si>
    <t>MIX3 A</t>
  </si>
  <si>
    <t>MIX3 B</t>
  </si>
  <si>
    <t>MIX3 C</t>
  </si>
  <si>
    <t>MIX3 D</t>
  </si>
  <si>
    <t>MIX3 E</t>
  </si>
  <si>
    <t>MIX3 F</t>
  </si>
  <si>
    <t>MIX3 G</t>
  </si>
  <si>
    <t>MIX3 H</t>
  </si>
  <si>
    <t>MIX3 I</t>
  </si>
  <si>
    <t>MIX3 K</t>
  </si>
  <si>
    <t>H2O:ACN 1:1</t>
  </si>
  <si>
    <t>D</t>
  </si>
  <si>
    <t>MIX4 A</t>
  </si>
  <si>
    <t>MIX4 B</t>
  </si>
  <si>
    <t>MIX4 C</t>
  </si>
  <si>
    <t>MIX4 D</t>
  </si>
  <si>
    <t>MIX4 E</t>
  </si>
  <si>
    <t>MIX4 F</t>
  </si>
  <si>
    <t>MIX4 G</t>
  </si>
  <si>
    <t>MIX4 H</t>
  </si>
  <si>
    <t>MIX4 I</t>
  </si>
  <si>
    <t>MIX4 K</t>
  </si>
  <si>
    <t>E</t>
  </si>
  <si>
    <t>MIX5 A</t>
  </si>
  <si>
    <t>MIX5 B</t>
  </si>
  <si>
    <t>MIX5 C</t>
  </si>
  <si>
    <t>MIX5 D</t>
  </si>
  <si>
    <t>MIX5 E</t>
  </si>
  <si>
    <t>MIX5 F</t>
  </si>
  <si>
    <t>MIX5 G</t>
  </si>
  <si>
    <t>MIX5 H</t>
  </si>
  <si>
    <t>MIX5 I</t>
  </si>
  <si>
    <t>MIX5 K</t>
  </si>
  <si>
    <t>F</t>
  </si>
  <si>
    <t>MIX6 A</t>
  </si>
  <si>
    <t>MIX6 B</t>
  </si>
  <si>
    <t>MIX6 C</t>
  </si>
  <si>
    <t>MIX6 D</t>
  </si>
  <si>
    <t>MIX6 E</t>
  </si>
  <si>
    <t>MIX6 F</t>
  </si>
  <si>
    <t>MIX6 G</t>
  </si>
  <si>
    <t>MIX6 H</t>
  </si>
  <si>
    <t>MIX6 I</t>
  </si>
  <si>
    <t>MIX6 K</t>
  </si>
  <si>
    <t>G</t>
  </si>
  <si>
    <t>MIX7 A</t>
  </si>
  <si>
    <t>MIX7 B</t>
  </si>
  <si>
    <t>MIX7 C</t>
  </si>
  <si>
    <t>MIX7 D</t>
  </si>
  <si>
    <t>MIX7 E</t>
  </si>
  <si>
    <t>MIX7 F</t>
  </si>
  <si>
    <t>MIX7 G</t>
  </si>
  <si>
    <t>MIX7 H</t>
  </si>
  <si>
    <t>MIX7 I</t>
  </si>
  <si>
    <t>MIX7 K</t>
  </si>
  <si>
    <t>H</t>
  </si>
  <si>
    <t>MIX8 A</t>
  </si>
  <si>
    <t>MIX8 B</t>
  </si>
  <si>
    <t>MIX8 C</t>
  </si>
  <si>
    <t>MIX8 D</t>
  </si>
  <si>
    <t>MIX8 E</t>
  </si>
  <si>
    <t>MIX8 F</t>
  </si>
  <si>
    <t>MIX8 G</t>
  </si>
  <si>
    <t>MIX8 H</t>
  </si>
  <si>
    <t>MIX8 I</t>
  </si>
  <si>
    <t>MIX8 K</t>
  </si>
  <si>
    <t>MIX9 A</t>
  </si>
  <si>
    <t>MIX9 B</t>
  </si>
  <si>
    <t>MIX9 C</t>
  </si>
  <si>
    <t>MIX9 D</t>
  </si>
  <si>
    <t>MIX9 E</t>
  </si>
  <si>
    <t>MIX9 F</t>
  </si>
  <si>
    <t>MIX9 G</t>
  </si>
  <si>
    <t>MIX9 H</t>
  </si>
  <si>
    <t>MIX9 I</t>
  </si>
  <si>
    <t>MIX9 K</t>
  </si>
  <si>
    <t>MIX17 A</t>
  </si>
  <si>
    <t>MIX17 I</t>
  </si>
  <si>
    <t>MIX10 A</t>
  </si>
  <si>
    <t>MIX10 B</t>
  </si>
  <si>
    <t>MIX10 C</t>
  </si>
  <si>
    <t>MIX10 D</t>
  </si>
  <si>
    <t>MIX10 E</t>
  </si>
  <si>
    <t>MIX10 F</t>
  </si>
  <si>
    <t>MIX10 G</t>
  </si>
  <si>
    <t>MIX10 H</t>
  </si>
  <si>
    <t>MIX10 I</t>
  </si>
  <si>
    <t>MIX10 K</t>
  </si>
  <si>
    <t>MIX17 B</t>
  </si>
  <si>
    <t>MIX17 K</t>
  </si>
  <si>
    <t>MIX11 A</t>
  </si>
  <si>
    <t>MIX11 B</t>
  </si>
  <si>
    <t>MIX11 C</t>
  </si>
  <si>
    <t>MIX11 D</t>
  </si>
  <si>
    <t>MIX11 E</t>
  </si>
  <si>
    <t>MIX11 F</t>
  </si>
  <si>
    <t>MIX11 G</t>
  </si>
  <si>
    <t>MIX11 H</t>
  </si>
  <si>
    <t>MIX11 I</t>
  </si>
  <si>
    <t>MIX11 K</t>
  </si>
  <si>
    <t>MIX17 C</t>
  </si>
  <si>
    <t>MIX12 A</t>
  </si>
  <si>
    <t>MIX12 B</t>
  </si>
  <si>
    <t>MIX12 C</t>
  </si>
  <si>
    <t>MIX12 D</t>
  </si>
  <si>
    <t>MIX12 E</t>
  </si>
  <si>
    <t>MIX12 F</t>
  </si>
  <si>
    <t>MIX12 G</t>
  </si>
  <si>
    <t>MIX12 H</t>
  </si>
  <si>
    <t>MIX12 I</t>
  </si>
  <si>
    <t>MIX12 K</t>
  </si>
  <si>
    <t>MIX17 D</t>
  </si>
  <si>
    <t>MIX13 A</t>
  </si>
  <si>
    <t>MIX13 B</t>
  </si>
  <si>
    <t>MIX13 C</t>
  </si>
  <si>
    <t>MIX13 D</t>
  </si>
  <si>
    <t>MIX13 E</t>
  </si>
  <si>
    <t>MIX13 F</t>
  </si>
  <si>
    <t>MIX13 G</t>
  </si>
  <si>
    <t>MIX13 H</t>
  </si>
  <si>
    <t>MIX13 I</t>
  </si>
  <si>
    <t>MIX13 K</t>
  </si>
  <si>
    <t>MIX17 E</t>
  </si>
  <si>
    <t>MIX14 A</t>
  </si>
  <si>
    <t>MIX14 B</t>
  </si>
  <si>
    <t>MIX14 C</t>
  </si>
  <si>
    <t>MIX14 D</t>
  </si>
  <si>
    <t>MIX14 E</t>
  </si>
  <si>
    <t>MIX14 F</t>
  </si>
  <si>
    <t>MIX14 G</t>
  </si>
  <si>
    <t>MIX14 H</t>
  </si>
  <si>
    <t>MIX14 I</t>
  </si>
  <si>
    <t>MIX14 K</t>
  </si>
  <si>
    <t>MIX17 F</t>
  </si>
  <si>
    <t>MIX15 A</t>
  </si>
  <si>
    <t>MIX15 B</t>
  </si>
  <si>
    <t>MIX15 C</t>
  </si>
  <si>
    <t>MIX15 D</t>
  </si>
  <si>
    <t>MIX15 E</t>
  </si>
  <si>
    <t>MIX15 F</t>
  </si>
  <si>
    <t>MIX15 G</t>
  </si>
  <si>
    <t>MIX15 H</t>
  </si>
  <si>
    <t>MIX15 I</t>
  </si>
  <si>
    <t>MIX15 K</t>
  </si>
  <si>
    <t>MIX17 G</t>
  </si>
  <si>
    <t>MIX16 A</t>
  </si>
  <si>
    <t>MIX16 B</t>
  </si>
  <si>
    <t>MIX16 C</t>
  </si>
  <si>
    <t>MIX16 D</t>
  </si>
  <si>
    <t>MIX16 E</t>
  </si>
  <si>
    <t>MIX16 F</t>
  </si>
  <si>
    <t>MIX16 G</t>
  </si>
  <si>
    <t>MIX16 H</t>
  </si>
  <si>
    <t>MIX16 I</t>
  </si>
  <si>
    <t>MIX16 K</t>
  </si>
  <si>
    <t>MIX17 H</t>
  </si>
  <si>
    <r>
      <t xml:space="preserve">DYNAMIC RANGE </t>
    </r>
    <r>
      <rPr>
        <b/>
        <u/>
        <sz val="14"/>
        <color theme="1"/>
        <rFont val="Calibri"/>
        <family val="2"/>
        <scheme val="minor"/>
      </rPr>
      <t>1° PLATE</t>
    </r>
  </si>
  <si>
    <r>
      <t xml:space="preserve">DYNAMIC RANGE </t>
    </r>
    <r>
      <rPr>
        <b/>
        <u/>
        <sz val="14"/>
        <color theme="1"/>
        <rFont val="Calibri"/>
        <family val="2"/>
        <scheme val="minor"/>
      </rPr>
      <t>2° PLATE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</si>
</sst>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1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6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3" borderId="1" xfId="0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6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ont="1" applyBorder="1" applyAlignment="1">
      <alignment vertical="center"/>
    </xf>
    <xf numFmtId="164" fontId="0" fillId="0" borderId="0" xfId="0" applyNumberFormat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left" vertical="center"/>
    </xf>
    <xf numFmtId="0" fontId="0" fillId="0" borderId="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0" applyNumberFormat="1" applyFont="1" applyBorder="1" applyAlignment="1">
      <alignment vertical="center"/>
    </xf>
    <xf numFmtId="164" fontId="0" fillId="0" borderId="1" xfId="0" applyNumberFormat="1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2" xfId="0" applyNumberFormat="1" applyFont="1" applyBorder="1" applyAlignment="1">
      <alignment vertical="center"/>
    </xf>
    <xf numFmtId="0" fontId="0" fillId="0" borderId="5" xfId="0" applyBorder="1" applyAlignment="1">
      <alignment horizontal="center"/>
    </xf>
    <xf numFmtId="164" fontId="0" fillId="0" borderId="5" xfId="0" applyNumberFormat="1" applyBorder="1" applyAlignment="1">
      <alignment horizontal="center" vertical="center"/>
    </xf>
    <xf numFmtId="164" fontId="0" fillId="0" borderId="5" xfId="0" applyNumberFormat="1" applyFont="1" applyBorder="1" applyAlignment="1">
      <alignment vertical="center"/>
    </xf>
    <xf numFmtId="0" fontId="6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left"/>
    </xf>
    <xf numFmtId="0" fontId="9" fillId="0" borderId="0" xfId="0" applyFont="1" applyBorder="1" applyAlignment="1">
      <alignment horizontal="center" vertical="center"/>
    </xf>
    <xf numFmtId="0" fontId="0" fillId="0" borderId="2" xfId="0" applyFill="1" applyBorder="1" applyAlignment="1">
      <alignment horizontal="left" vertical="center"/>
    </xf>
    <xf numFmtId="0" fontId="0" fillId="0" borderId="2" xfId="0" applyFill="1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0" xfId="0" applyNumberFormat="1" applyFont="1" applyFill="1" applyBorder="1" applyAlignment="1">
      <alignment vertical="center"/>
    </xf>
    <xf numFmtId="0" fontId="9" fillId="0" borderId="0" xfId="0" applyFont="1" applyFill="1" applyBorder="1" applyAlignment="1">
      <alignment horizontal="center" vertical="center"/>
    </xf>
    <xf numFmtId="164" fontId="0" fillId="0" borderId="1" xfId="0" applyNumberFormat="1" applyFont="1" applyFill="1" applyBorder="1" applyAlignment="1">
      <alignment vertical="center"/>
    </xf>
    <xf numFmtId="164" fontId="0" fillId="0" borderId="1" xfId="0" applyNumberFormat="1" applyFill="1" applyBorder="1" applyAlignment="1">
      <alignment horizontal="center"/>
    </xf>
    <xf numFmtId="164" fontId="0" fillId="0" borderId="2" xfId="0" applyNumberFormat="1" applyFill="1" applyBorder="1" applyAlignment="1">
      <alignment horizontal="center" vertical="center"/>
    </xf>
    <xf numFmtId="164" fontId="0" fillId="0" borderId="2" xfId="0" applyNumberFormat="1" applyFont="1" applyFill="1" applyBorder="1" applyAlignment="1">
      <alignment vertical="center"/>
    </xf>
    <xf numFmtId="164" fontId="0" fillId="0" borderId="5" xfId="0" applyNumberFormat="1" applyFill="1" applyBorder="1" applyAlignment="1">
      <alignment horizontal="center" vertical="center"/>
    </xf>
    <xf numFmtId="164" fontId="0" fillId="0" borderId="5" xfId="0" applyNumberFormat="1" applyFont="1" applyFill="1" applyBorder="1" applyAlignment="1">
      <alignment vertical="center"/>
    </xf>
    <xf numFmtId="0" fontId="8" fillId="0" borderId="5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left"/>
    </xf>
    <xf numFmtId="0" fontId="5" fillId="0" borderId="5" xfId="0" applyFont="1" applyFill="1" applyBorder="1" applyAlignment="1">
      <alignment horizontal="center"/>
    </xf>
    <xf numFmtId="0" fontId="0" fillId="0" borderId="5" xfId="0" applyFill="1" applyBorder="1" applyAlignment="1">
      <alignment horizontal="left"/>
    </xf>
    <xf numFmtId="0" fontId="6" fillId="3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2" xfId="0" applyFill="1" applyBorder="1" applyAlignment="1">
      <alignment horizontal="center"/>
    </xf>
    <xf numFmtId="0" fontId="6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center"/>
    </xf>
    <xf numFmtId="0" fontId="7" fillId="4" borderId="2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/>
    </xf>
    <xf numFmtId="0" fontId="0" fillId="2" borderId="2" xfId="0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left"/>
    </xf>
    <xf numFmtId="0" fontId="0" fillId="2" borderId="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164" fontId="2" fillId="0" borderId="0" xfId="0" applyNumberFormat="1" applyFont="1" applyAlignment="1">
      <alignment vertic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17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11" fillId="0" borderId="0" xfId="0" applyFont="1"/>
    <xf numFmtId="0" fontId="0" fillId="0" borderId="0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/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26" xfId="0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13" fillId="0" borderId="35" xfId="0" applyFont="1" applyBorder="1" applyAlignment="1">
      <alignment horizontal="center" vertical="center"/>
    </xf>
    <xf numFmtId="0" fontId="0" fillId="8" borderId="26" xfId="0" applyFill="1" applyBorder="1" applyAlignment="1">
      <alignment horizontal="center" vertical="center"/>
    </xf>
    <xf numFmtId="0" fontId="0" fillId="8" borderId="27" xfId="0" applyFill="1" applyBorder="1" applyAlignment="1">
      <alignment horizontal="center" vertical="center"/>
    </xf>
    <xf numFmtId="0" fontId="0" fillId="8" borderId="28" xfId="0" applyFill="1" applyBorder="1" applyAlignment="1">
      <alignment horizontal="center" vertical="center"/>
    </xf>
    <xf numFmtId="0" fontId="0" fillId="9" borderId="26" xfId="0" applyFill="1" applyBorder="1" applyAlignment="1">
      <alignment horizontal="center" vertical="center"/>
    </xf>
    <xf numFmtId="0" fontId="0" fillId="9" borderId="27" xfId="0" applyFill="1" applyBorder="1" applyAlignment="1">
      <alignment horizontal="center" vertical="center"/>
    </xf>
    <xf numFmtId="0" fontId="0" fillId="9" borderId="28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11" borderId="27" xfId="0" applyFill="1" applyBorder="1" applyAlignment="1">
      <alignment horizontal="center" vertical="center"/>
    </xf>
    <xf numFmtId="0" fontId="0" fillId="11" borderId="28" xfId="0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0" fillId="0" borderId="0" xfId="0" applyFill="1"/>
    <xf numFmtId="0" fontId="0" fillId="12" borderId="34" xfId="0" applyFill="1" applyBorder="1" applyAlignment="1">
      <alignment horizontal="center" vertical="center"/>
    </xf>
    <xf numFmtId="0" fontId="0" fillId="12" borderId="35" xfId="0" applyFill="1" applyBorder="1" applyAlignment="1">
      <alignment horizontal="center" vertical="center"/>
    </xf>
    <xf numFmtId="0" fontId="0" fillId="12" borderId="39" xfId="0" applyFill="1" applyBorder="1" applyAlignment="1">
      <alignment horizontal="center" vertical="center"/>
    </xf>
    <xf numFmtId="0" fontId="0" fillId="12" borderId="40" xfId="0" applyFill="1" applyBorder="1" applyAlignment="1">
      <alignment horizontal="center" vertical="center"/>
    </xf>
    <xf numFmtId="0" fontId="0" fillId="12" borderId="4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bin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gif"/><Relationship Id="rId3" Type="http://schemas.openxmlformats.org/officeDocument/2006/relationships/image" Target="../media/image3.gif"/><Relationship Id="rId7" Type="http://schemas.openxmlformats.org/officeDocument/2006/relationships/image" Target="../media/image7.gif"/><Relationship Id="rId2" Type="http://schemas.openxmlformats.org/officeDocument/2006/relationships/image" Target="../media/image2.bin"/><Relationship Id="rId1" Type="http://schemas.openxmlformats.org/officeDocument/2006/relationships/image" Target="../media/image1.gif"/><Relationship Id="rId6" Type="http://schemas.openxmlformats.org/officeDocument/2006/relationships/image" Target="../media/image6.gif"/><Relationship Id="rId5" Type="http://schemas.openxmlformats.org/officeDocument/2006/relationships/image" Target="../media/image5.gif"/><Relationship Id="rId10" Type="http://schemas.openxmlformats.org/officeDocument/2006/relationships/image" Target="../media/image10.gif"/><Relationship Id="rId4" Type="http://schemas.openxmlformats.org/officeDocument/2006/relationships/image" Target="../media/image4.gif"/><Relationship Id="rId9" Type="http://schemas.openxmlformats.org/officeDocument/2006/relationships/image" Target="../media/image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" name="Picture 1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3" name="Picture 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4" name="Picture 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5" name="Picture 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6" name="Picture 5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7" name="Picture 6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8" name="Picture 7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9" name="Picture 8" descr="http://googleads.g.doubleclick.net/pagead/viewthroughconversion/976682315/?label=mpPyCI3bkw4Qy_rb0QM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0" name="Picture 9" descr="http://ib.adnxs.com/seg?add=1684329&amp;t=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1" name="Picture 10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2" name="Picture 11" descr="http://googleads.g.doubleclick.net/pagead/viewthroughconversion/976682315/?label=o1Z_CMHLgFcQy_rb0QM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3" name="Picture 12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4" name="Picture 13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5" name="Picture 14" descr="http://googleads.g.doubleclick.net/pagead/viewthroughconversion/0/?label=null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6" name="Picture 15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sp macro="" textlink="">
      <xdr:nvSpPr>
        <xdr:cNvPr id="17" name="AutoShape 16" descr="http://d.adroll.com/cm/r/out"/>
        <xdr:cNvSpPr>
          <a:spLocks noChangeAspect="1" noChangeArrowheads="1"/>
        </xdr:cNvSpPr>
      </xdr:nvSpPr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sp macro="" textlink="">
      <xdr:nvSpPr>
        <xdr:cNvPr id="18" name="AutoShape 17" descr="http://d.adroll.com/cm/b/out"/>
        <xdr:cNvSpPr>
          <a:spLocks noChangeAspect="1" noChangeArrowheads="1"/>
        </xdr:cNvSpPr>
      </xdr:nvSpPr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19" name="Picture 18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0" name="Picture 19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1" name="Picture 20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2" name="Picture 21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3" name="Picture 22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4" name="Picture 23" descr="http://googleads.g.doubleclick.net/pagead/viewthroughconversion/976682315/?label=mpPyCI3bkw4Qy_rb0QM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sp macro="" textlink="">
      <xdr:nvSpPr>
        <xdr:cNvPr id="25" name="AutoShape 24" descr="http://ib.adnxs.com/seg?add=1684329&amp;t=2"/>
        <xdr:cNvSpPr>
          <a:spLocks noChangeAspect="1" noChangeArrowheads="1"/>
        </xdr:cNvSpPr>
      </xdr:nvSpPr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6" name="Picture 25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7" name="Picture 26" descr="http://googleads.g.doubleclick.net/pagead/viewthroughconversion/976682315/?label=o1Z_CMHLgFcQy_rb0QM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8" name="Picture 27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29" name="Picture 28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30" name="Picture 29" descr="http://googleads.g.doubleclick.net/pagead/viewthroughconversion/0/?label=null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</xdr:row>
      <xdr:rowOff>0</xdr:rowOff>
    </xdr:from>
    <xdr:to>
      <xdr:col>9</xdr:col>
      <xdr:colOff>9525</xdr:colOff>
      <xdr:row>76</xdr:row>
      <xdr:rowOff>9525</xdr:rowOff>
    </xdr:to>
    <xdr:pic>
      <xdr:nvPicPr>
        <xdr:cNvPr id="31" name="Picture 30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181641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sp macro="" textlink="">
      <xdr:nvSpPr>
        <xdr:cNvPr id="32" name="AutoShape 31" descr="http://d.adroll.com/cm/r/out"/>
        <xdr:cNvSpPr>
          <a:spLocks noChangeAspect="1" noChangeArrowheads="1"/>
        </xdr:cNvSpPr>
      </xdr:nvSpPr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3" name="Picture 3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4" name="Picture 3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5" name="Picture 3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6" name="Picture 35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7" name="Picture 36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8" name="Picture 37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39" name="Picture 38" descr="http://googleads.g.doubleclick.net/pagead/viewthroughconversion/976682315/?label=mpPyCI3bkw4Qy_rb0QM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0" name="Picture 39" descr="http://ib.adnxs.com/seg?add=1684329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1" name="Picture 40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2" name="Picture 41" descr="http://googleads.g.doubleclick.net/pagead/viewthroughconversion/976682315/?label=o1Z_CMHLgFcQy_rb0QM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3" name="Picture 42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4" name="Picture 43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5" name="Picture 44" descr="http://googleads.g.doubleclick.net/pagead/viewthroughconversion/0/?label=null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259</xdr:row>
      <xdr:rowOff>0</xdr:rowOff>
    </xdr:from>
    <xdr:to>
      <xdr:col>9</xdr:col>
      <xdr:colOff>9525</xdr:colOff>
      <xdr:row>259</xdr:row>
      <xdr:rowOff>9525</xdr:rowOff>
    </xdr:to>
    <xdr:pic>
      <xdr:nvPicPr>
        <xdr:cNvPr id="46" name="Picture 45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24950" y="213645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" name="Picture 1" descr="http://d.adroll.com/cm/r/out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3" name="Picture 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4" name="Picture 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5" name="Picture 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6" name="Picture 5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7" name="Picture 6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8" name="Picture 7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9" name="Picture 8" descr="http://googleads.g.doubleclick.net/pagead/viewthroughconversion/976682315/?label=mpPyCI3bkw4Qy_rb0QM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0" name="Picture 9" descr="http://ib.adnxs.com/seg?add=1684329&amp;t=2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1" name="Picture 10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2" name="Picture 11" descr="http://googleads.g.doubleclick.net/pagead/viewthroughconversion/976682315/?label=o1Z_CMHLgFcQy_rb0QM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3" name="Picture 12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4" name="Picture 13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5" name="Picture 14" descr="http://googleads.g.doubleclick.net/pagead/viewthroughconversion/0/?label=null&amp;guid=ON&amp;script=0&amp;ord=706086037525857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6" name="Picture 15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sp macro="" textlink="">
      <xdr:nvSpPr>
        <xdr:cNvPr id="17" name="AutoShape 16" descr="http://d.adroll.com/cm/r/out"/>
        <xdr:cNvSpPr>
          <a:spLocks noChangeAspect="1" noChangeArrowheads="1"/>
        </xdr:cNvSpPr>
      </xdr:nvSpPr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sp macro="" textlink="">
      <xdr:nvSpPr>
        <xdr:cNvPr id="18" name="AutoShape 17" descr="http://d.adroll.com/cm/b/out"/>
        <xdr:cNvSpPr>
          <a:spLocks noChangeAspect="1" noChangeArrowheads="1"/>
        </xdr:cNvSpPr>
      </xdr:nvSpPr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19" name="Picture 18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0" name="Picture 19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1" name="Picture 20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2" name="Picture 21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3" name="Picture 22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4" name="Picture 23" descr="http://googleads.g.doubleclick.net/pagead/viewthroughconversion/976682315/?label=mpPyCI3bkw4Qy_rb0QM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sp macro="" textlink="">
      <xdr:nvSpPr>
        <xdr:cNvPr id="25" name="AutoShape 24" descr="http://ib.adnxs.com/seg?add=1684329&amp;t=2"/>
        <xdr:cNvSpPr>
          <a:spLocks noChangeAspect="1" noChangeArrowheads="1"/>
        </xdr:cNvSpPr>
      </xdr:nvSpPr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6" name="Picture 25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7" name="Picture 26" descr="http://googleads.g.doubleclick.net/pagead/viewthroughconversion/976682315/?label=o1Z_CMHLgFcQy_rb0QM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8" name="Picture 27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29" name="Picture 28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30" name="Picture 29" descr="http://googleads.g.doubleclick.net/pagead/viewthroughconversion/0/?label=null&amp;guid=ON&amp;script=0&amp;ord=249714898800456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</xdr:row>
      <xdr:rowOff>0</xdr:rowOff>
    </xdr:from>
    <xdr:to>
      <xdr:col>8</xdr:col>
      <xdr:colOff>9525</xdr:colOff>
      <xdr:row>75</xdr:row>
      <xdr:rowOff>9525</xdr:rowOff>
    </xdr:to>
    <xdr:pic>
      <xdr:nvPicPr>
        <xdr:cNvPr id="31" name="Picture 30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1517332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sp macro="" textlink="">
      <xdr:nvSpPr>
        <xdr:cNvPr id="32" name="AutoShape 31" descr="http://d.adroll.com/cm/r/out"/>
        <xdr:cNvSpPr>
          <a:spLocks noChangeAspect="1" noChangeArrowheads="1"/>
        </xdr:cNvSpPr>
      </xdr:nvSpPr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3" name="Picture 32" descr="http://d.adroll.com/cm/b/out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4" name="Picture 33" descr="http://d.adroll.com/cm/x/ou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5" name="Picture 34" descr="http://d.adroll.com/cm/l/out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6" name="Picture 35" descr="http://d.adroll.com/cm/o/out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7" name="Picture 36" descr="http://d.adroll.com/cm/g/out?google_nid=adroll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8" name="Picture 37" descr="https://www.facebook.com/tr?id=605303816236156&amp;cd%5bsegment_eid%5d=7LVJN6BSTJF53GX2R4GID7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39" name="Picture 38" descr="http://googleads.g.doubleclick.net/pagead/viewthroughconversion/976682315/?label=mpPyCI3bkw4Qy_rb0QM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0" name="Picture 39" descr="http://ib.adnxs.com/seg?add=1684329&amp;t=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1" name="Picture 40" descr="https://www.facebook.com/tr?id=605303816236156&amp;cd%5bsegment_eid%5d=O64SXQT75NGNLH5J7FZDV6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2" name="Picture 41" descr="http://googleads.g.doubleclick.net/pagead/viewthroughconversion/976682315/?label=o1Z_CMHLgFcQy_rb0QM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3" name="Picture 42" descr="http://ib.adnxs.com/seg?add=2132101&amp;t=2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4" name="Picture 43" descr="https://www.facebook.com/tr?id=605303816236156&amp;cd%5bsegment_eid%5d=YXYWNWZRPJCPHBROOEBAWA&amp;ev=NoScript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5" name="Picture 44" descr="http://googleads.g.doubleclick.net/pagead/viewthroughconversion/0/?label=null&amp;guid=ON&amp;script=0&amp;ord=705451914188540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255</xdr:row>
      <xdr:rowOff>0</xdr:rowOff>
    </xdr:from>
    <xdr:to>
      <xdr:col>8</xdr:col>
      <xdr:colOff>9525</xdr:colOff>
      <xdr:row>255</xdr:row>
      <xdr:rowOff>9525</xdr:rowOff>
    </xdr:to>
    <xdr:pic>
      <xdr:nvPicPr>
        <xdr:cNvPr id="46" name="Picture 45" descr="http://ib.adnxs.com/seg?add=2927250&amp;t=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77175" y="51730275"/>
          <a:ext cx="9525" cy="9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T472"/>
  <sheetViews>
    <sheetView topLeftCell="A274" workbookViewId="0">
      <selection activeCell="R14" sqref="R14"/>
    </sheetView>
  </sheetViews>
  <sheetFormatPr defaultRowHeight="15" x14ac:dyDescent="0.25"/>
  <cols>
    <col min="1" max="3" width="9.140625" style="15"/>
    <col min="4" max="4" width="10.28515625" style="15" bestFit="1" customWidth="1"/>
    <col min="5" max="5" width="28" style="31" customWidth="1"/>
    <col min="6" max="6" width="16.42578125" style="15" bestFit="1" customWidth="1"/>
    <col min="7" max="9" width="12" style="15" bestFit="1" customWidth="1"/>
    <col min="10" max="10" width="19.42578125" style="15" bestFit="1" customWidth="1"/>
    <col min="11" max="11" width="15.42578125" style="15" bestFit="1" customWidth="1"/>
    <col min="12" max="12" width="16" style="15" bestFit="1" customWidth="1"/>
    <col min="13" max="13" width="12.85546875" style="15" bestFit="1" customWidth="1"/>
    <col min="14" max="16384" width="9.140625" style="15"/>
  </cols>
  <sheetData>
    <row r="2" spans="2:14" ht="15.75" thickBot="1" x14ac:dyDescent="0.3">
      <c r="D2" s="20" t="s">
        <v>340</v>
      </c>
      <c r="E2" s="22" t="s">
        <v>0</v>
      </c>
      <c r="F2" s="20" t="s">
        <v>506</v>
      </c>
      <c r="G2" s="2" t="s">
        <v>521</v>
      </c>
      <c r="H2" s="99" t="s">
        <v>522</v>
      </c>
      <c r="I2" s="99" t="s">
        <v>523</v>
      </c>
      <c r="J2" s="20" t="s">
        <v>549</v>
      </c>
      <c r="K2" s="34" t="s">
        <v>554</v>
      </c>
      <c r="L2" s="34" t="s">
        <v>555</v>
      </c>
      <c r="M2" s="34" t="s">
        <v>550</v>
      </c>
      <c r="N2" s="34" t="s">
        <v>551</v>
      </c>
    </row>
    <row r="3" spans="2:14" ht="15.75" x14ac:dyDescent="0.25">
      <c r="B3" s="134" t="s">
        <v>525</v>
      </c>
      <c r="C3" s="37">
        <v>1</v>
      </c>
      <c r="D3" s="35">
        <v>278</v>
      </c>
      <c r="E3" s="36" t="s">
        <v>487</v>
      </c>
      <c r="F3" s="37" t="s">
        <v>512</v>
      </c>
      <c r="G3" s="48">
        <v>74.036779436000003</v>
      </c>
      <c r="H3" s="49">
        <f t="shared" ref="H3" si="0">G3+1.0078</f>
        <v>75.044579436000006</v>
      </c>
      <c r="I3" s="49">
        <f t="shared" ref="I3" si="1">G3-1.0078</f>
        <v>73.028979436</v>
      </c>
      <c r="J3" s="38" t="s">
        <v>478</v>
      </c>
      <c r="K3" s="37" t="s">
        <v>553</v>
      </c>
      <c r="L3" s="118" t="s">
        <v>556</v>
      </c>
      <c r="M3" s="118" t="s">
        <v>557</v>
      </c>
      <c r="N3" s="97" t="s">
        <v>552</v>
      </c>
    </row>
    <row r="4" spans="2:14" ht="15.75" x14ac:dyDescent="0.25">
      <c r="B4" s="135"/>
      <c r="C4" s="16">
        <v>2</v>
      </c>
      <c r="D4" s="5">
        <v>263</v>
      </c>
      <c r="E4" s="23" t="s">
        <v>223</v>
      </c>
      <c r="F4" s="16" t="s">
        <v>222</v>
      </c>
      <c r="G4" s="45">
        <v>88.016043994</v>
      </c>
      <c r="H4" s="46">
        <f t="shared" ref="H4:H17" si="2">G4+1.0078</f>
        <v>89.023843994000003</v>
      </c>
      <c r="I4" s="46">
        <f t="shared" ref="I4:I17" si="3">G4-1.0078</f>
        <v>87.008243993999997</v>
      </c>
      <c r="J4" s="13" t="s">
        <v>478</v>
      </c>
      <c r="K4" s="16" t="s">
        <v>553</v>
      </c>
      <c r="L4" s="119"/>
      <c r="M4" s="119"/>
      <c r="N4" s="65" t="s">
        <v>552</v>
      </c>
    </row>
    <row r="5" spans="2:14" ht="15.75" x14ac:dyDescent="0.25">
      <c r="B5" s="135"/>
      <c r="C5" s="16">
        <v>3</v>
      </c>
      <c r="D5" s="5">
        <v>171</v>
      </c>
      <c r="E5" s="23" t="s">
        <v>524</v>
      </c>
      <c r="F5" s="3" t="s">
        <v>181</v>
      </c>
      <c r="G5" s="47">
        <v>92.047344121999998</v>
      </c>
      <c r="H5" s="46">
        <f t="shared" si="2"/>
        <v>93.055144122000002</v>
      </c>
      <c r="I5" s="46">
        <f t="shared" si="3"/>
        <v>91.039544121999995</v>
      </c>
      <c r="J5" s="13" t="s">
        <v>478</v>
      </c>
      <c r="K5" s="16" t="s">
        <v>553</v>
      </c>
      <c r="L5" s="119"/>
      <c r="M5" s="119"/>
      <c r="N5" s="65" t="s">
        <v>552</v>
      </c>
    </row>
    <row r="6" spans="2:14" ht="15.75" x14ac:dyDescent="0.25">
      <c r="B6" s="135"/>
      <c r="C6" s="16">
        <v>4</v>
      </c>
      <c r="D6" s="5">
        <v>20</v>
      </c>
      <c r="E6" s="23" t="s">
        <v>19</v>
      </c>
      <c r="F6" s="16" t="s">
        <v>369</v>
      </c>
      <c r="G6" s="47">
        <v>103.063328537</v>
      </c>
      <c r="H6" s="46">
        <f t="shared" si="2"/>
        <v>104.07112853700001</v>
      </c>
      <c r="I6" s="46">
        <f t="shared" si="3"/>
        <v>102.055528537</v>
      </c>
      <c r="J6" s="13" t="s">
        <v>478</v>
      </c>
      <c r="K6" s="16" t="s">
        <v>553</v>
      </c>
      <c r="L6" s="119"/>
      <c r="M6" s="119"/>
      <c r="N6" s="65" t="s">
        <v>552</v>
      </c>
    </row>
    <row r="7" spans="2:14" ht="15.75" x14ac:dyDescent="0.25">
      <c r="B7" s="135"/>
      <c r="C7" s="16">
        <v>5</v>
      </c>
      <c r="D7" s="5">
        <v>152</v>
      </c>
      <c r="E7" s="23" t="s">
        <v>145</v>
      </c>
      <c r="F7" s="3" t="s">
        <v>144</v>
      </c>
      <c r="G7" s="47">
        <v>117.078978601</v>
      </c>
      <c r="H7" s="46">
        <f t="shared" si="2"/>
        <v>118.08677860100001</v>
      </c>
      <c r="I7" s="46">
        <f t="shared" si="3"/>
        <v>116.071178601</v>
      </c>
      <c r="J7" s="13" t="s">
        <v>478</v>
      </c>
      <c r="K7" s="16" t="s">
        <v>553</v>
      </c>
      <c r="L7" s="119"/>
      <c r="M7" s="119"/>
      <c r="N7" s="65" t="s">
        <v>552</v>
      </c>
    </row>
    <row r="8" spans="2:14" ht="15.75" x14ac:dyDescent="0.25">
      <c r="B8" s="135"/>
      <c r="C8" s="16">
        <v>6</v>
      </c>
      <c r="D8" s="5">
        <v>42</v>
      </c>
      <c r="E8" s="23" t="s">
        <v>41</v>
      </c>
      <c r="F8" s="16" t="s">
        <v>350</v>
      </c>
      <c r="G8" s="47">
        <v>131.06899999999999</v>
      </c>
      <c r="H8" s="46">
        <f t="shared" si="2"/>
        <v>132.07679999999999</v>
      </c>
      <c r="I8" s="46">
        <f t="shared" si="3"/>
        <v>130.06119999999999</v>
      </c>
      <c r="J8" s="13" t="s">
        <v>478</v>
      </c>
      <c r="K8" s="16" t="s">
        <v>553</v>
      </c>
      <c r="L8" s="119"/>
      <c r="M8" s="119"/>
      <c r="N8" s="65" t="s">
        <v>552</v>
      </c>
    </row>
    <row r="9" spans="2:14" ht="15.75" x14ac:dyDescent="0.25">
      <c r="B9" s="135"/>
      <c r="C9" s="16">
        <v>7</v>
      </c>
      <c r="D9" s="5">
        <v>174</v>
      </c>
      <c r="E9" s="23" t="s">
        <v>515</v>
      </c>
      <c r="F9" s="3" t="s">
        <v>186</v>
      </c>
      <c r="G9" s="47">
        <v>147.05316199999999</v>
      </c>
      <c r="H9" s="46">
        <f t="shared" si="2"/>
        <v>148.06096199999999</v>
      </c>
      <c r="I9" s="46">
        <f t="shared" si="3"/>
        <v>146.04536199999998</v>
      </c>
      <c r="J9" s="13" t="s">
        <v>478</v>
      </c>
      <c r="K9" s="16" t="s">
        <v>553</v>
      </c>
      <c r="L9" s="119"/>
      <c r="M9" s="119"/>
      <c r="N9" s="65" t="s">
        <v>552</v>
      </c>
    </row>
    <row r="10" spans="2:14" ht="15.75" x14ac:dyDescent="0.25">
      <c r="B10" s="135"/>
      <c r="C10" s="16">
        <v>8</v>
      </c>
      <c r="D10" s="5">
        <v>205</v>
      </c>
      <c r="E10" s="23" t="s">
        <v>239</v>
      </c>
      <c r="F10" s="3" t="s">
        <v>238</v>
      </c>
      <c r="G10" s="47">
        <v>152.033432</v>
      </c>
      <c r="H10" s="46">
        <f t="shared" si="2"/>
        <v>153.04123200000001</v>
      </c>
      <c r="I10" s="46">
        <f t="shared" si="3"/>
        <v>151.025632</v>
      </c>
      <c r="J10" s="13" t="s">
        <v>478</v>
      </c>
      <c r="K10" s="16" t="s">
        <v>553</v>
      </c>
      <c r="L10" s="119"/>
      <c r="M10" s="119"/>
      <c r="N10" s="65" t="s">
        <v>552</v>
      </c>
    </row>
    <row r="11" spans="2:14" ht="15.75" x14ac:dyDescent="0.25">
      <c r="B11" s="135"/>
      <c r="C11" s="16">
        <v>9</v>
      </c>
      <c r="D11" s="5">
        <v>204</v>
      </c>
      <c r="E11" s="23" t="s">
        <v>237</v>
      </c>
      <c r="F11" s="3" t="s">
        <v>236</v>
      </c>
      <c r="G11" s="47">
        <v>168.0283</v>
      </c>
      <c r="H11" s="46">
        <f t="shared" si="2"/>
        <v>169.0361</v>
      </c>
      <c r="I11" s="46">
        <f t="shared" si="3"/>
        <v>167.0205</v>
      </c>
      <c r="J11" s="13" t="s">
        <v>478</v>
      </c>
      <c r="K11" s="16" t="s">
        <v>553</v>
      </c>
      <c r="L11" s="119"/>
      <c r="M11" s="119"/>
      <c r="N11" s="65" t="s">
        <v>552</v>
      </c>
    </row>
    <row r="12" spans="2:14" ht="15.75" x14ac:dyDescent="0.25">
      <c r="B12" s="135"/>
      <c r="C12" s="16">
        <v>10</v>
      </c>
      <c r="D12" s="5">
        <v>193</v>
      </c>
      <c r="E12" s="23" t="s">
        <v>342</v>
      </c>
      <c r="F12" s="3" t="s">
        <v>220</v>
      </c>
      <c r="G12" s="47">
        <v>180.063388116</v>
      </c>
      <c r="H12" s="46">
        <f t="shared" si="2"/>
        <v>181.071188116</v>
      </c>
      <c r="I12" s="46">
        <f t="shared" si="3"/>
        <v>179.055588116</v>
      </c>
      <c r="J12" s="13" t="s">
        <v>478</v>
      </c>
      <c r="K12" s="16" t="s">
        <v>553</v>
      </c>
      <c r="L12" s="119"/>
      <c r="M12" s="119"/>
      <c r="N12" s="65" t="s">
        <v>552</v>
      </c>
    </row>
    <row r="13" spans="2:14" ht="15.75" x14ac:dyDescent="0.25">
      <c r="B13" s="135"/>
      <c r="C13" s="16">
        <v>11</v>
      </c>
      <c r="D13" s="5">
        <v>220</v>
      </c>
      <c r="E13" s="23" t="s">
        <v>268</v>
      </c>
      <c r="F13" s="3" t="s">
        <v>267</v>
      </c>
      <c r="G13" s="47">
        <v>174.08920893600001</v>
      </c>
      <c r="H13" s="46">
        <f t="shared" si="2"/>
        <v>175.09700893600001</v>
      </c>
      <c r="I13" s="46">
        <f t="shared" si="3"/>
        <v>173.081408936</v>
      </c>
      <c r="J13" s="13" t="s">
        <v>478</v>
      </c>
      <c r="K13" s="16" t="s">
        <v>553</v>
      </c>
      <c r="L13" s="119"/>
      <c r="M13" s="119"/>
      <c r="N13" s="65" t="s">
        <v>552</v>
      </c>
    </row>
    <row r="14" spans="2:14" ht="15.75" x14ac:dyDescent="0.25">
      <c r="B14" s="135"/>
      <c r="C14" s="16">
        <v>12</v>
      </c>
      <c r="D14" s="5">
        <v>8</v>
      </c>
      <c r="E14" s="23" t="s">
        <v>7</v>
      </c>
      <c r="F14" s="16" t="s">
        <v>503</v>
      </c>
      <c r="G14" s="47">
        <v>185.99293499999999</v>
      </c>
      <c r="H14" s="46">
        <f t="shared" si="2"/>
        <v>187.00073499999999</v>
      </c>
      <c r="I14" s="46">
        <f t="shared" si="3"/>
        <v>184.98513499999999</v>
      </c>
      <c r="J14" s="13" t="s">
        <v>478</v>
      </c>
      <c r="K14" s="16" t="s">
        <v>553</v>
      </c>
      <c r="L14" s="119"/>
      <c r="M14" s="119"/>
      <c r="N14" s="65" t="s">
        <v>552</v>
      </c>
    </row>
    <row r="15" spans="2:14" ht="15.75" x14ac:dyDescent="0.25">
      <c r="B15" s="135"/>
      <c r="C15" s="16">
        <v>13</v>
      </c>
      <c r="D15" s="5">
        <v>256</v>
      </c>
      <c r="E15" s="23" t="s">
        <v>333</v>
      </c>
      <c r="F15" s="3" t="s">
        <v>332</v>
      </c>
      <c r="G15" s="47">
        <v>197.080041233</v>
      </c>
      <c r="H15" s="46">
        <f t="shared" si="2"/>
        <v>198.08784123300001</v>
      </c>
      <c r="I15" s="46">
        <f t="shared" si="3"/>
        <v>196.072241233</v>
      </c>
      <c r="J15" s="13" t="s">
        <v>478</v>
      </c>
      <c r="K15" s="16" t="s">
        <v>553</v>
      </c>
      <c r="L15" s="119"/>
      <c r="M15" s="119"/>
      <c r="N15" s="65" t="s">
        <v>552</v>
      </c>
    </row>
    <row r="16" spans="2:14" ht="15.75" x14ac:dyDescent="0.25">
      <c r="B16" s="135"/>
      <c r="C16" s="16">
        <v>14</v>
      </c>
      <c r="D16" s="5">
        <v>79</v>
      </c>
      <c r="E16" s="23" t="s">
        <v>74</v>
      </c>
      <c r="F16" s="16" t="s">
        <v>431</v>
      </c>
      <c r="G16" s="47">
        <v>217.13140000000001</v>
      </c>
      <c r="H16" s="46">
        <f t="shared" si="2"/>
        <v>218.13920000000002</v>
      </c>
      <c r="I16" s="46">
        <f t="shared" si="3"/>
        <v>216.12360000000001</v>
      </c>
      <c r="J16" s="13" t="s">
        <v>478</v>
      </c>
      <c r="K16" s="16" t="s">
        <v>553</v>
      </c>
      <c r="L16" s="119"/>
      <c r="M16" s="119"/>
      <c r="N16" s="65" t="s">
        <v>552</v>
      </c>
    </row>
    <row r="17" spans="2:14" ht="16.5" thickBot="1" x14ac:dyDescent="0.3">
      <c r="B17" s="136"/>
      <c r="C17" s="50">
        <v>15</v>
      </c>
      <c r="D17" s="41">
        <v>246</v>
      </c>
      <c r="E17" s="42" t="s">
        <v>316</v>
      </c>
      <c r="F17" s="43" t="s">
        <v>315</v>
      </c>
      <c r="G17" s="51">
        <v>403.01818136100002</v>
      </c>
      <c r="H17" s="52">
        <f t="shared" si="2"/>
        <v>404.02598136099999</v>
      </c>
      <c r="I17" s="52">
        <f t="shared" si="3"/>
        <v>402.01038136100004</v>
      </c>
      <c r="J17" s="44" t="s">
        <v>478</v>
      </c>
      <c r="K17" s="50" t="s">
        <v>553</v>
      </c>
      <c r="L17" s="120"/>
      <c r="M17" s="120"/>
      <c r="N17" s="98" t="s">
        <v>552</v>
      </c>
    </row>
    <row r="18" spans="2:14" ht="15.75" x14ac:dyDescent="0.25">
      <c r="B18" s="59"/>
      <c r="C18" s="19"/>
      <c r="D18" s="53"/>
      <c r="E18" s="32"/>
      <c r="F18" s="1"/>
      <c r="G18" s="40"/>
      <c r="H18" s="39"/>
      <c r="I18" s="39"/>
      <c r="J18" s="14"/>
      <c r="K18" s="19"/>
      <c r="L18" s="57"/>
      <c r="M18" s="57"/>
      <c r="N18" s="19"/>
    </row>
    <row r="19" spans="2:14" s="19" customFormat="1" ht="15.75" thickBot="1" x14ac:dyDescent="0.3">
      <c r="D19" s="20" t="s">
        <v>340</v>
      </c>
      <c r="E19" s="22" t="s">
        <v>0</v>
      </c>
      <c r="F19" s="20" t="s">
        <v>506</v>
      </c>
      <c r="G19" s="2" t="s">
        <v>521</v>
      </c>
      <c r="H19" s="99" t="s">
        <v>522</v>
      </c>
      <c r="I19" s="99" t="s">
        <v>523</v>
      </c>
      <c r="J19" s="20" t="s">
        <v>549</v>
      </c>
      <c r="K19" s="34" t="s">
        <v>554</v>
      </c>
      <c r="L19" s="34" t="s">
        <v>555</v>
      </c>
      <c r="M19" s="34" t="s">
        <v>550</v>
      </c>
      <c r="N19" s="34" t="s">
        <v>551</v>
      </c>
    </row>
    <row r="20" spans="2:14" s="19" customFormat="1" ht="15.75" x14ac:dyDescent="0.25">
      <c r="B20" s="134" t="s">
        <v>529</v>
      </c>
      <c r="C20" s="37">
        <v>1</v>
      </c>
      <c r="D20" s="35">
        <v>168</v>
      </c>
      <c r="E20" s="60" t="s">
        <v>176</v>
      </c>
      <c r="F20" s="61" t="s">
        <v>175</v>
      </c>
      <c r="G20" s="62">
        <v>75.032028409000006</v>
      </c>
      <c r="H20" s="49">
        <f t="shared" ref="H20:H34" si="4">G20+1.0078</f>
        <v>76.039828409000009</v>
      </c>
      <c r="I20" s="49">
        <f t="shared" ref="I20:I34" si="5">G20-1.0078</f>
        <v>74.024228409000003</v>
      </c>
      <c r="J20" s="38" t="s">
        <v>478</v>
      </c>
      <c r="K20" s="37" t="s">
        <v>553</v>
      </c>
      <c r="L20" s="118" t="s">
        <v>556</v>
      </c>
      <c r="M20" s="118" t="s">
        <v>557</v>
      </c>
      <c r="N20" s="97" t="s">
        <v>552</v>
      </c>
    </row>
    <row r="21" spans="2:14" s="19" customFormat="1" ht="15.75" x14ac:dyDescent="0.25">
      <c r="B21" s="135"/>
      <c r="C21" s="16">
        <v>2</v>
      </c>
      <c r="D21" s="5">
        <v>186</v>
      </c>
      <c r="E21" s="23" t="s">
        <v>209</v>
      </c>
      <c r="F21" s="3" t="s">
        <v>208</v>
      </c>
      <c r="G21" s="47">
        <v>90.031700000000001</v>
      </c>
      <c r="H21" s="46">
        <f t="shared" si="4"/>
        <v>91.039500000000004</v>
      </c>
      <c r="I21" s="46">
        <f t="shared" si="5"/>
        <v>89.023899999999998</v>
      </c>
      <c r="J21" s="13" t="s">
        <v>478</v>
      </c>
      <c r="K21" s="16" t="s">
        <v>553</v>
      </c>
      <c r="L21" s="119"/>
      <c r="M21" s="119"/>
      <c r="N21" s="65" t="s">
        <v>552</v>
      </c>
    </row>
    <row r="22" spans="2:14" s="19" customFormat="1" ht="15.75" x14ac:dyDescent="0.25">
      <c r="B22" s="135"/>
      <c r="C22" s="16">
        <v>3</v>
      </c>
      <c r="D22" s="5">
        <v>219</v>
      </c>
      <c r="E22" s="23" t="s">
        <v>266</v>
      </c>
      <c r="F22" s="3" t="s">
        <v>265</v>
      </c>
      <c r="G22" s="47">
        <v>117.078979</v>
      </c>
      <c r="H22" s="46">
        <f t="shared" si="4"/>
        <v>118.08677900000001</v>
      </c>
      <c r="I22" s="46">
        <f t="shared" si="5"/>
        <v>116.071179</v>
      </c>
      <c r="J22" s="13" t="s">
        <v>478</v>
      </c>
      <c r="K22" s="16" t="s">
        <v>553</v>
      </c>
      <c r="L22" s="119"/>
      <c r="M22" s="119"/>
      <c r="N22" s="65" t="s">
        <v>552</v>
      </c>
    </row>
    <row r="23" spans="2:14" s="19" customFormat="1" ht="15.75" x14ac:dyDescent="0.25">
      <c r="B23" s="135"/>
      <c r="C23" s="16">
        <v>4</v>
      </c>
      <c r="D23" s="5">
        <v>41</v>
      </c>
      <c r="E23" s="23" t="s">
        <v>40</v>
      </c>
      <c r="F23" s="16" t="s">
        <v>427</v>
      </c>
      <c r="G23" s="47">
        <v>131.058243</v>
      </c>
      <c r="H23" s="46">
        <f t="shared" si="4"/>
        <v>132.06604300000001</v>
      </c>
      <c r="I23" s="46">
        <f t="shared" si="5"/>
        <v>130.050443</v>
      </c>
      <c r="J23" s="13" t="s">
        <v>478</v>
      </c>
      <c r="K23" s="16" t="s">
        <v>553</v>
      </c>
      <c r="L23" s="119"/>
      <c r="M23" s="119"/>
      <c r="N23" s="65" t="s">
        <v>552</v>
      </c>
    </row>
    <row r="24" spans="2:14" s="19" customFormat="1" ht="15.75" x14ac:dyDescent="0.25">
      <c r="B24" s="135"/>
      <c r="C24" s="16">
        <v>5</v>
      </c>
      <c r="D24" s="5">
        <v>58</v>
      </c>
      <c r="E24" s="23" t="s">
        <v>56</v>
      </c>
      <c r="F24" s="16" t="s">
        <v>377</v>
      </c>
      <c r="G24" s="47">
        <v>136.03900100000001</v>
      </c>
      <c r="H24" s="46">
        <f t="shared" si="4"/>
        <v>137.04680100000002</v>
      </c>
      <c r="I24" s="46">
        <f t="shared" si="5"/>
        <v>135.03120100000001</v>
      </c>
      <c r="J24" s="13" t="s">
        <v>478</v>
      </c>
      <c r="K24" s="16" t="s">
        <v>553</v>
      </c>
      <c r="L24" s="119"/>
      <c r="M24" s="119"/>
      <c r="N24" s="65" t="s">
        <v>552</v>
      </c>
    </row>
    <row r="25" spans="2:14" s="19" customFormat="1" ht="15.75" x14ac:dyDescent="0.25">
      <c r="B25" s="135"/>
      <c r="C25" s="16">
        <v>6</v>
      </c>
      <c r="D25" s="5">
        <v>3</v>
      </c>
      <c r="E25" s="23" t="s">
        <v>3</v>
      </c>
      <c r="F25" s="16" t="s">
        <v>379</v>
      </c>
      <c r="G25" s="47">
        <v>155.06947299999999</v>
      </c>
      <c r="H25" s="46">
        <f t="shared" si="4"/>
        <v>156.07727299999999</v>
      </c>
      <c r="I25" s="46">
        <f t="shared" si="5"/>
        <v>154.06167299999998</v>
      </c>
      <c r="J25" s="13" t="s">
        <v>478</v>
      </c>
      <c r="K25" s="16" t="s">
        <v>553</v>
      </c>
      <c r="L25" s="119"/>
      <c r="M25" s="119"/>
      <c r="N25" s="65" t="s">
        <v>552</v>
      </c>
    </row>
    <row r="26" spans="2:14" s="19" customFormat="1" ht="15.75" x14ac:dyDescent="0.25">
      <c r="B26" s="135"/>
      <c r="C26" s="16">
        <v>7</v>
      </c>
      <c r="D26" s="5">
        <v>150</v>
      </c>
      <c r="E26" s="23" t="s">
        <v>143</v>
      </c>
      <c r="F26" s="13" t="s">
        <v>508</v>
      </c>
      <c r="G26" s="45">
        <v>166.049075456</v>
      </c>
      <c r="H26" s="46">
        <f t="shared" si="4"/>
        <v>167.056875456</v>
      </c>
      <c r="I26" s="46">
        <f t="shared" si="5"/>
        <v>165.04127545599999</v>
      </c>
      <c r="J26" s="13" t="s">
        <v>478</v>
      </c>
      <c r="K26" s="16" t="s">
        <v>553</v>
      </c>
      <c r="L26" s="119"/>
      <c r="M26" s="119"/>
      <c r="N26" s="65" t="s">
        <v>552</v>
      </c>
    </row>
    <row r="27" spans="2:14" s="19" customFormat="1" ht="15.75" x14ac:dyDescent="0.25">
      <c r="B27" s="135"/>
      <c r="C27" s="16">
        <v>8</v>
      </c>
      <c r="D27" s="5">
        <v>153</v>
      </c>
      <c r="E27" s="23" t="s">
        <v>147</v>
      </c>
      <c r="F27" s="3" t="s">
        <v>146</v>
      </c>
      <c r="G27" s="47">
        <v>176.03210000000001</v>
      </c>
      <c r="H27" s="46">
        <f t="shared" si="4"/>
        <v>177.03990000000002</v>
      </c>
      <c r="I27" s="46">
        <f t="shared" si="5"/>
        <v>175.02430000000001</v>
      </c>
      <c r="J27" s="13" t="s">
        <v>478</v>
      </c>
      <c r="K27" s="16" t="s">
        <v>553</v>
      </c>
      <c r="L27" s="119"/>
      <c r="M27" s="119"/>
      <c r="N27" s="65" t="s">
        <v>552</v>
      </c>
    </row>
    <row r="28" spans="2:14" s="19" customFormat="1" ht="15.75" x14ac:dyDescent="0.25">
      <c r="B28" s="135"/>
      <c r="C28" s="16">
        <v>9</v>
      </c>
      <c r="D28" s="5">
        <v>30</v>
      </c>
      <c r="E28" s="23" t="s">
        <v>29</v>
      </c>
      <c r="F28" s="16" t="s">
        <v>421</v>
      </c>
      <c r="G28" s="47">
        <v>180.06338500000001</v>
      </c>
      <c r="H28" s="46">
        <f t="shared" si="4"/>
        <v>181.07118500000001</v>
      </c>
      <c r="I28" s="46">
        <f t="shared" si="5"/>
        <v>179.05558500000001</v>
      </c>
      <c r="J28" s="13" t="s">
        <v>478</v>
      </c>
      <c r="K28" s="16" t="s">
        <v>553</v>
      </c>
      <c r="L28" s="119"/>
      <c r="M28" s="119"/>
      <c r="N28" s="65" t="s">
        <v>552</v>
      </c>
    </row>
    <row r="29" spans="2:14" s="19" customFormat="1" ht="15.75" x14ac:dyDescent="0.25">
      <c r="B29" s="135"/>
      <c r="C29" s="16">
        <v>10</v>
      </c>
      <c r="D29" s="5">
        <v>55</v>
      </c>
      <c r="E29" s="23" t="s">
        <v>53</v>
      </c>
      <c r="F29" s="16" t="s">
        <v>474</v>
      </c>
      <c r="G29" s="47">
        <v>208.08479226</v>
      </c>
      <c r="H29" s="46">
        <f t="shared" si="4"/>
        <v>209.09259226</v>
      </c>
      <c r="I29" s="46">
        <f t="shared" si="5"/>
        <v>207.07699226</v>
      </c>
      <c r="J29" s="13" t="s">
        <v>478</v>
      </c>
      <c r="K29" s="16" t="s">
        <v>553</v>
      </c>
      <c r="L29" s="119"/>
      <c r="M29" s="119"/>
      <c r="N29" s="65" t="s">
        <v>552</v>
      </c>
    </row>
    <row r="30" spans="2:14" s="19" customFormat="1" ht="15.75" x14ac:dyDescent="0.25">
      <c r="B30" s="135"/>
      <c r="C30" s="16">
        <v>11</v>
      </c>
      <c r="D30" s="5">
        <v>31</v>
      </c>
      <c r="E30" s="23" t="s">
        <v>30</v>
      </c>
      <c r="F30" s="16" t="s">
        <v>453</v>
      </c>
      <c r="G30" s="47">
        <v>211.03599500000001</v>
      </c>
      <c r="H30" s="46">
        <f t="shared" si="4"/>
        <v>212.04379500000002</v>
      </c>
      <c r="I30" s="46">
        <f t="shared" si="5"/>
        <v>210.02819500000001</v>
      </c>
      <c r="J30" s="13" t="s">
        <v>478</v>
      </c>
      <c r="K30" s="16" t="s">
        <v>553</v>
      </c>
      <c r="L30" s="119"/>
      <c r="M30" s="119"/>
      <c r="N30" s="65" t="s">
        <v>552</v>
      </c>
    </row>
    <row r="31" spans="2:14" s="19" customFormat="1" ht="15.75" x14ac:dyDescent="0.25">
      <c r="B31" s="135"/>
      <c r="C31" s="16">
        <v>12</v>
      </c>
      <c r="D31" s="5">
        <v>250</v>
      </c>
      <c r="E31" s="23" t="s">
        <v>324</v>
      </c>
      <c r="F31" s="3" t="s">
        <v>323</v>
      </c>
      <c r="G31" s="47">
        <v>226.05897143999999</v>
      </c>
      <c r="H31" s="46">
        <f t="shared" si="4"/>
        <v>227.06677144</v>
      </c>
      <c r="I31" s="46">
        <f t="shared" si="5"/>
        <v>225.05117143999999</v>
      </c>
      <c r="J31" s="13" t="s">
        <v>478</v>
      </c>
      <c r="K31" s="16" t="s">
        <v>553</v>
      </c>
      <c r="L31" s="119"/>
      <c r="M31" s="119"/>
      <c r="N31" s="65" t="s">
        <v>552</v>
      </c>
    </row>
    <row r="32" spans="2:14" s="19" customFormat="1" ht="15.75" x14ac:dyDescent="0.25">
      <c r="B32" s="135"/>
      <c r="C32" s="16">
        <v>13</v>
      </c>
      <c r="D32" s="5">
        <v>80</v>
      </c>
      <c r="E32" s="23" t="s">
        <v>75</v>
      </c>
      <c r="F32" s="16" t="s">
        <v>428</v>
      </c>
      <c r="G32" s="47">
        <v>231.14709999999999</v>
      </c>
      <c r="H32" s="46">
        <f t="shared" si="4"/>
        <v>232.1549</v>
      </c>
      <c r="I32" s="46">
        <f t="shared" si="5"/>
        <v>230.13929999999999</v>
      </c>
      <c r="J32" s="13" t="s">
        <v>478</v>
      </c>
      <c r="K32" s="16" t="s">
        <v>553</v>
      </c>
      <c r="L32" s="119"/>
      <c r="M32" s="119"/>
      <c r="N32" s="65" t="s">
        <v>552</v>
      </c>
    </row>
    <row r="33" spans="2:14" s="19" customFormat="1" ht="15.75" x14ac:dyDescent="0.25">
      <c r="B33" s="135"/>
      <c r="C33" s="16">
        <v>14</v>
      </c>
      <c r="D33" s="5">
        <v>237</v>
      </c>
      <c r="E33" s="23" t="s">
        <v>299</v>
      </c>
      <c r="F33" s="3" t="s">
        <v>298</v>
      </c>
      <c r="G33" s="47">
        <v>345.04742399999998</v>
      </c>
      <c r="H33" s="46">
        <f t="shared" si="4"/>
        <v>346.05522399999995</v>
      </c>
      <c r="I33" s="46">
        <f t="shared" si="5"/>
        <v>344.039624</v>
      </c>
      <c r="J33" s="13" t="s">
        <v>478</v>
      </c>
      <c r="K33" s="16" t="s">
        <v>553</v>
      </c>
      <c r="L33" s="119"/>
      <c r="M33" s="119"/>
      <c r="N33" s="65" t="s">
        <v>552</v>
      </c>
    </row>
    <row r="34" spans="2:14" s="19" customFormat="1" ht="16.5" thickBot="1" x14ac:dyDescent="0.3">
      <c r="B34" s="136"/>
      <c r="C34" s="50">
        <v>15</v>
      </c>
      <c r="D34" s="41">
        <v>95</v>
      </c>
      <c r="E34" s="42" t="s">
        <v>89</v>
      </c>
      <c r="F34" s="50" t="s">
        <v>436</v>
      </c>
      <c r="G34" s="51">
        <v>580.03430000000003</v>
      </c>
      <c r="H34" s="52">
        <f t="shared" si="4"/>
        <v>581.0421</v>
      </c>
      <c r="I34" s="52">
        <f t="shared" si="5"/>
        <v>579.02650000000006</v>
      </c>
      <c r="J34" s="44" t="s">
        <v>478</v>
      </c>
      <c r="K34" s="50" t="s">
        <v>553</v>
      </c>
      <c r="L34" s="120"/>
      <c r="M34" s="120"/>
      <c r="N34" s="98" t="s">
        <v>552</v>
      </c>
    </row>
    <row r="35" spans="2:14" s="19" customFormat="1" ht="15.75" x14ac:dyDescent="0.25">
      <c r="B35" s="59"/>
      <c r="D35" s="53"/>
      <c r="E35" s="32"/>
      <c r="G35" s="40"/>
      <c r="H35" s="39"/>
      <c r="I35" s="39"/>
      <c r="J35" s="14"/>
    </row>
    <row r="36" spans="2:14" s="19" customFormat="1" ht="15.75" thickBot="1" x14ac:dyDescent="0.3">
      <c r="D36" s="20" t="s">
        <v>340</v>
      </c>
      <c r="E36" s="22" t="s">
        <v>0</v>
      </c>
      <c r="F36" s="20" t="s">
        <v>506</v>
      </c>
      <c r="G36" s="2" t="s">
        <v>521</v>
      </c>
      <c r="H36" s="99" t="s">
        <v>522</v>
      </c>
      <c r="I36" s="99" t="s">
        <v>523</v>
      </c>
      <c r="J36" s="20" t="s">
        <v>549</v>
      </c>
      <c r="K36" s="34" t="s">
        <v>554</v>
      </c>
      <c r="L36" s="34" t="s">
        <v>555</v>
      </c>
      <c r="M36" s="34" t="s">
        <v>550</v>
      </c>
      <c r="N36" s="34" t="s">
        <v>551</v>
      </c>
    </row>
    <row r="37" spans="2:14" ht="15.75" x14ac:dyDescent="0.25">
      <c r="B37" s="134" t="s">
        <v>530</v>
      </c>
      <c r="C37" s="37">
        <v>1</v>
      </c>
      <c r="D37" s="35">
        <v>165</v>
      </c>
      <c r="E37" s="60" t="s">
        <v>170</v>
      </c>
      <c r="F37" s="61" t="s">
        <v>169</v>
      </c>
      <c r="G37" s="62">
        <v>76.016043994</v>
      </c>
      <c r="H37" s="49">
        <f t="shared" ref="H37:H51" si="6">G37+1.0078</f>
        <v>77.023843994000003</v>
      </c>
      <c r="I37" s="49">
        <f t="shared" ref="I37:I51" si="7">G37-1.0078</f>
        <v>75.008243993999997</v>
      </c>
      <c r="J37" s="38" t="s">
        <v>478</v>
      </c>
      <c r="K37" s="37" t="s">
        <v>553</v>
      </c>
      <c r="L37" s="118" t="s">
        <v>556</v>
      </c>
      <c r="M37" s="118" t="s">
        <v>557</v>
      </c>
      <c r="N37" s="97" t="s">
        <v>552</v>
      </c>
    </row>
    <row r="38" spans="2:14" ht="15.75" x14ac:dyDescent="0.25">
      <c r="B38" s="135"/>
      <c r="C38" s="16">
        <v>2</v>
      </c>
      <c r="D38" s="5">
        <v>178</v>
      </c>
      <c r="E38" s="23" t="s">
        <v>194</v>
      </c>
      <c r="F38" s="3" t="s">
        <v>193</v>
      </c>
      <c r="G38" s="47">
        <v>89.047675999999996</v>
      </c>
      <c r="H38" s="46">
        <f t="shared" si="6"/>
        <v>90.055475999999999</v>
      </c>
      <c r="I38" s="46">
        <f t="shared" si="7"/>
        <v>88.039875999999992</v>
      </c>
      <c r="J38" s="13" t="s">
        <v>478</v>
      </c>
      <c r="K38" s="16" t="s">
        <v>553</v>
      </c>
      <c r="L38" s="119"/>
      <c r="M38" s="119"/>
      <c r="N38" s="65" t="s">
        <v>552</v>
      </c>
    </row>
    <row r="39" spans="2:14" ht="15.75" x14ac:dyDescent="0.25">
      <c r="B39" s="135"/>
      <c r="C39" s="16">
        <v>3</v>
      </c>
      <c r="D39" s="5">
        <v>26</v>
      </c>
      <c r="E39" s="23" t="s">
        <v>25</v>
      </c>
      <c r="F39" s="16" t="s">
        <v>426</v>
      </c>
      <c r="G39" s="47">
        <v>104.0615</v>
      </c>
      <c r="H39" s="46">
        <f t="shared" si="6"/>
        <v>105.0693</v>
      </c>
      <c r="I39" s="46">
        <f t="shared" si="7"/>
        <v>103.05369999999999</v>
      </c>
      <c r="J39" s="13" t="s">
        <v>478</v>
      </c>
      <c r="K39" s="16" t="s">
        <v>553</v>
      </c>
      <c r="L39" s="119"/>
      <c r="M39" s="119"/>
      <c r="N39" s="65" t="s">
        <v>552</v>
      </c>
    </row>
    <row r="40" spans="2:14" ht="15.75" x14ac:dyDescent="0.25">
      <c r="B40" s="135"/>
      <c r="C40" s="16">
        <v>4</v>
      </c>
      <c r="D40" s="5">
        <v>44</v>
      </c>
      <c r="E40" s="23" t="s">
        <v>43</v>
      </c>
      <c r="F40" s="16" t="s">
        <v>417</v>
      </c>
      <c r="G40" s="47">
        <v>111.043261797</v>
      </c>
      <c r="H40" s="46">
        <f t="shared" si="6"/>
        <v>112.051061797</v>
      </c>
      <c r="I40" s="46">
        <f t="shared" si="7"/>
        <v>110.035461797</v>
      </c>
      <c r="J40" s="13" t="s">
        <v>478</v>
      </c>
      <c r="K40" s="16" t="s">
        <v>553</v>
      </c>
      <c r="L40" s="119"/>
      <c r="M40" s="119"/>
      <c r="N40" s="65" t="s">
        <v>552</v>
      </c>
    </row>
    <row r="41" spans="2:14" ht="15.75" x14ac:dyDescent="0.25">
      <c r="B41" s="135"/>
      <c r="C41" s="16">
        <v>5</v>
      </c>
      <c r="D41" s="5">
        <v>19</v>
      </c>
      <c r="E41" s="23" t="s">
        <v>18</v>
      </c>
      <c r="F41" s="16" t="s">
        <v>347</v>
      </c>
      <c r="G41" s="47">
        <v>129.042587</v>
      </c>
      <c r="H41" s="46">
        <f t="shared" si="6"/>
        <v>130.050387</v>
      </c>
      <c r="I41" s="46">
        <f t="shared" si="7"/>
        <v>128.03478699999999</v>
      </c>
      <c r="J41" s="13" t="s">
        <v>478</v>
      </c>
      <c r="K41" s="16" t="s">
        <v>553</v>
      </c>
      <c r="L41" s="119"/>
      <c r="M41" s="119"/>
      <c r="N41" s="65" t="s">
        <v>552</v>
      </c>
    </row>
    <row r="42" spans="2:14" ht="15.75" x14ac:dyDescent="0.25">
      <c r="B42" s="135"/>
      <c r="C42" s="16">
        <v>6</v>
      </c>
      <c r="D42" s="5">
        <v>23</v>
      </c>
      <c r="E42" s="23" t="s">
        <v>22</v>
      </c>
      <c r="F42" s="16" t="s">
        <v>348</v>
      </c>
      <c r="G42" s="47">
        <v>122.047997</v>
      </c>
      <c r="H42" s="46">
        <f t="shared" si="6"/>
        <v>123.055797</v>
      </c>
      <c r="I42" s="46">
        <f t="shared" si="7"/>
        <v>121.04019699999999</v>
      </c>
      <c r="J42" s="13" t="s">
        <v>478</v>
      </c>
      <c r="K42" s="16" t="s">
        <v>553</v>
      </c>
      <c r="L42" s="119"/>
      <c r="M42" s="119"/>
      <c r="N42" s="65" t="s">
        <v>552</v>
      </c>
    </row>
    <row r="43" spans="2:14" ht="15.75" x14ac:dyDescent="0.25">
      <c r="B43" s="135"/>
      <c r="C43" s="16">
        <v>7</v>
      </c>
      <c r="D43" s="5">
        <v>182</v>
      </c>
      <c r="E43" s="23" t="s">
        <v>202</v>
      </c>
      <c r="F43" s="3" t="s">
        <v>201</v>
      </c>
      <c r="G43" s="47">
        <v>131.09463500000001</v>
      </c>
      <c r="H43" s="46">
        <f t="shared" si="6"/>
        <v>132.10243500000001</v>
      </c>
      <c r="I43" s="46">
        <f t="shared" si="7"/>
        <v>130.08683500000001</v>
      </c>
      <c r="J43" s="13" t="s">
        <v>478</v>
      </c>
      <c r="K43" s="16" t="s">
        <v>553</v>
      </c>
      <c r="L43" s="119"/>
      <c r="M43" s="119"/>
      <c r="N43" s="65" t="s">
        <v>552</v>
      </c>
    </row>
    <row r="44" spans="2:14" ht="15.75" x14ac:dyDescent="0.25">
      <c r="B44" s="135"/>
      <c r="C44" s="16">
        <v>8</v>
      </c>
      <c r="D44" s="5">
        <v>39</v>
      </c>
      <c r="E44" s="23" t="s">
        <v>38</v>
      </c>
      <c r="F44" s="16" t="s">
        <v>375</v>
      </c>
      <c r="G44" s="47">
        <v>151.04899599999999</v>
      </c>
      <c r="H44" s="46">
        <f t="shared" si="6"/>
        <v>152.05679599999999</v>
      </c>
      <c r="I44" s="46">
        <f t="shared" si="7"/>
        <v>150.04119599999999</v>
      </c>
      <c r="J44" s="13" t="s">
        <v>478</v>
      </c>
      <c r="K44" s="16" t="s">
        <v>553</v>
      </c>
      <c r="L44" s="119"/>
      <c r="M44" s="119"/>
      <c r="N44" s="65" t="s">
        <v>552</v>
      </c>
    </row>
    <row r="45" spans="2:14" ht="15.75" x14ac:dyDescent="0.25">
      <c r="B45" s="135"/>
      <c r="C45" s="16">
        <v>9</v>
      </c>
      <c r="D45" s="5">
        <v>15</v>
      </c>
      <c r="E45" s="23" t="s">
        <v>14</v>
      </c>
      <c r="F45" s="16" t="s">
        <v>435</v>
      </c>
      <c r="G45" s="47">
        <v>175.095688</v>
      </c>
      <c r="H45" s="46">
        <f t="shared" si="6"/>
        <v>176.103488</v>
      </c>
      <c r="I45" s="46">
        <f t="shared" si="7"/>
        <v>174.08788799999999</v>
      </c>
      <c r="J45" s="13" t="s">
        <v>478</v>
      </c>
      <c r="K45" s="16" t="s">
        <v>553</v>
      </c>
      <c r="L45" s="119"/>
      <c r="M45" s="119"/>
      <c r="N45" s="65" t="s">
        <v>552</v>
      </c>
    </row>
    <row r="46" spans="2:14" ht="15.75" x14ac:dyDescent="0.25">
      <c r="B46" s="135"/>
      <c r="C46" s="16">
        <v>10</v>
      </c>
      <c r="D46" s="5">
        <v>167</v>
      </c>
      <c r="E46" s="23" t="s">
        <v>174</v>
      </c>
      <c r="F46" s="3" t="s">
        <v>173</v>
      </c>
      <c r="G46" s="63">
        <v>180.06338500000001</v>
      </c>
      <c r="H46" s="46">
        <f t="shared" si="6"/>
        <v>181.07118500000001</v>
      </c>
      <c r="I46" s="46">
        <f t="shared" si="7"/>
        <v>179.05558500000001</v>
      </c>
      <c r="J46" s="13" t="s">
        <v>478</v>
      </c>
      <c r="K46" s="16" t="s">
        <v>553</v>
      </c>
      <c r="L46" s="119"/>
      <c r="M46" s="119"/>
      <c r="N46" s="65" t="s">
        <v>552</v>
      </c>
    </row>
    <row r="47" spans="2:14" ht="15.75" x14ac:dyDescent="0.25">
      <c r="B47" s="135"/>
      <c r="C47" s="16">
        <v>11</v>
      </c>
      <c r="D47" s="5">
        <v>82</v>
      </c>
      <c r="E47" s="23" t="s">
        <v>77</v>
      </c>
      <c r="F47" s="16" t="s">
        <v>390</v>
      </c>
      <c r="G47" s="47">
        <v>399.334991</v>
      </c>
      <c r="H47" s="46">
        <f t="shared" si="6"/>
        <v>400.34279099999998</v>
      </c>
      <c r="I47" s="46">
        <f t="shared" si="7"/>
        <v>398.32719100000003</v>
      </c>
      <c r="J47" s="13" t="s">
        <v>478</v>
      </c>
      <c r="K47" s="16" t="s">
        <v>553</v>
      </c>
      <c r="L47" s="119"/>
      <c r="M47" s="119"/>
      <c r="N47" s="65" t="s">
        <v>552</v>
      </c>
    </row>
    <row r="48" spans="2:14" ht="15.75" x14ac:dyDescent="0.25">
      <c r="B48" s="135"/>
      <c r="C48" s="16">
        <v>12</v>
      </c>
      <c r="D48" s="9">
        <v>206</v>
      </c>
      <c r="E48" s="27" t="s">
        <v>241</v>
      </c>
      <c r="F48" s="3" t="s">
        <v>240</v>
      </c>
      <c r="G48" s="47">
        <v>404.00219700000002</v>
      </c>
      <c r="H48" s="46">
        <f t="shared" si="6"/>
        <v>405.009997</v>
      </c>
      <c r="I48" s="46">
        <f t="shared" si="7"/>
        <v>402.99439700000005</v>
      </c>
      <c r="J48" s="10" t="s">
        <v>478</v>
      </c>
      <c r="K48" s="16" t="s">
        <v>553</v>
      </c>
      <c r="L48" s="119"/>
      <c r="M48" s="119"/>
      <c r="N48" s="65" t="s">
        <v>552</v>
      </c>
    </row>
    <row r="49" spans="2:14" ht="15.75" x14ac:dyDescent="0.25">
      <c r="B49" s="135"/>
      <c r="C49" s="16">
        <v>13</v>
      </c>
      <c r="D49" s="5">
        <v>149</v>
      </c>
      <c r="E49" s="23" t="s">
        <v>142</v>
      </c>
      <c r="F49" s="13" t="s">
        <v>414</v>
      </c>
      <c r="G49" s="47">
        <v>463.07403599999998</v>
      </c>
      <c r="H49" s="46">
        <f t="shared" si="6"/>
        <v>464.08183599999995</v>
      </c>
      <c r="I49" s="46">
        <f t="shared" si="7"/>
        <v>462.066236</v>
      </c>
      <c r="J49" s="13" t="s">
        <v>478</v>
      </c>
      <c r="K49" s="16" t="s">
        <v>553</v>
      </c>
      <c r="L49" s="119"/>
      <c r="M49" s="119"/>
      <c r="N49" s="65" t="s">
        <v>552</v>
      </c>
    </row>
    <row r="50" spans="2:14" ht="15.75" x14ac:dyDescent="0.25">
      <c r="B50" s="135"/>
      <c r="C50" s="16">
        <v>14</v>
      </c>
      <c r="D50" s="5">
        <v>253</v>
      </c>
      <c r="E50" s="23" t="s">
        <v>328</v>
      </c>
      <c r="F50" s="3" t="s">
        <v>327</v>
      </c>
      <c r="G50" s="47">
        <v>612.15197799999999</v>
      </c>
      <c r="H50" s="46">
        <f t="shared" si="6"/>
        <v>613.15977799999996</v>
      </c>
      <c r="I50" s="46">
        <f t="shared" si="7"/>
        <v>611.14417800000001</v>
      </c>
      <c r="J50" s="13" t="s">
        <v>478</v>
      </c>
      <c r="K50" s="16" t="s">
        <v>553</v>
      </c>
      <c r="L50" s="119"/>
      <c r="M50" s="119"/>
      <c r="N50" s="65" t="s">
        <v>552</v>
      </c>
    </row>
    <row r="51" spans="2:14" ht="16.5" thickBot="1" x14ac:dyDescent="0.3">
      <c r="B51" s="136"/>
      <c r="C51" s="50">
        <v>15</v>
      </c>
      <c r="D51" s="41">
        <v>126</v>
      </c>
      <c r="E51" s="42" t="s">
        <v>120</v>
      </c>
      <c r="F51" s="44" t="s">
        <v>445</v>
      </c>
      <c r="G51" s="51">
        <v>809.12577305100001</v>
      </c>
      <c r="H51" s="52">
        <f t="shared" si="6"/>
        <v>810.13357305099998</v>
      </c>
      <c r="I51" s="52">
        <f t="shared" si="7"/>
        <v>808.11797305100004</v>
      </c>
      <c r="J51" s="44" t="s">
        <v>478</v>
      </c>
      <c r="K51" s="50" t="s">
        <v>553</v>
      </c>
      <c r="L51" s="120"/>
      <c r="M51" s="120"/>
      <c r="N51" s="98" t="s">
        <v>552</v>
      </c>
    </row>
    <row r="52" spans="2:14" ht="15.75" x14ac:dyDescent="0.25">
      <c r="B52" s="59"/>
      <c r="C52" s="19"/>
      <c r="D52" s="53"/>
      <c r="E52" s="32"/>
      <c r="F52" s="14"/>
      <c r="G52" s="40"/>
      <c r="H52" s="39"/>
      <c r="I52" s="39"/>
      <c r="J52" s="14"/>
      <c r="K52" s="19"/>
      <c r="L52" s="19"/>
    </row>
    <row r="53" spans="2:14" ht="16.5" thickBot="1" x14ac:dyDescent="0.3">
      <c r="B53" s="59"/>
      <c r="C53" s="19"/>
      <c r="D53" s="20" t="s">
        <v>340</v>
      </c>
      <c r="E53" s="22" t="s">
        <v>0</v>
      </c>
      <c r="F53" s="20" t="s">
        <v>506</v>
      </c>
      <c r="G53" s="2" t="s">
        <v>521</v>
      </c>
      <c r="H53" s="99" t="s">
        <v>522</v>
      </c>
      <c r="I53" s="99" t="s">
        <v>523</v>
      </c>
      <c r="J53" s="20" t="s">
        <v>549</v>
      </c>
      <c r="K53" s="34" t="s">
        <v>554</v>
      </c>
      <c r="L53" s="34" t="s">
        <v>555</v>
      </c>
      <c r="M53" s="34" t="s">
        <v>550</v>
      </c>
      <c r="N53" s="34" t="s">
        <v>551</v>
      </c>
    </row>
    <row r="54" spans="2:14" ht="15.75" x14ac:dyDescent="0.25">
      <c r="B54" s="137" t="s">
        <v>531</v>
      </c>
      <c r="C54" s="16">
        <v>1</v>
      </c>
      <c r="D54" s="5">
        <v>249</v>
      </c>
      <c r="E54" s="23" t="s">
        <v>322</v>
      </c>
      <c r="F54" s="3" t="s">
        <v>321</v>
      </c>
      <c r="G54" s="47">
        <v>76.052429500000002</v>
      </c>
      <c r="H54" s="46">
        <f t="shared" ref="H54:H68" si="8">G54+1.0078</f>
        <v>77.060229500000005</v>
      </c>
      <c r="I54" s="46">
        <f t="shared" ref="I54:I68" si="9">G54-1.0078</f>
        <v>75.044629499999999</v>
      </c>
      <c r="J54" s="13" t="s">
        <v>478</v>
      </c>
      <c r="K54" s="37" t="s">
        <v>553</v>
      </c>
      <c r="L54" s="118" t="s">
        <v>556</v>
      </c>
      <c r="M54" s="118" t="s">
        <v>557</v>
      </c>
      <c r="N54" s="97" t="s">
        <v>552</v>
      </c>
    </row>
    <row r="55" spans="2:14" ht="15.75" x14ac:dyDescent="0.25">
      <c r="B55" s="137"/>
      <c r="C55" s="16">
        <v>2</v>
      </c>
      <c r="D55" s="5">
        <v>47</v>
      </c>
      <c r="E55" s="23" t="s">
        <v>46</v>
      </c>
      <c r="F55" s="16" t="s">
        <v>352</v>
      </c>
      <c r="G55" s="47">
        <v>88.100048393999998</v>
      </c>
      <c r="H55" s="46">
        <f t="shared" si="8"/>
        <v>89.107848394000001</v>
      </c>
      <c r="I55" s="46">
        <f t="shared" si="9"/>
        <v>87.092248393999995</v>
      </c>
      <c r="J55" s="13" t="s">
        <v>478</v>
      </c>
      <c r="K55" s="16" t="s">
        <v>553</v>
      </c>
      <c r="L55" s="119"/>
      <c r="M55" s="119"/>
      <c r="N55" s="65" t="s">
        <v>552</v>
      </c>
    </row>
    <row r="56" spans="2:14" ht="15.75" x14ac:dyDescent="0.25">
      <c r="B56" s="137"/>
      <c r="C56" s="16">
        <v>3</v>
      </c>
      <c r="D56" s="5">
        <v>1</v>
      </c>
      <c r="E56" s="23" t="s">
        <v>1</v>
      </c>
      <c r="F56" s="16" t="s">
        <v>372</v>
      </c>
      <c r="G56" s="47">
        <v>103.063328537</v>
      </c>
      <c r="H56" s="46">
        <f t="shared" si="8"/>
        <v>104.07112853700001</v>
      </c>
      <c r="I56" s="46">
        <f t="shared" si="9"/>
        <v>102.055528537</v>
      </c>
      <c r="J56" s="13" t="s">
        <v>478</v>
      </c>
      <c r="K56" s="16" t="s">
        <v>553</v>
      </c>
      <c r="L56" s="119"/>
      <c r="M56" s="119"/>
      <c r="N56" s="65" t="s">
        <v>552</v>
      </c>
    </row>
    <row r="57" spans="2:14" ht="15.75" x14ac:dyDescent="0.25">
      <c r="B57" s="137"/>
      <c r="C57" s="16">
        <v>4</v>
      </c>
      <c r="D57" s="5">
        <v>100</v>
      </c>
      <c r="E57" s="23" t="s">
        <v>94</v>
      </c>
      <c r="F57" s="16" t="s">
        <v>469</v>
      </c>
      <c r="G57" s="47">
        <v>121.089149357</v>
      </c>
      <c r="H57" s="46">
        <f t="shared" si="8"/>
        <v>122.096949357</v>
      </c>
      <c r="I57" s="46">
        <f t="shared" si="9"/>
        <v>120.08134935699999</v>
      </c>
      <c r="J57" s="13" t="s">
        <v>478</v>
      </c>
      <c r="K57" s="16" t="s">
        <v>553</v>
      </c>
      <c r="L57" s="119"/>
      <c r="M57" s="119"/>
      <c r="N57" s="65" t="s">
        <v>552</v>
      </c>
    </row>
    <row r="58" spans="2:14" ht="15.75" x14ac:dyDescent="0.25">
      <c r="B58" s="137"/>
      <c r="C58" s="16">
        <v>5</v>
      </c>
      <c r="D58" s="5">
        <v>214</v>
      </c>
      <c r="E58" s="23" t="s">
        <v>256</v>
      </c>
      <c r="F58" s="3" t="s">
        <v>255</v>
      </c>
      <c r="G58" s="47">
        <v>131.09463500000001</v>
      </c>
      <c r="H58" s="46">
        <f t="shared" si="8"/>
        <v>132.10243500000001</v>
      </c>
      <c r="I58" s="46">
        <f t="shared" si="9"/>
        <v>130.08683500000001</v>
      </c>
      <c r="J58" s="13" t="s">
        <v>478</v>
      </c>
      <c r="K58" s="16" t="s">
        <v>553</v>
      </c>
      <c r="L58" s="119"/>
      <c r="M58" s="119"/>
      <c r="N58" s="65" t="s">
        <v>552</v>
      </c>
    </row>
    <row r="59" spans="2:14" ht="15.75" x14ac:dyDescent="0.25">
      <c r="B59" s="137"/>
      <c r="C59" s="16">
        <v>6</v>
      </c>
      <c r="D59" s="5">
        <v>67</v>
      </c>
      <c r="E59" s="23" t="s">
        <v>63</v>
      </c>
      <c r="F59" s="16" t="s">
        <v>429</v>
      </c>
      <c r="G59" s="47">
        <v>131.058243</v>
      </c>
      <c r="H59" s="46">
        <f t="shared" si="8"/>
        <v>132.06604300000001</v>
      </c>
      <c r="I59" s="46">
        <f t="shared" si="9"/>
        <v>130.050443</v>
      </c>
      <c r="J59" s="13" t="s">
        <v>478</v>
      </c>
      <c r="K59" s="16" t="s">
        <v>553</v>
      </c>
      <c r="L59" s="119"/>
      <c r="M59" s="119"/>
      <c r="N59" s="65" t="s">
        <v>552</v>
      </c>
    </row>
    <row r="60" spans="2:14" ht="15.75" x14ac:dyDescent="0.25">
      <c r="B60" s="137"/>
      <c r="C60" s="16">
        <v>7</v>
      </c>
      <c r="D60" s="5">
        <v>108</v>
      </c>
      <c r="E60" s="23" t="s">
        <v>102</v>
      </c>
      <c r="F60" s="16" t="s">
        <v>419</v>
      </c>
      <c r="G60" s="47">
        <v>146.06913800000001</v>
      </c>
      <c r="H60" s="46">
        <f t="shared" si="8"/>
        <v>147.07693800000001</v>
      </c>
      <c r="I60" s="46">
        <f t="shared" si="9"/>
        <v>145.06133800000001</v>
      </c>
      <c r="J60" s="13" t="s">
        <v>478</v>
      </c>
      <c r="K60" s="16" t="s">
        <v>553</v>
      </c>
      <c r="L60" s="119"/>
      <c r="M60" s="119"/>
      <c r="N60" s="65" t="s">
        <v>552</v>
      </c>
    </row>
    <row r="61" spans="2:14" ht="15.75" x14ac:dyDescent="0.25">
      <c r="B61" s="137"/>
      <c r="C61" s="16">
        <v>8</v>
      </c>
      <c r="D61" s="5">
        <v>69</v>
      </c>
      <c r="E61" s="23" t="s">
        <v>64</v>
      </c>
      <c r="F61" s="16" t="s">
        <v>413</v>
      </c>
      <c r="G61" s="47">
        <v>158.04399007800001</v>
      </c>
      <c r="H61" s="46">
        <f t="shared" si="8"/>
        <v>159.05179007800001</v>
      </c>
      <c r="I61" s="46">
        <f t="shared" si="9"/>
        <v>157.036190078</v>
      </c>
      <c r="J61" s="13" t="s">
        <v>478</v>
      </c>
      <c r="K61" s="16" t="s">
        <v>553</v>
      </c>
      <c r="L61" s="119"/>
      <c r="M61" s="119"/>
      <c r="N61" s="65" t="s">
        <v>552</v>
      </c>
    </row>
    <row r="62" spans="2:14" ht="15.75" x14ac:dyDescent="0.25">
      <c r="B62" s="137"/>
      <c r="C62" s="16">
        <v>9</v>
      </c>
      <c r="D62" s="5">
        <v>66</v>
      </c>
      <c r="E62" s="23" t="s">
        <v>62</v>
      </c>
      <c r="F62" s="16" t="s">
        <v>396</v>
      </c>
      <c r="G62" s="47">
        <v>169.07390000000001</v>
      </c>
      <c r="H62" s="46">
        <f t="shared" si="8"/>
        <v>170.08170000000001</v>
      </c>
      <c r="I62" s="46">
        <f t="shared" si="9"/>
        <v>168.06610000000001</v>
      </c>
      <c r="J62" s="13" t="s">
        <v>478</v>
      </c>
      <c r="K62" s="16" t="s">
        <v>553</v>
      </c>
      <c r="L62" s="119"/>
      <c r="M62" s="119"/>
      <c r="N62" s="65" t="s">
        <v>552</v>
      </c>
    </row>
    <row r="63" spans="2:14" ht="15.75" x14ac:dyDescent="0.25">
      <c r="B63" s="137"/>
      <c r="C63" s="16">
        <v>10</v>
      </c>
      <c r="D63" s="5">
        <v>198</v>
      </c>
      <c r="E63" s="23" t="s">
        <v>229</v>
      </c>
      <c r="F63" s="3" t="s">
        <v>228</v>
      </c>
      <c r="G63" s="47">
        <v>180.06338500000001</v>
      </c>
      <c r="H63" s="46">
        <f t="shared" si="8"/>
        <v>181.07118500000001</v>
      </c>
      <c r="I63" s="46">
        <f t="shared" si="9"/>
        <v>179.05558500000001</v>
      </c>
      <c r="J63" s="13" t="s">
        <v>478</v>
      </c>
      <c r="K63" s="16" t="s">
        <v>553</v>
      </c>
      <c r="L63" s="119"/>
      <c r="M63" s="119"/>
      <c r="N63" s="65" t="s">
        <v>552</v>
      </c>
    </row>
    <row r="64" spans="2:14" ht="15.75" x14ac:dyDescent="0.25">
      <c r="B64" s="137"/>
      <c r="C64" s="16">
        <v>11</v>
      </c>
      <c r="D64" s="5">
        <v>129</v>
      </c>
      <c r="E64" s="23" t="s">
        <v>123</v>
      </c>
      <c r="F64" s="16" t="s">
        <v>440</v>
      </c>
      <c r="G64" s="47">
        <v>290.0403</v>
      </c>
      <c r="H64" s="46">
        <f t="shared" si="8"/>
        <v>291.04809999999998</v>
      </c>
      <c r="I64" s="46">
        <f t="shared" si="9"/>
        <v>289.03250000000003</v>
      </c>
      <c r="J64" s="13" t="s">
        <v>478</v>
      </c>
      <c r="K64" s="16" t="s">
        <v>553</v>
      </c>
      <c r="L64" s="119"/>
      <c r="M64" s="119"/>
      <c r="N64" s="65" t="s">
        <v>552</v>
      </c>
    </row>
    <row r="65" spans="2:14" ht="15.75" x14ac:dyDescent="0.25">
      <c r="B65" s="137"/>
      <c r="C65" s="16">
        <v>12</v>
      </c>
      <c r="D65" s="5">
        <v>154</v>
      </c>
      <c r="E65" s="23" t="s">
        <v>149</v>
      </c>
      <c r="F65" s="3" t="s">
        <v>148</v>
      </c>
      <c r="G65" s="47">
        <v>347.06308000000001</v>
      </c>
      <c r="H65" s="46">
        <f t="shared" si="8"/>
        <v>348.07087999999999</v>
      </c>
      <c r="I65" s="46">
        <f t="shared" si="9"/>
        <v>346.05528000000004</v>
      </c>
      <c r="J65" s="13" t="s">
        <v>478</v>
      </c>
      <c r="K65" s="16" t="s">
        <v>553</v>
      </c>
      <c r="L65" s="119"/>
      <c r="M65" s="119"/>
      <c r="N65" s="65" t="s">
        <v>552</v>
      </c>
    </row>
    <row r="66" spans="2:14" ht="15.75" x14ac:dyDescent="0.25">
      <c r="B66" s="137"/>
      <c r="C66" s="16">
        <v>13</v>
      </c>
      <c r="D66" s="5">
        <v>14</v>
      </c>
      <c r="E66" s="23" t="s">
        <v>13</v>
      </c>
      <c r="F66" s="16" t="s">
        <v>397</v>
      </c>
      <c r="G66" s="47">
        <v>376.13830000000002</v>
      </c>
      <c r="H66" s="46">
        <f t="shared" si="8"/>
        <v>377.14609999999999</v>
      </c>
      <c r="I66" s="46">
        <f t="shared" si="9"/>
        <v>375.13050000000004</v>
      </c>
      <c r="J66" s="13" t="s">
        <v>478</v>
      </c>
      <c r="K66" s="16" t="s">
        <v>553</v>
      </c>
      <c r="L66" s="119"/>
      <c r="M66" s="119"/>
      <c r="N66" s="65" t="s">
        <v>552</v>
      </c>
    </row>
    <row r="67" spans="2:14" ht="15.75" x14ac:dyDescent="0.25">
      <c r="B67" s="137"/>
      <c r="C67" s="16">
        <v>14</v>
      </c>
      <c r="D67" s="5">
        <v>98</v>
      </c>
      <c r="E67" s="23" t="s">
        <v>92</v>
      </c>
      <c r="F67" s="16" t="s">
        <v>444</v>
      </c>
      <c r="G67" s="47">
        <v>399.14506356599998</v>
      </c>
      <c r="H67" s="46">
        <f t="shared" si="8"/>
        <v>400.15286356599995</v>
      </c>
      <c r="I67" s="46">
        <f t="shared" si="9"/>
        <v>398.137263566</v>
      </c>
      <c r="J67" s="13" t="s">
        <v>478</v>
      </c>
      <c r="K67" s="16" t="s">
        <v>553</v>
      </c>
      <c r="L67" s="119"/>
      <c r="M67" s="119"/>
      <c r="N67" s="65" t="s">
        <v>552</v>
      </c>
    </row>
    <row r="68" spans="2:14" ht="16.5" thickBot="1" x14ac:dyDescent="0.3">
      <c r="B68" s="137"/>
      <c r="C68" s="16">
        <v>15</v>
      </c>
      <c r="D68" s="5">
        <v>239</v>
      </c>
      <c r="E68" s="23" t="s">
        <v>303</v>
      </c>
      <c r="F68" s="3" t="s">
        <v>302</v>
      </c>
      <c r="G68" s="47">
        <v>363.05797999999999</v>
      </c>
      <c r="H68" s="46">
        <f t="shared" si="8"/>
        <v>364.06577999999996</v>
      </c>
      <c r="I68" s="46">
        <f t="shared" si="9"/>
        <v>362.05018000000001</v>
      </c>
      <c r="J68" s="13" t="s">
        <v>478</v>
      </c>
      <c r="K68" s="50" t="s">
        <v>553</v>
      </c>
      <c r="L68" s="120"/>
      <c r="M68" s="120"/>
      <c r="N68" s="98" t="s">
        <v>552</v>
      </c>
    </row>
    <row r="69" spans="2:14" ht="15.75" x14ac:dyDescent="0.25">
      <c r="B69" s="59"/>
      <c r="C69" s="19"/>
      <c r="D69" s="53"/>
      <c r="E69" s="32"/>
      <c r="F69" s="1"/>
      <c r="G69" s="40"/>
      <c r="H69" s="39"/>
      <c r="I69" s="39"/>
      <c r="J69" s="14"/>
      <c r="K69" s="19"/>
      <c r="L69" s="19"/>
    </row>
    <row r="70" spans="2:14" ht="15" customHeight="1" thickBot="1" x14ac:dyDescent="0.3">
      <c r="B70" s="59"/>
      <c r="C70" s="19"/>
      <c r="D70" s="20" t="s">
        <v>340</v>
      </c>
      <c r="E70" s="22" t="s">
        <v>0</v>
      </c>
      <c r="F70" s="20" t="s">
        <v>506</v>
      </c>
      <c r="G70" s="2" t="s">
        <v>521</v>
      </c>
      <c r="H70" s="99" t="s">
        <v>522</v>
      </c>
      <c r="I70" s="99" t="s">
        <v>523</v>
      </c>
      <c r="J70" s="20" t="s">
        <v>549</v>
      </c>
      <c r="K70" s="34" t="s">
        <v>554</v>
      </c>
      <c r="L70" s="34" t="s">
        <v>555</v>
      </c>
      <c r="M70" s="34" t="s">
        <v>550</v>
      </c>
      <c r="N70" s="34" t="s">
        <v>551</v>
      </c>
    </row>
    <row r="71" spans="2:14" ht="15" customHeight="1" x14ac:dyDescent="0.25">
      <c r="B71" s="134" t="s">
        <v>532</v>
      </c>
      <c r="C71" s="37">
        <v>1</v>
      </c>
      <c r="D71" s="35">
        <v>52</v>
      </c>
      <c r="E71" s="60" t="s">
        <v>498</v>
      </c>
      <c r="F71" s="37" t="s">
        <v>357</v>
      </c>
      <c r="G71" s="62">
        <v>102.031694058</v>
      </c>
      <c r="H71" s="49">
        <f t="shared" ref="H71:H85" si="10">G71+1.0078</f>
        <v>103.039494058</v>
      </c>
      <c r="I71" s="49">
        <f t="shared" ref="I71:I85" si="11">G71-1.0078</f>
        <v>101.023894058</v>
      </c>
      <c r="J71" s="38" t="s">
        <v>478</v>
      </c>
      <c r="K71" s="100" t="s">
        <v>553</v>
      </c>
      <c r="L71" s="115" t="s">
        <v>559</v>
      </c>
      <c r="M71" s="118" t="s">
        <v>557</v>
      </c>
      <c r="N71" s="97" t="s">
        <v>552</v>
      </c>
    </row>
    <row r="72" spans="2:14" ht="15" customHeight="1" x14ac:dyDescent="0.25">
      <c r="B72" s="135"/>
      <c r="C72" s="16">
        <v>2</v>
      </c>
      <c r="D72" s="5">
        <v>180</v>
      </c>
      <c r="E72" s="23" t="s">
        <v>198</v>
      </c>
      <c r="F72" s="3" t="s">
        <v>197</v>
      </c>
      <c r="G72" s="47">
        <v>119.058243</v>
      </c>
      <c r="H72" s="46">
        <f t="shared" si="10"/>
        <v>120.06604300000001</v>
      </c>
      <c r="I72" s="46">
        <f t="shared" si="11"/>
        <v>118.050443</v>
      </c>
      <c r="J72" s="13" t="s">
        <v>478</v>
      </c>
      <c r="K72" s="101" t="s">
        <v>553</v>
      </c>
      <c r="L72" s="116"/>
      <c r="M72" s="119"/>
      <c r="N72" s="65" t="s">
        <v>552</v>
      </c>
    </row>
    <row r="73" spans="2:14" ht="15" customHeight="1" x14ac:dyDescent="0.25">
      <c r="B73" s="135"/>
      <c r="C73" s="16">
        <v>3</v>
      </c>
      <c r="D73" s="5">
        <v>50</v>
      </c>
      <c r="E73" s="23" t="s">
        <v>49</v>
      </c>
      <c r="F73" s="16" t="s">
        <v>355</v>
      </c>
      <c r="G73" s="47">
        <v>123.031998</v>
      </c>
      <c r="H73" s="46">
        <f t="shared" si="10"/>
        <v>124.039798</v>
      </c>
      <c r="I73" s="46">
        <f t="shared" si="11"/>
        <v>122.024198</v>
      </c>
      <c r="J73" s="13" t="s">
        <v>478</v>
      </c>
      <c r="K73" s="101" t="s">
        <v>553</v>
      </c>
      <c r="L73" s="116"/>
      <c r="M73" s="119"/>
      <c r="N73" s="65" t="s">
        <v>552</v>
      </c>
    </row>
    <row r="74" spans="2:14" ht="15" customHeight="1" x14ac:dyDescent="0.25">
      <c r="B74" s="135"/>
      <c r="C74" s="16">
        <v>4</v>
      </c>
      <c r="D74" s="5">
        <v>4</v>
      </c>
      <c r="E74" s="23" t="s">
        <v>4</v>
      </c>
      <c r="F74" s="16" t="s">
        <v>343</v>
      </c>
      <c r="G74" s="47">
        <v>137.04800399999999</v>
      </c>
      <c r="H74" s="46">
        <f t="shared" si="10"/>
        <v>138.05580399999999</v>
      </c>
      <c r="I74" s="46">
        <f t="shared" si="11"/>
        <v>136.04020399999999</v>
      </c>
      <c r="J74" s="13" t="s">
        <v>478</v>
      </c>
      <c r="K74" s="101" t="s">
        <v>553</v>
      </c>
      <c r="L74" s="116"/>
      <c r="M74" s="119"/>
      <c r="N74" s="65" t="s">
        <v>552</v>
      </c>
    </row>
    <row r="75" spans="2:14" ht="15" customHeight="1" x14ac:dyDescent="0.25">
      <c r="B75" s="135"/>
      <c r="C75" s="16">
        <v>5</v>
      </c>
      <c r="D75" s="5">
        <v>43</v>
      </c>
      <c r="E75" s="23" t="s">
        <v>42</v>
      </c>
      <c r="F75" s="16" t="s">
        <v>392</v>
      </c>
      <c r="G75" s="47">
        <v>156.0171</v>
      </c>
      <c r="H75" s="46">
        <f t="shared" si="10"/>
        <v>157.0249</v>
      </c>
      <c r="I75" s="46">
        <f t="shared" si="11"/>
        <v>155.0093</v>
      </c>
      <c r="J75" s="13" t="s">
        <v>478</v>
      </c>
      <c r="K75" s="101" t="s">
        <v>553</v>
      </c>
      <c r="L75" s="116"/>
      <c r="M75" s="119"/>
      <c r="N75" s="65" t="s">
        <v>552</v>
      </c>
    </row>
    <row r="76" spans="2:14" ht="15" customHeight="1" x14ac:dyDescent="0.25">
      <c r="B76" s="135"/>
      <c r="C76" s="16">
        <v>6</v>
      </c>
      <c r="D76" s="5">
        <v>49</v>
      </c>
      <c r="E76" s="23" t="s">
        <v>48</v>
      </c>
      <c r="F76" s="16" t="s">
        <v>354</v>
      </c>
      <c r="G76" s="47">
        <v>180.06338500000001</v>
      </c>
      <c r="H76" s="46">
        <f t="shared" si="10"/>
        <v>181.07118500000001</v>
      </c>
      <c r="I76" s="46">
        <f t="shared" si="11"/>
        <v>179.05558500000001</v>
      </c>
      <c r="J76" s="13" t="s">
        <v>478</v>
      </c>
      <c r="K76" s="101" t="s">
        <v>553</v>
      </c>
      <c r="L76" s="116"/>
      <c r="M76" s="119"/>
      <c r="N76" s="65" t="s">
        <v>552</v>
      </c>
    </row>
    <row r="77" spans="2:14" ht="15" customHeight="1" x14ac:dyDescent="0.25">
      <c r="B77" s="135"/>
      <c r="C77" s="16">
        <v>7</v>
      </c>
      <c r="D77" s="5">
        <v>90</v>
      </c>
      <c r="E77" s="23" t="s">
        <v>84</v>
      </c>
      <c r="F77" s="16" t="s">
        <v>470</v>
      </c>
      <c r="G77" s="47">
        <v>196.05964014200001</v>
      </c>
      <c r="H77" s="46">
        <f t="shared" si="10"/>
        <v>197.06744014200001</v>
      </c>
      <c r="I77" s="46">
        <f t="shared" si="11"/>
        <v>195.051840142</v>
      </c>
      <c r="J77" s="13" t="s">
        <v>478</v>
      </c>
      <c r="K77" s="101" t="s">
        <v>553</v>
      </c>
      <c r="L77" s="116"/>
      <c r="M77" s="119"/>
      <c r="N77" s="65" t="s">
        <v>552</v>
      </c>
    </row>
    <row r="78" spans="2:14" ht="15" customHeight="1" x14ac:dyDescent="0.25">
      <c r="B78" s="135"/>
      <c r="C78" s="16">
        <v>8</v>
      </c>
      <c r="D78" s="5">
        <v>102</v>
      </c>
      <c r="E78" s="23" t="s">
        <v>96</v>
      </c>
      <c r="F78" s="16" t="s">
        <v>443</v>
      </c>
      <c r="G78" s="47">
        <v>297.08956899999998</v>
      </c>
      <c r="H78" s="46">
        <f t="shared" si="10"/>
        <v>298.09736899999996</v>
      </c>
      <c r="I78" s="46">
        <f t="shared" si="11"/>
        <v>296.08176900000001</v>
      </c>
      <c r="J78" s="13" t="s">
        <v>478</v>
      </c>
      <c r="K78" s="101" t="s">
        <v>553</v>
      </c>
      <c r="L78" s="116"/>
      <c r="M78" s="119"/>
      <c r="N78" s="65" t="s">
        <v>552</v>
      </c>
    </row>
    <row r="79" spans="2:14" ht="15" customHeight="1" x14ac:dyDescent="0.25">
      <c r="B79" s="135"/>
      <c r="C79" s="16">
        <v>9</v>
      </c>
      <c r="D79" s="5">
        <v>137</v>
      </c>
      <c r="E79" s="23" t="s">
        <v>131</v>
      </c>
      <c r="F79" s="16" t="s">
        <v>467</v>
      </c>
      <c r="G79" s="47">
        <v>334.06650000000002</v>
      </c>
      <c r="H79" s="46">
        <f t="shared" si="10"/>
        <v>335.07429999999999</v>
      </c>
      <c r="I79" s="46">
        <f t="shared" si="11"/>
        <v>333.05870000000004</v>
      </c>
      <c r="J79" s="13" t="s">
        <v>489</v>
      </c>
      <c r="K79" s="103" t="s">
        <v>558</v>
      </c>
      <c r="L79" s="116"/>
      <c r="M79" s="119"/>
      <c r="N79" s="65" t="s">
        <v>552</v>
      </c>
    </row>
    <row r="80" spans="2:14" ht="15" customHeight="1" x14ac:dyDescent="0.25">
      <c r="B80" s="135"/>
      <c r="C80" s="16">
        <v>10</v>
      </c>
      <c r="D80" s="5">
        <v>247</v>
      </c>
      <c r="E80" s="23" t="s">
        <v>318</v>
      </c>
      <c r="F80" s="3" t="s">
        <v>317</v>
      </c>
      <c r="G80" s="47">
        <v>346.21440944800003</v>
      </c>
      <c r="H80" s="46">
        <f t="shared" si="10"/>
        <v>347.222209448</v>
      </c>
      <c r="I80" s="46">
        <f t="shared" si="11"/>
        <v>345.20660944800005</v>
      </c>
      <c r="J80" s="13" t="s">
        <v>478</v>
      </c>
      <c r="K80" s="101" t="s">
        <v>553</v>
      </c>
      <c r="L80" s="116"/>
      <c r="M80" s="119"/>
      <c r="N80" s="65" t="s">
        <v>552</v>
      </c>
    </row>
    <row r="81" spans="2:14" ht="15" customHeight="1" x14ac:dyDescent="0.25">
      <c r="B81" s="135"/>
      <c r="C81" s="16">
        <v>11</v>
      </c>
      <c r="D81" s="5">
        <v>233</v>
      </c>
      <c r="E81" s="23" t="s">
        <v>291</v>
      </c>
      <c r="F81" s="3" t="s">
        <v>290</v>
      </c>
      <c r="G81" s="47">
        <v>387.02326673900001</v>
      </c>
      <c r="H81" s="46">
        <f t="shared" si="10"/>
        <v>388.03106673899998</v>
      </c>
      <c r="I81" s="46">
        <f t="shared" si="11"/>
        <v>386.01546673900003</v>
      </c>
      <c r="J81" s="13" t="s">
        <v>478</v>
      </c>
      <c r="K81" s="101" t="s">
        <v>553</v>
      </c>
      <c r="L81" s="116"/>
      <c r="M81" s="119"/>
      <c r="N81" s="65" t="s">
        <v>552</v>
      </c>
    </row>
    <row r="82" spans="2:14" ht="15" customHeight="1" x14ac:dyDescent="0.25">
      <c r="B82" s="135"/>
      <c r="C82" s="16">
        <v>12</v>
      </c>
      <c r="D82" s="5">
        <v>244</v>
      </c>
      <c r="E82" s="23" t="s">
        <v>312</v>
      </c>
      <c r="F82" s="3" t="s">
        <v>311</v>
      </c>
      <c r="G82" s="47">
        <v>411.034500127</v>
      </c>
      <c r="H82" s="46">
        <f t="shared" si="10"/>
        <v>412.04230012699998</v>
      </c>
      <c r="I82" s="46">
        <f t="shared" si="11"/>
        <v>410.02670012700003</v>
      </c>
      <c r="J82" s="13" t="s">
        <v>478</v>
      </c>
      <c r="K82" s="101" t="s">
        <v>553</v>
      </c>
      <c r="L82" s="116"/>
      <c r="M82" s="119"/>
      <c r="N82" s="65" t="s">
        <v>552</v>
      </c>
    </row>
    <row r="83" spans="2:14" ht="15" customHeight="1" x14ac:dyDescent="0.25">
      <c r="B83" s="135"/>
      <c r="C83" s="16">
        <v>13</v>
      </c>
      <c r="D83" s="5">
        <v>236</v>
      </c>
      <c r="E83" s="23" t="s">
        <v>297</v>
      </c>
      <c r="F83" s="3" t="s">
        <v>296</v>
      </c>
      <c r="G83" s="47">
        <v>522.99066200000004</v>
      </c>
      <c r="H83" s="46">
        <f t="shared" si="10"/>
        <v>523.99846200000002</v>
      </c>
      <c r="I83" s="46">
        <f t="shared" si="11"/>
        <v>521.98286200000007</v>
      </c>
      <c r="J83" s="13" t="s">
        <v>478</v>
      </c>
      <c r="K83" s="101" t="s">
        <v>553</v>
      </c>
      <c r="L83" s="116"/>
      <c r="M83" s="119"/>
      <c r="N83" s="65" t="s">
        <v>552</v>
      </c>
    </row>
    <row r="84" spans="2:14" ht="15" customHeight="1" x14ac:dyDescent="0.25">
      <c r="B84" s="135"/>
      <c r="C84" s="16">
        <v>14</v>
      </c>
      <c r="D84" s="5">
        <v>135</v>
      </c>
      <c r="E84" s="23" t="s">
        <v>129</v>
      </c>
      <c r="F84" s="16" t="s">
        <v>388</v>
      </c>
      <c r="G84" s="47">
        <v>743.07550000000003</v>
      </c>
      <c r="H84" s="46">
        <f t="shared" si="10"/>
        <v>744.08330000000001</v>
      </c>
      <c r="I84" s="46">
        <f t="shared" si="11"/>
        <v>742.06770000000006</v>
      </c>
      <c r="J84" s="13" t="s">
        <v>478</v>
      </c>
      <c r="K84" s="101" t="s">
        <v>553</v>
      </c>
      <c r="L84" s="116"/>
      <c r="M84" s="119"/>
      <c r="N84" s="65" t="s">
        <v>552</v>
      </c>
    </row>
    <row r="85" spans="2:14" ht="15" customHeight="1" thickBot="1" x14ac:dyDescent="0.3">
      <c r="B85" s="136"/>
      <c r="C85" s="50">
        <v>15</v>
      </c>
      <c r="D85" s="41">
        <v>75</v>
      </c>
      <c r="E85" s="42" t="s">
        <v>70</v>
      </c>
      <c r="F85" s="50" t="s">
        <v>451</v>
      </c>
      <c r="G85" s="51">
        <v>767.11523399999999</v>
      </c>
      <c r="H85" s="52">
        <f t="shared" si="10"/>
        <v>768.12303399999996</v>
      </c>
      <c r="I85" s="52">
        <f t="shared" si="11"/>
        <v>766.10743400000001</v>
      </c>
      <c r="J85" s="44" t="s">
        <v>478</v>
      </c>
      <c r="K85" s="102" t="s">
        <v>553</v>
      </c>
      <c r="L85" s="117"/>
      <c r="M85" s="120"/>
      <c r="N85" s="98" t="s">
        <v>552</v>
      </c>
    </row>
    <row r="86" spans="2:14" ht="15" customHeight="1" x14ac:dyDescent="0.25">
      <c r="B86" s="59"/>
      <c r="C86" s="19"/>
      <c r="D86" s="53"/>
      <c r="E86" s="32"/>
      <c r="F86" s="19"/>
      <c r="G86" s="40"/>
      <c r="H86" s="39"/>
      <c r="I86" s="39"/>
      <c r="J86" s="14"/>
      <c r="K86" s="19"/>
      <c r="L86" s="19"/>
    </row>
    <row r="87" spans="2:14" ht="15" customHeight="1" thickBot="1" x14ac:dyDescent="0.3">
      <c r="B87" s="59"/>
      <c r="C87" s="19"/>
      <c r="D87" s="20" t="s">
        <v>340</v>
      </c>
      <c r="E87" s="22" t="s">
        <v>0</v>
      </c>
      <c r="F87" s="20" t="s">
        <v>506</v>
      </c>
      <c r="G87" s="2" t="s">
        <v>521</v>
      </c>
      <c r="H87" s="99" t="s">
        <v>522</v>
      </c>
      <c r="I87" s="99" t="s">
        <v>523</v>
      </c>
      <c r="J87" s="20" t="s">
        <v>549</v>
      </c>
      <c r="K87" s="34" t="s">
        <v>554</v>
      </c>
      <c r="L87" s="34" t="s">
        <v>555</v>
      </c>
      <c r="M87" s="34" t="s">
        <v>550</v>
      </c>
      <c r="N87" s="34" t="s">
        <v>551</v>
      </c>
    </row>
    <row r="88" spans="2:14" ht="15" customHeight="1" x14ac:dyDescent="0.25">
      <c r="B88" s="134" t="s">
        <v>533</v>
      </c>
      <c r="C88" s="37">
        <v>1</v>
      </c>
      <c r="D88" s="35">
        <v>57</v>
      </c>
      <c r="E88" s="60" t="s">
        <v>55</v>
      </c>
      <c r="F88" s="37" t="s">
        <v>412</v>
      </c>
      <c r="G88" s="62">
        <v>104.04734000000001</v>
      </c>
      <c r="H88" s="49">
        <f t="shared" ref="H88:H102" si="12">G88+1.0078</f>
        <v>105.05514000000001</v>
      </c>
      <c r="I88" s="49">
        <f t="shared" ref="I88:I102" si="13">G88-1.0078</f>
        <v>103.03954</v>
      </c>
      <c r="J88" s="38" t="s">
        <v>478</v>
      </c>
      <c r="K88" s="37" t="s">
        <v>553</v>
      </c>
      <c r="L88" s="118" t="s">
        <v>556</v>
      </c>
      <c r="M88" s="118" t="s">
        <v>557</v>
      </c>
      <c r="N88" s="97" t="s">
        <v>552</v>
      </c>
    </row>
    <row r="89" spans="2:14" ht="15" customHeight="1" x14ac:dyDescent="0.25">
      <c r="B89" s="135"/>
      <c r="C89" s="16">
        <v>2</v>
      </c>
      <c r="D89" s="5">
        <v>12</v>
      </c>
      <c r="E89" s="23" t="s">
        <v>11</v>
      </c>
      <c r="F89" s="16" t="s">
        <v>370</v>
      </c>
      <c r="G89" s="47">
        <v>104.1075</v>
      </c>
      <c r="H89" s="46">
        <f t="shared" si="12"/>
        <v>105.1153</v>
      </c>
      <c r="I89" s="46">
        <f t="shared" si="13"/>
        <v>103.0997</v>
      </c>
      <c r="J89" s="13" t="s">
        <v>478</v>
      </c>
      <c r="K89" s="16" t="s">
        <v>553</v>
      </c>
      <c r="L89" s="119"/>
      <c r="M89" s="119"/>
      <c r="N89" s="65" t="s">
        <v>552</v>
      </c>
    </row>
    <row r="90" spans="2:14" ht="15" customHeight="1" x14ac:dyDescent="0.25">
      <c r="B90" s="135"/>
      <c r="C90" s="16">
        <v>3</v>
      </c>
      <c r="D90" s="5">
        <v>85</v>
      </c>
      <c r="E90" s="23" t="s">
        <v>79</v>
      </c>
      <c r="F90" s="16" t="s">
        <v>433</v>
      </c>
      <c r="G90" s="47">
        <v>111.079647303</v>
      </c>
      <c r="H90" s="46">
        <f t="shared" si="12"/>
        <v>112.087447303</v>
      </c>
      <c r="I90" s="46">
        <f t="shared" si="13"/>
        <v>110.071847303</v>
      </c>
      <c r="J90" s="13" t="s">
        <v>478</v>
      </c>
      <c r="K90" s="16" t="s">
        <v>553</v>
      </c>
      <c r="L90" s="119"/>
      <c r="M90" s="119"/>
      <c r="N90" s="65" t="s">
        <v>552</v>
      </c>
    </row>
    <row r="91" spans="2:14" ht="15" customHeight="1" x14ac:dyDescent="0.25">
      <c r="B91" s="135"/>
      <c r="C91" s="16">
        <v>4</v>
      </c>
      <c r="D91" s="5">
        <v>209</v>
      </c>
      <c r="E91" s="23" t="s">
        <v>246</v>
      </c>
      <c r="F91" s="3" t="s">
        <v>245</v>
      </c>
      <c r="G91" s="47">
        <v>117.042593095</v>
      </c>
      <c r="H91" s="46">
        <f t="shared" si="12"/>
        <v>118.050393095</v>
      </c>
      <c r="I91" s="46">
        <f t="shared" si="13"/>
        <v>116.034793095</v>
      </c>
      <c r="J91" s="13" t="s">
        <v>478</v>
      </c>
      <c r="K91" s="16" t="s">
        <v>553</v>
      </c>
      <c r="L91" s="119"/>
      <c r="M91" s="119"/>
      <c r="N91" s="65" t="s">
        <v>552</v>
      </c>
    </row>
    <row r="92" spans="2:14" ht="15" customHeight="1" x14ac:dyDescent="0.25">
      <c r="B92" s="135"/>
      <c r="C92" s="16">
        <v>5</v>
      </c>
      <c r="D92" s="5">
        <v>181</v>
      </c>
      <c r="E92" s="23" t="s">
        <v>200</v>
      </c>
      <c r="F92" s="3" t="s">
        <v>199</v>
      </c>
      <c r="G92" s="47">
        <v>132.05349699999999</v>
      </c>
      <c r="H92" s="46">
        <f t="shared" si="12"/>
        <v>133.061297</v>
      </c>
      <c r="I92" s="46">
        <f t="shared" si="13"/>
        <v>131.04569699999999</v>
      </c>
      <c r="J92" s="13" t="s">
        <v>478</v>
      </c>
      <c r="K92" s="16" t="s">
        <v>553</v>
      </c>
      <c r="L92" s="119"/>
      <c r="M92" s="119"/>
      <c r="N92" s="65" t="s">
        <v>552</v>
      </c>
    </row>
    <row r="93" spans="2:14" ht="15" customHeight="1" x14ac:dyDescent="0.25">
      <c r="B93" s="135"/>
      <c r="C93" s="16">
        <v>6</v>
      </c>
      <c r="D93" s="5">
        <v>93</v>
      </c>
      <c r="E93" s="23" t="s">
        <v>87</v>
      </c>
      <c r="F93" s="16" t="s">
        <v>459</v>
      </c>
      <c r="G93" s="47">
        <v>151.06332853699999</v>
      </c>
      <c r="H93" s="46">
        <f t="shared" si="12"/>
        <v>152.07112853699999</v>
      </c>
      <c r="I93" s="46">
        <f t="shared" si="13"/>
        <v>150.05552853699999</v>
      </c>
      <c r="J93" s="13" t="s">
        <v>478</v>
      </c>
      <c r="K93" s="16" t="s">
        <v>553</v>
      </c>
      <c r="L93" s="119"/>
      <c r="M93" s="119"/>
      <c r="N93" s="65" t="s">
        <v>552</v>
      </c>
    </row>
    <row r="94" spans="2:14" ht="15" customHeight="1" x14ac:dyDescent="0.25">
      <c r="B94" s="135"/>
      <c r="C94" s="16">
        <v>7</v>
      </c>
      <c r="D94" s="5">
        <v>122</v>
      </c>
      <c r="E94" s="23" t="s">
        <v>116</v>
      </c>
      <c r="F94" s="13" t="s">
        <v>475</v>
      </c>
      <c r="G94" s="47">
        <v>165.04596391300001</v>
      </c>
      <c r="H94" s="46">
        <f t="shared" si="12"/>
        <v>166.05376391300001</v>
      </c>
      <c r="I94" s="46">
        <f t="shared" si="13"/>
        <v>164.03816391300001</v>
      </c>
      <c r="J94" s="13" t="s">
        <v>478</v>
      </c>
      <c r="K94" s="16" t="s">
        <v>553</v>
      </c>
      <c r="L94" s="119"/>
      <c r="M94" s="119"/>
      <c r="N94" s="65" t="s">
        <v>552</v>
      </c>
    </row>
    <row r="95" spans="2:14" ht="15" customHeight="1" x14ac:dyDescent="0.25">
      <c r="B95" s="135"/>
      <c r="C95" s="16">
        <v>8</v>
      </c>
      <c r="D95" s="5">
        <v>283</v>
      </c>
      <c r="E95" s="23" t="s">
        <v>514</v>
      </c>
      <c r="F95" s="13" t="s">
        <v>244</v>
      </c>
      <c r="G95" s="45">
        <v>174.11167900000001</v>
      </c>
      <c r="H95" s="46">
        <f t="shared" si="12"/>
        <v>175.11947900000001</v>
      </c>
      <c r="I95" s="46">
        <f t="shared" si="13"/>
        <v>173.10387900000001</v>
      </c>
      <c r="J95" s="13" t="s">
        <v>478</v>
      </c>
      <c r="K95" s="16" t="s">
        <v>553</v>
      </c>
      <c r="L95" s="119"/>
      <c r="M95" s="119"/>
      <c r="N95" s="65" t="s">
        <v>552</v>
      </c>
    </row>
    <row r="96" spans="2:14" ht="15" customHeight="1" x14ac:dyDescent="0.25">
      <c r="B96" s="135"/>
      <c r="C96" s="16">
        <v>9</v>
      </c>
      <c r="D96" s="5">
        <v>109</v>
      </c>
      <c r="E96" s="23" t="s">
        <v>103</v>
      </c>
      <c r="F96" s="16" t="s">
        <v>442</v>
      </c>
      <c r="G96" s="47">
        <v>189.06372246699999</v>
      </c>
      <c r="H96" s="46">
        <f t="shared" si="12"/>
        <v>190.07152246699999</v>
      </c>
      <c r="I96" s="46">
        <f t="shared" si="13"/>
        <v>188.05592246699999</v>
      </c>
      <c r="J96" s="13" t="s">
        <v>478</v>
      </c>
      <c r="K96" s="16" t="s">
        <v>553</v>
      </c>
      <c r="L96" s="119"/>
      <c r="M96" s="119"/>
      <c r="N96" s="65" t="s">
        <v>552</v>
      </c>
    </row>
    <row r="97" spans="2:14" ht="15" customHeight="1" x14ac:dyDescent="0.25">
      <c r="B97" s="135"/>
      <c r="C97" s="16">
        <v>10</v>
      </c>
      <c r="D97" s="5">
        <v>223</v>
      </c>
      <c r="E97" s="23" t="s">
        <v>272</v>
      </c>
      <c r="F97" s="3" t="s">
        <v>271</v>
      </c>
      <c r="G97" s="47">
        <v>204.08987400000001</v>
      </c>
      <c r="H97" s="46">
        <f t="shared" si="12"/>
        <v>205.09767400000001</v>
      </c>
      <c r="I97" s="46">
        <f t="shared" si="13"/>
        <v>203.08207400000001</v>
      </c>
      <c r="J97" s="13" t="s">
        <v>478</v>
      </c>
      <c r="K97" s="16" t="s">
        <v>553</v>
      </c>
      <c r="L97" s="119"/>
      <c r="M97" s="119"/>
      <c r="N97" s="65" t="s">
        <v>552</v>
      </c>
    </row>
    <row r="98" spans="2:14" ht="15" customHeight="1" x14ac:dyDescent="0.25">
      <c r="B98" s="135"/>
      <c r="C98" s="16">
        <v>11</v>
      </c>
      <c r="D98" s="5">
        <v>54</v>
      </c>
      <c r="E98" s="23" t="s">
        <v>52</v>
      </c>
      <c r="F98" s="16" t="s">
        <v>381</v>
      </c>
      <c r="G98" s="47">
        <v>240.0239</v>
      </c>
      <c r="H98" s="46">
        <f t="shared" si="12"/>
        <v>241.0317</v>
      </c>
      <c r="I98" s="46">
        <f t="shared" si="13"/>
        <v>239.01609999999999</v>
      </c>
      <c r="J98" s="13" t="s">
        <v>478</v>
      </c>
      <c r="K98" s="16" t="s">
        <v>553</v>
      </c>
      <c r="L98" s="119"/>
      <c r="M98" s="119"/>
      <c r="N98" s="65" t="s">
        <v>552</v>
      </c>
    </row>
    <row r="99" spans="2:14" ht="15" customHeight="1" x14ac:dyDescent="0.25">
      <c r="B99" s="135"/>
      <c r="C99" s="16">
        <v>12</v>
      </c>
      <c r="D99" s="5">
        <v>163</v>
      </c>
      <c r="E99" s="23" t="s">
        <v>166</v>
      </c>
      <c r="F99" s="3" t="s">
        <v>165</v>
      </c>
      <c r="G99" s="64">
        <v>323.05189999999999</v>
      </c>
      <c r="H99" s="46">
        <f t="shared" si="12"/>
        <v>324.05969999999996</v>
      </c>
      <c r="I99" s="46">
        <f t="shared" si="13"/>
        <v>322.04410000000001</v>
      </c>
      <c r="J99" s="13" t="s">
        <v>478</v>
      </c>
      <c r="K99" s="16" t="s">
        <v>553</v>
      </c>
      <c r="L99" s="119"/>
      <c r="M99" s="119"/>
      <c r="N99" s="65" t="s">
        <v>552</v>
      </c>
    </row>
    <row r="100" spans="2:14" ht="15" customHeight="1" x14ac:dyDescent="0.25">
      <c r="B100" s="135"/>
      <c r="C100" s="16">
        <v>13</v>
      </c>
      <c r="D100" s="5">
        <v>38</v>
      </c>
      <c r="E100" s="23" t="s">
        <v>37</v>
      </c>
      <c r="F100" s="16" t="s">
        <v>400</v>
      </c>
      <c r="G100" s="47">
        <v>342.11619999999999</v>
      </c>
      <c r="H100" s="46">
        <f t="shared" si="12"/>
        <v>343.12399999999997</v>
      </c>
      <c r="I100" s="46">
        <f t="shared" si="13"/>
        <v>341.10840000000002</v>
      </c>
      <c r="J100" s="13" t="s">
        <v>478</v>
      </c>
      <c r="K100" s="16" t="s">
        <v>553</v>
      </c>
      <c r="L100" s="119"/>
      <c r="M100" s="119"/>
      <c r="N100" s="65" t="s">
        <v>552</v>
      </c>
    </row>
    <row r="101" spans="2:14" ht="15" customHeight="1" x14ac:dyDescent="0.25">
      <c r="B101" s="135"/>
      <c r="C101" s="16">
        <v>14</v>
      </c>
      <c r="D101" s="5">
        <v>138</v>
      </c>
      <c r="E101" s="23" t="s">
        <v>132</v>
      </c>
      <c r="F101" s="16" t="s">
        <v>406</v>
      </c>
      <c r="G101" s="47">
        <v>379.47179999999997</v>
      </c>
      <c r="H101" s="46">
        <f t="shared" si="12"/>
        <v>380.47959999999995</v>
      </c>
      <c r="I101" s="46">
        <f t="shared" si="13"/>
        <v>378.464</v>
      </c>
      <c r="J101" s="13" t="s">
        <v>478</v>
      </c>
      <c r="K101" s="16" t="s">
        <v>553</v>
      </c>
      <c r="L101" s="119"/>
      <c r="M101" s="119"/>
      <c r="N101" s="65" t="s">
        <v>552</v>
      </c>
    </row>
    <row r="102" spans="2:14" ht="16.5" thickBot="1" x14ac:dyDescent="0.3">
      <c r="B102" s="136"/>
      <c r="C102" s="50">
        <v>15</v>
      </c>
      <c r="D102" s="41">
        <v>101</v>
      </c>
      <c r="E102" s="42" t="s">
        <v>95</v>
      </c>
      <c r="F102" s="50" t="s">
        <v>408</v>
      </c>
      <c r="G102" s="51">
        <v>607.08159999999998</v>
      </c>
      <c r="H102" s="52">
        <f t="shared" si="12"/>
        <v>608.08939999999996</v>
      </c>
      <c r="I102" s="52">
        <f t="shared" si="13"/>
        <v>606.07380000000001</v>
      </c>
      <c r="J102" s="44" t="s">
        <v>478</v>
      </c>
      <c r="K102" s="50" t="s">
        <v>553</v>
      </c>
      <c r="L102" s="120"/>
      <c r="M102" s="120"/>
      <c r="N102" s="98" t="s">
        <v>552</v>
      </c>
    </row>
    <row r="103" spans="2:14" ht="15.75" x14ac:dyDescent="0.25">
      <c r="B103" s="59"/>
      <c r="C103" s="19"/>
      <c r="D103" s="53"/>
      <c r="E103" s="32"/>
      <c r="F103" s="19"/>
      <c r="G103" s="40"/>
      <c r="H103" s="39"/>
      <c r="I103" s="39"/>
      <c r="J103" s="14"/>
      <c r="K103" s="19"/>
      <c r="L103" s="19"/>
    </row>
    <row r="104" spans="2:14" ht="16.5" thickBot="1" x14ac:dyDescent="0.3">
      <c r="B104" s="59"/>
      <c r="C104" s="19"/>
      <c r="D104" s="20" t="s">
        <v>340</v>
      </c>
      <c r="E104" s="22" t="s">
        <v>0</v>
      </c>
      <c r="F104" s="20" t="s">
        <v>506</v>
      </c>
      <c r="G104" s="2" t="s">
        <v>521</v>
      </c>
      <c r="H104" s="99" t="s">
        <v>522</v>
      </c>
      <c r="I104" s="99" t="s">
        <v>523</v>
      </c>
      <c r="J104" s="20" t="s">
        <v>549</v>
      </c>
      <c r="K104" s="34" t="s">
        <v>554</v>
      </c>
      <c r="L104" s="34" t="s">
        <v>555</v>
      </c>
      <c r="M104" s="34" t="s">
        <v>550</v>
      </c>
      <c r="N104" s="34" t="s">
        <v>551</v>
      </c>
    </row>
    <row r="105" spans="2:14" ht="15.75" x14ac:dyDescent="0.25">
      <c r="B105" s="134" t="s">
        <v>534</v>
      </c>
      <c r="C105" s="37">
        <v>1</v>
      </c>
      <c r="D105" s="35">
        <v>185</v>
      </c>
      <c r="E105" s="60" t="s">
        <v>207</v>
      </c>
      <c r="F105" s="61" t="s">
        <v>206</v>
      </c>
      <c r="G105" s="62">
        <v>105.04259500000001</v>
      </c>
      <c r="H105" s="49">
        <f t="shared" ref="H105:H119" si="14">G105+1.0078</f>
        <v>106.05039500000001</v>
      </c>
      <c r="I105" s="49">
        <f t="shared" ref="I105:I119" si="15">G105-1.0078</f>
        <v>104.034795</v>
      </c>
      <c r="J105" s="38" t="s">
        <v>478</v>
      </c>
      <c r="K105" s="37" t="s">
        <v>553</v>
      </c>
      <c r="L105" s="118" t="s">
        <v>556</v>
      </c>
      <c r="M105" s="118" t="s">
        <v>557</v>
      </c>
      <c r="N105" s="97" t="s">
        <v>552</v>
      </c>
    </row>
    <row r="106" spans="2:14" ht="15.75" x14ac:dyDescent="0.25">
      <c r="B106" s="135"/>
      <c r="C106" s="16">
        <v>2</v>
      </c>
      <c r="D106" s="5">
        <v>211</v>
      </c>
      <c r="E106" s="23" t="s">
        <v>250</v>
      </c>
      <c r="F106" s="3" t="s">
        <v>249</v>
      </c>
      <c r="G106" s="47">
        <v>113.058911861</v>
      </c>
      <c r="H106" s="46">
        <f t="shared" si="14"/>
        <v>114.066711861</v>
      </c>
      <c r="I106" s="46">
        <f t="shared" si="15"/>
        <v>112.051111861</v>
      </c>
      <c r="J106" s="13" t="s">
        <v>478</v>
      </c>
      <c r="K106" s="16" t="s">
        <v>553</v>
      </c>
      <c r="L106" s="119"/>
      <c r="M106" s="119"/>
      <c r="N106" s="65" t="s">
        <v>552</v>
      </c>
    </row>
    <row r="107" spans="2:14" ht="15.75" x14ac:dyDescent="0.25">
      <c r="B107" s="135"/>
      <c r="C107" s="16">
        <v>3</v>
      </c>
      <c r="D107" s="5">
        <v>46</v>
      </c>
      <c r="E107" s="23" t="s">
        <v>45</v>
      </c>
      <c r="F107" s="16" t="s">
        <v>398</v>
      </c>
      <c r="G107" s="47">
        <v>125.014664</v>
      </c>
      <c r="H107" s="46">
        <f t="shared" si="14"/>
        <v>126.022464</v>
      </c>
      <c r="I107" s="46">
        <f t="shared" si="15"/>
        <v>124.00686399999999</v>
      </c>
      <c r="J107" s="13" t="s">
        <v>478</v>
      </c>
      <c r="K107" s="16" t="s">
        <v>553</v>
      </c>
      <c r="L107" s="119"/>
      <c r="M107" s="119"/>
      <c r="N107" s="65" t="s">
        <v>552</v>
      </c>
    </row>
    <row r="108" spans="2:14" ht="15.75" x14ac:dyDescent="0.25">
      <c r="B108" s="135"/>
      <c r="C108" s="16">
        <v>4</v>
      </c>
      <c r="D108" s="5">
        <v>213</v>
      </c>
      <c r="E108" s="23" t="s">
        <v>254</v>
      </c>
      <c r="F108" s="3" t="s">
        <v>253</v>
      </c>
      <c r="G108" s="47">
        <v>132.04225874400001</v>
      </c>
      <c r="H108" s="46">
        <f t="shared" si="14"/>
        <v>133.05005874400001</v>
      </c>
      <c r="I108" s="46">
        <f t="shared" si="15"/>
        <v>131.03445874400001</v>
      </c>
      <c r="J108" s="13" t="s">
        <v>478</v>
      </c>
      <c r="K108" s="16" t="s">
        <v>553</v>
      </c>
      <c r="L108" s="119"/>
      <c r="M108" s="119"/>
      <c r="N108" s="65" t="s">
        <v>552</v>
      </c>
    </row>
    <row r="109" spans="2:14" ht="15.75" x14ac:dyDescent="0.25">
      <c r="B109" s="135"/>
      <c r="C109" s="16">
        <v>5</v>
      </c>
      <c r="D109" s="5">
        <v>224</v>
      </c>
      <c r="E109" s="23" t="s">
        <v>274</v>
      </c>
      <c r="F109" s="3" t="s">
        <v>273</v>
      </c>
      <c r="G109" s="47">
        <v>136.03717336599999</v>
      </c>
      <c r="H109" s="46">
        <f t="shared" si="14"/>
        <v>137.04497336599999</v>
      </c>
      <c r="I109" s="46">
        <f t="shared" si="15"/>
        <v>135.02937336599999</v>
      </c>
      <c r="J109" s="13" t="s">
        <v>478</v>
      </c>
      <c r="K109" s="16" t="s">
        <v>553</v>
      </c>
      <c r="L109" s="119"/>
      <c r="M109" s="119"/>
      <c r="N109" s="65" t="s">
        <v>552</v>
      </c>
    </row>
    <row r="110" spans="2:14" ht="15.75" x14ac:dyDescent="0.25">
      <c r="B110" s="135"/>
      <c r="C110" s="16">
        <v>6</v>
      </c>
      <c r="D110" s="5">
        <v>215</v>
      </c>
      <c r="E110" s="23" t="s">
        <v>258</v>
      </c>
      <c r="F110" s="3" t="s">
        <v>257</v>
      </c>
      <c r="G110" s="47">
        <v>149.05105599999999</v>
      </c>
      <c r="H110" s="46">
        <f t="shared" si="14"/>
        <v>150.05885599999999</v>
      </c>
      <c r="I110" s="46">
        <f t="shared" si="15"/>
        <v>148.04325599999999</v>
      </c>
      <c r="J110" s="13" t="s">
        <v>478</v>
      </c>
      <c r="K110" s="16" t="s">
        <v>553</v>
      </c>
      <c r="L110" s="119"/>
      <c r="M110" s="119"/>
      <c r="N110" s="65" t="s">
        <v>552</v>
      </c>
    </row>
    <row r="111" spans="2:14" ht="15.75" x14ac:dyDescent="0.25">
      <c r="B111" s="135"/>
      <c r="C111" s="16">
        <v>7</v>
      </c>
      <c r="D111" s="5">
        <v>92</v>
      </c>
      <c r="E111" s="23" t="s">
        <v>86</v>
      </c>
      <c r="F111" s="16" t="s">
        <v>383</v>
      </c>
      <c r="G111" s="47">
        <v>164.047344122</v>
      </c>
      <c r="H111" s="46">
        <f t="shared" si="14"/>
        <v>165.055144122</v>
      </c>
      <c r="I111" s="46">
        <f t="shared" si="15"/>
        <v>163.039544122</v>
      </c>
      <c r="J111" s="13" t="s">
        <v>478</v>
      </c>
      <c r="K111" s="16" t="s">
        <v>553</v>
      </c>
      <c r="L111" s="119"/>
      <c r="M111" s="119"/>
      <c r="N111" s="65" t="s">
        <v>552</v>
      </c>
    </row>
    <row r="112" spans="2:14" ht="15.75" x14ac:dyDescent="0.25">
      <c r="B112" s="135"/>
      <c r="C112" s="16">
        <v>8</v>
      </c>
      <c r="D112" s="5">
        <v>132</v>
      </c>
      <c r="E112" s="23" t="s">
        <v>126</v>
      </c>
      <c r="F112" s="4" t="s">
        <v>505</v>
      </c>
      <c r="G112" s="47">
        <v>169.08512899999999</v>
      </c>
      <c r="H112" s="46">
        <f t="shared" si="14"/>
        <v>170.092929</v>
      </c>
      <c r="I112" s="46">
        <f t="shared" si="15"/>
        <v>168.07732899999999</v>
      </c>
      <c r="J112" s="13" t="s">
        <v>478</v>
      </c>
      <c r="K112" s="16" t="s">
        <v>553</v>
      </c>
      <c r="L112" s="119"/>
      <c r="M112" s="119"/>
      <c r="N112" s="65" t="s">
        <v>552</v>
      </c>
    </row>
    <row r="113" spans="2:14" ht="15.75" x14ac:dyDescent="0.25">
      <c r="B113" s="135"/>
      <c r="C113" s="16">
        <v>9</v>
      </c>
      <c r="D113" s="5">
        <v>130</v>
      </c>
      <c r="E113" s="23" t="s">
        <v>124</v>
      </c>
      <c r="F113" s="16" t="s">
        <v>461</v>
      </c>
      <c r="G113" s="47">
        <v>182.04399007800001</v>
      </c>
      <c r="H113" s="46">
        <f t="shared" si="14"/>
        <v>183.05179007800001</v>
      </c>
      <c r="I113" s="46">
        <f t="shared" si="15"/>
        <v>181.036190078</v>
      </c>
      <c r="J113" s="13" t="s">
        <v>478</v>
      </c>
      <c r="K113" s="16" t="s">
        <v>553</v>
      </c>
      <c r="L113" s="119"/>
      <c r="M113" s="119"/>
      <c r="N113" s="65" t="s">
        <v>552</v>
      </c>
    </row>
    <row r="114" spans="2:14" ht="15.75" x14ac:dyDescent="0.25">
      <c r="B114" s="135"/>
      <c r="C114" s="16">
        <v>10</v>
      </c>
      <c r="D114" s="5">
        <v>11</v>
      </c>
      <c r="E114" s="23" t="s">
        <v>10</v>
      </c>
      <c r="F114" s="16" t="s">
        <v>458</v>
      </c>
      <c r="G114" s="47">
        <v>194.080375584</v>
      </c>
      <c r="H114" s="46">
        <f t="shared" si="14"/>
        <v>195.088175584</v>
      </c>
      <c r="I114" s="46">
        <f t="shared" si="15"/>
        <v>193.07257558399999</v>
      </c>
      <c r="J114" s="13" t="s">
        <v>478</v>
      </c>
      <c r="K114" s="16" t="s">
        <v>553</v>
      </c>
      <c r="L114" s="119"/>
      <c r="M114" s="119"/>
      <c r="N114" s="65" t="s">
        <v>552</v>
      </c>
    </row>
    <row r="115" spans="2:14" ht="15.75" x14ac:dyDescent="0.25">
      <c r="B115" s="135"/>
      <c r="C115" s="16">
        <v>11</v>
      </c>
      <c r="D115" s="5">
        <v>114</v>
      </c>
      <c r="E115" s="23" t="s">
        <v>108</v>
      </c>
      <c r="F115" s="13" t="s">
        <v>455</v>
      </c>
      <c r="G115" s="47">
        <v>202.14297500000001</v>
      </c>
      <c r="H115" s="46">
        <f t="shared" si="14"/>
        <v>203.15077500000001</v>
      </c>
      <c r="I115" s="46">
        <f t="shared" si="15"/>
        <v>201.135175</v>
      </c>
      <c r="J115" s="13" t="s">
        <v>478</v>
      </c>
      <c r="K115" s="16" t="s">
        <v>553</v>
      </c>
      <c r="L115" s="119"/>
      <c r="M115" s="119"/>
      <c r="N115" s="65" t="s">
        <v>552</v>
      </c>
    </row>
    <row r="116" spans="2:14" ht="15.75" x14ac:dyDescent="0.25">
      <c r="B116" s="135"/>
      <c r="C116" s="16">
        <v>12</v>
      </c>
      <c r="D116" s="5">
        <v>96</v>
      </c>
      <c r="E116" s="23" t="s">
        <v>90</v>
      </c>
      <c r="F116" s="16" t="s">
        <v>368</v>
      </c>
      <c r="G116" s="47">
        <v>257.1028</v>
      </c>
      <c r="H116" s="46">
        <f t="shared" si="14"/>
        <v>258.11059999999998</v>
      </c>
      <c r="I116" s="46">
        <f t="shared" si="15"/>
        <v>256.09500000000003</v>
      </c>
      <c r="J116" s="13" t="s">
        <v>478</v>
      </c>
      <c r="K116" s="16" t="s">
        <v>553</v>
      </c>
      <c r="L116" s="119"/>
      <c r="M116" s="119"/>
      <c r="N116" s="65" t="s">
        <v>552</v>
      </c>
    </row>
    <row r="117" spans="2:14" ht="15.75" x14ac:dyDescent="0.25">
      <c r="B117" s="135"/>
      <c r="C117" s="16">
        <v>13</v>
      </c>
      <c r="D117" s="5">
        <v>140</v>
      </c>
      <c r="E117" s="23" t="s">
        <v>134</v>
      </c>
      <c r="F117" s="16" t="s">
        <v>399</v>
      </c>
      <c r="G117" s="47">
        <v>299.2824</v>
      </c>
      <c r="H117" s="46">
        <f t="shared" si="14"/>
        <v>300.29019999999997</v>
      </c>
      <c r="I117" s="46">
        <f t="shared" si="15"/>
        <v>298.27460000000002</v>
      </c>
      <c r="J117" s="13" t="s">
        <v>478</v>
      </c>
      <c r="K117" s="16" t="s">
        <v>553</v>
      </c>
      <c r="L117" s="119"/>
      <c r="M117" s="119"/>
      <c r="N117" s="65" t="s">
        <v>552</v>
      </c>
    </row>
    <row r="118" spans="2:14" ht="15.75" x14ac:dyDescent="0.25">
      <c r="B118" s="135"/>
      <c r="C118" s="16">
        <v>14</v>
      </c>
      <c r="D118" s="5">
        <v>221</v>
      </c>
      <c r="E118" s="23" t="s">
        <v>270</v>
      </c>
      <c r="F118" s="3" t="s">
        <v>269</v>
      </c>
      <c r="G118" s="47">
        <v>331.06817599999999</v>
      </c>
      <c r="H118" s="46">
        <f t="shared" si="14"/>
        <v>332.07597599999997</v>
      </c>
      <c r="I118" s="46">
        <f t="shared" si="15"/>
        <v>330.06037600000002</v>
      </c>
      <c r="J118" s="13" t="s">
        <v>478</v>
      </c>
      <c r="K118" s="16" t="s">
        <v>553</v>
      </c>
      <c r="L118" s="119"/>
      <c r="M118" s="119"/>
      <c r="N118" s="65" t="s">
        <v>552</v>
      </c>
    </row>
    <row r="119" spans="2:14" ht="16.5" thickBot="1" x14ac:dyDescent="0.3">
      <c r="B119" s="136"/>
      <c r="C119" s="50">
        <v>15</v>
      </c>
      <c r="D119" s="41">
        <v>64</v>
      </c>
      <c r="E119" s="42" t="s">
        <v>60</v>
      </c>
      <c r="F119" s="50" t="s">
        <v>450</v>
      </c>
      <c r="G119" s="51">
        <v>488.10730000000001</v>
      </c>
      <c r="H119" s="52">
        <f t="shared" si="14"/>
        <v>489.11509999999998</v>
      </c>
      <c r="I119" s="52">
        <f t="shared" si="15"/>
        <v>487.09950000000003</v>
      </c>
      <c r="J119" s="44" t="s">
        <v>478</v>
      </c>
      <c r="K119" s="50" t="s">
        <v>553</v>
      </c>
      <c r="L119" s="120"/>
      <c r="M119" s="120"/>
      <c r="N119" s="98" t="s">
        <v>552</v>
      </c>
    </row>
    <row r="120" spans="2:14" ht="15.75" x14ac:dyDescent="0.25">
      <c r="B120" s="59"/>
      <c r="C120" s="19"/>
      <c r="D120" s="53"/>
      <c r="E120" s="32"/>
      <c r="F120" s="19"/>
      <c r="G120" s="40"/>
      <c r="H120" s="39"/>
      <c r="I120" s="39"/>
      <c r="J120" s="14"/>
      <c r="K120" s="14"/>
      <c r="L120" s="14"/>
    </row>
    <row r="121" spans="2:14" ht="16.5" thickBot="1" x14ac:dyDescent="0.3">
      <c r="B121" s="59"/>
      <c r="C121" s="19"/>
      <c r="D121" s="20" t="s">
        <v>340</v>
      </c>
      <c r="E121" s="22" t="s">
        <v>0</v>
      </c>
      <c r="F121" s="20" t="s">
        <v>506</v>
      </c>
      <c r="G121" s="2" t="s">
        <v>521</v>
      </c>
      <c r="H121" s="99" t="s">
        <v>522</v>
      </c>
      <c r="I121" s="99" t="s">
        <v>523</v>
      </c>
      <c r="J121" s="20" t="s">
        <v>549</v>
      </c>
      <c r="K121" s="34" t="s">
        <v>554</v>
      </c>
      <c r="L121" s="34" t="s">
        <v>555</v>
      </c>
      <c r="M121" s="34" t="s">
        <v>550</v>
      </c>
      <c r="N121" s="34" t="s">
        <v>551</v>
      </c>
    </row>
    <row r="122" spans="2:14" ht="15.75" x14ac:dyDescent="0.25">
      <c r="B122" s="134" t="s">
        <v>535</v>
      </c>
      <c r="C122" s="37">
        <v>1</v>
      </c>
      <c r="D122" s="35">
        <v>61</v>
      </c>
      <c r="E122" s="60" t="s">
        <v>59</v>
      </c>
      <c r="F122" s="37" t="s">
        <v>376</v>
      </c>
      <c r="G122" s="62">
        <v>106.027</v>
      </c>
      <c r="H122" s="49">
        <f t="shared" ref="H122:H136" si="16">G122+1.0078</f>
        <v>107.0348</v>
      </c>
      <c r="I122" s="49">
        <f t="shared" ref="I122:I136" si="17">G122-1.0078</f>
        <v>105.0192</v>
      </c>
      <c r="J122" s="38" t="s">
        <v>478</v>
      </c>
      <c r="K122" s="37" t="s">
        <v>553</v>
      </c>
      <c r="L122" s="118" t="s">
        <v>556</v>
      </c>
      <c r="M122" s="118" t="s">
        <v>557</v>
      </c>
      <c r="N122" s="97" t="s">
        <v>552</v>
      </c>
    </row>
    <row r="123" spans="2:14" ht="15.75" x14ac:dyDescent="0.25">
      <c r="B123" s="135"/>
      <c r="C123" s="16">
        <v>2</v>
      </c>
      <c r="D123" s="5">
        <v>56</v>
      </c>
      <c r="E123" s="23" t="s">
        <v>54</v>
      </c>
      <c r="F123" s="16" t="s">
        <v>410</v>
      </c>
      <c r="G123" s="47">
        <v>112.0273</v>
      </c>
      <c r="H123" s="46">
        <f t="shared" si="16"/>
        <v>113.0351</v>
      </c>
      <c r="I123" s="46">
        <f t="shared" si="17"/>
        <v>111.01949999999999</v>
      </c>
      <c r="J123" s="13" t="s">
        <v>478</v>
      </c>
      <c r="K123" s="16" t="s">
        <v>553</v>
      </c>
      <c r="L123" s="119"/>
      <c r="M123" s="119"/>
      <c r="N123" s="65" t="s">
        <v>552</v>
      </c>
    </row>
    <row r="124" spans="2:14" ht="15.75" x14ac:dyDescent="0.25">
      <c r="B124" s="135"/>
      <c r="C124" s="16">
        <v>3</v>
      </c>
      <c r="D124" s="5">
        <v>197</v>
      </c>
      <c r="E124" s="23" t="s">
        <v>227</v>
      </c>
      <c r="F124" s="3" t="s">
        <v>226</v>
      </c>
      <c r="G124" s="47">
        <v>118.0266</v>
      </c>
      <c r="H124" s="46">
        <f t="shared" si="16"/>
        <v>119.03440000000001</v>
      </c>
      <c r="I124" s="46">
        <f t="shared" si="17"/>
        <v>117.0188</v>
      </c>
      <c r="J124" s="13" t="s">
        <v>478</v>
      </c>
      <c r="K124" s="16" t="s">
        <v>553</v>
      </c>
      <c r="L124" s="119"/>
      <c r="M124" s="119"/>
      <c r="N124" s="65" t="s">
        <v>552</v>
      </c>
    </row>
    <row r="125" spans="2:14" ht="15.75" x14ac:dyDescent="0.25">
      <c r="B125" s="135"/>
      <c r="C125" s="16">
        <v>4</v>
      </c>
      <c r="D125" s="5">
        <v>159</v>
      </c>
      <c r="E125" s="23" t="s">
        <v>158</v>
      </c>
      <c r="F125" s="3" t="s">
        <v>157</v>
      </c>
      <c r="G125" s="47">
        <v>128.05857750999999</v>
      </c>
      <c r="H125" s="46">
        <f t="shared" si="16"/>
        <v>129.06637751</v>
      </c>
      <c r="I125" s="46">
        <f t="shared" si="17"/>
        <v>127.05077750999999</v>
      </c>
      <c r="J125" s="13" t="s">
        <v>478</v>
      </c>
      <c r="K125" s="16" t="s">
        <v>553</v>
      </c>
      <c r="L125" s="119"/>
      <c r="M125" s="119"/>
      <c r="N125" s="65" t="s">
        <v>552</v>
      </c>
    </row>
    <row r="126" spans="2:14" ht="15.75" x14ac:dyDescent="0.25">
      <c r="B126" s="135"/>
      <c r="C126" s="16">
        <v>5</v>
      </c>
      <c r="D126" s="5">
        <v>22</v>
      </c>
      <c r="E126" s="23" t="s">
        <v>21</v>
      </c>
      <c r="F126" s="16" t="s">
        <v>385</v>
      </c>
      <c r="G126" s="47">
        <v>132.08987763799999</v>
      </c>
      <c r="H126" s="46">
        <f t="shared" si="16"/>
        <v>133.09767763799999</v>
      </c>
      <c r="I126" s="46">
        <f t="shared" si="17"/>
        <v>131.08207763799999</v>
      </c>
      <c r="J126" s="13" t="s">
        <v>478</v>
      </c>
      <c r="K126" s="16" t="s">
        <v>553</v>
      </c>
      <c r="L126" s="119"/>
      <c r="M126" s="119"/>
      <c r="N126" s="65" t="s">
        <v>552</v>
      </c>
    </row>
    <row r="127" spans="2:14" ht="15.75" x14ac:dyDescent="0.25">
      <c r="B127" s="135"/>
      <c r="C127" s="16">
        <v>6</v>
      </c>
      <c r="D127" s="5">
        <v>124</v>
      </c>
      <c r="E127" s="23" t="s">
        <v>118</v>
      </c>
      <c r="F127" s="13" t="s">
        <v>393</v>
      </c>
      <c r="G127" s="47">
        <v>148.07356300000001</v>
      </c>
      <c r="H127" s="46">
        <f t="shared" si="16"/>
        <v>149.08136300000001</v>
      </c>
      <c r="I127" s="46">
        <f t="shared" si="17"/>
        <v>147.065763</v>
      </c>
      <c r="J127" s="13" t="s">
        <v>478</v>
      </c>
      <c r="K127" s="16" t="s">
        <v>553</v>
      </c>
      <c r="L127" s="119"/>
      <c r="M127" s="119"/>
      <c r="N127" s="65" t="s">
        <v>552</v>
      </c>
    </row>
    <row r="128" spans="2:14" ht="15.75" x14ac:dyDescent="0.25">
      <c r="B128" s="135"/>
      <c r="C128" s="16">
        <v>7</v>
      </c>
      <c r="D128" s="5">
        <v>87</v>
      </c>
      <c r="E128" s="23" t="s">
        <v>81</v>
      </c>
      <c r="F128" s="16" t="s">
        <v>387</v>
      </c>
      <c r="G128" s="47">
        <v>169.073893223</v>
      </c>
      <c r="H128" s="46">
        <f t="shared" si="16"/>
        <v>170.081693223</v>
      </c>
      <c r="I128" s="46">
        <f t="shared" si="17"/>
        <v>168.066093223</v>
      </c>
      <c r="J128" s="13" t="s">
        <v>478</v>
      </c>
      <c r="K128" s="16" t="s">
        <v>553</v>
      </c>
      <c r="L128" s="119"/>
      <c r="M128" s="119"/>
      <c r="N128" s="65" t="s">
        <v>552</v>
      </c>
    </row>
    <row r="129" spans="2:14" ht="15.75" x14ac:dyDescent="0.25">
      <c r="B129" s="135"/>
      <c r="C129" s="16">
        <v>8</v>
      </c>
      <c r="D129" s="5">
        <v>18</v>
      </c>
      <c r="E129" s="23" t="s">
        <v>17</v>
      </c>
      <c r="F129" s="16" t="s">
        <v>460</v>
      </c>
      <c r="G129" s="47">
        <v>180.04225874400001</v>
      </c>
      <c r="H129" s="46">
        <f t="shared" si="16"/>
        <v>181.05005874400001</v>
      </c>
      <c r="I129" s="46">
        <f t="shared" si="17"/>
        <v>179.03445874400001</v>
      </c>
      <c r="J129" s="13" t="s">
        <v>478</v>
      </c>
      <c r="K129" s="16" t="s">
        <v>553</v>
      </c>
      <c r="L129" s="119"/>
      <c r="M129" s="119"/>
      <c r="N129" s="65" t="s">
        <v>552</v>
      </c>
    </row>
    <row r="130" spans="2:14" ht="15.75" x14ac:dyDescent="0.25">
      <c r="B130" s="135"/>
      <c r="C130" s="16">
        <v>9</v>
      </c>
      <c r="D130" s="5">
        <v>176</v>
      </c>
      <c r="E130" s="23" t="s">
        <v>190</v>
      </c>
      <c r="F130" s="3" t="s">
        <v>189</v>
      </c>
      <c r="G130" s="47">
        <v>181.07389800000001</v>
      </c>
      <c r="H130" s="46">
        <f t="shared" si="16"/>
        <v>182.08169800000002</v>
      </c>
      <c r="I130" s="46">
        <f t="shared" si="17"/>
        <v>180.06609800000001</v>
      </c>
      <c r="J130" s="13" t="s">
        <v>478</v>
      </c>
      <c r="K130" s="16" t="s">
        <v>553</v>
      </c>
      <c r="L130" s="119"/>
      <c r="M130" s="119"/>
      <c r="N130" s="65" t="s">
        <v>552</v>
      </c>
    </row>
    <row r="131" spans="2:14" ht="15.75" x14ac:dyDescent="0.25">
      <c r="B131" s="135"/>
      <c r="C131" s="16">
        <v>10</v>
      </c>
      <c r="D131" s="5">
        <v>113</v>
      </c>
      <c r="E131" s="23" t="s">
        <v>107</v>
      </c>
      <c r="F131" s="16" t="s">
        <v>371</v>
      </c>
      <c r="G131" s="47">
        <v>222.06742763599999</v>
      </c>
      <c r="H131" s="46">
        <f t="shared" si="16"/>
        <v>223.07522763599999</v>
      </c>
      <c r="I131" s="46">
        <f t="shared" si="17"/>
        <v>221.05962763599999</v>
      </c>
      <c r="J131" s="13" t="s">
        <v>478</v>
      </c>
      <c r="K131" s="16" t="s">
        <v>553</v>
      </c>
      <c r="L131" s="119"/>
      <c r="M131" s="119"/>
      <c r="N131" s="65" t="s">
        <v>552</v>
      </c>
    </row>
    <row r="132" spans="2:14" ht="15.75" x14ac:dyDescent="0.25">
      <c r="B132" s="135"/>
      <c r="C132" s="16">
        <v>11</v>
      </c>
      <c r="D132" s="5">
        <v>81</v>
      </c>
      <c r="E132" s="23" t="s">
        <v>76</v>
      </c>
      <c r="F132" s="16" t="s">
        <v>425</v>
      </c>
      <c r="G132" s="47">
        <v>245.1627</v>
      </c>
      <c r="H132" s="46">
        <f t="shared" si="16"/>
        <v>246.1705</v>
      </c>
      <c r="I132" s="46">
        <f t="shared" si="17"/>
        <v>244.1549</v>
      </c>
      <c r="J132" s="13" t="s">
        <v>478</v>
      </c>
      <c r="K132" s="16" t="s">
        <v>553</v>
      </c>
      <c r="L132" s="119"/>
      <c r="M132" s="119"/>
      <c r="N132" s="65" t="s">
        <v>552</v>
      </c>
    </row>
    <row r="133" spans="2:14" ht="15.75" x14ac:dyDescent="0.25">
      <c r="B133" s="135"/>
      <c r="C133" s="16">
        <v>12</v>
      </c>
      <c r="D133" s="5">
        <v>29</v>
      </c>
      <c r="E133" s="23" t="s">
        <v>28</v>
      </c>
      <c r="F133" s="16" t="s">
        <v>363</v>
      </c>
      <c r="G133" s="47">
        <v>244.0882</v>
      </c>
      <c r="H133" s="46">
        <f t="shared" si="16"/>
        <v>245.096</v>
      </c>
      <c r="I133" s="46">
        <f t="shared" si="17"/>
        <v>243.0804</v>
      </c>
      <c r="J133" s="13" t="s">
        <v>478</v>
      </c>
      <c r="K133" s="16" t="s">
        <v>553</v>
      </c>
      <c r="L133" s="119"/>
      <c r="M133" s="119"/>
      <c r="N133" s="65" t="s">
        <v>552</v>
      </c>
    </row>
    <row r="134" spans="2:14" ht="15.75" x14ac:dyDescent="0.25">
      <c r="B134" s="135"/>
      <c r="C134" s="16">
        <v>13</v>
      </c>
      <c r="D134" s="5">
        <v>189</v>
      </c>
      <c r="E134" s="23" t="s">
        <v>214</v>
      </c>
      <c r="F134" s="3" t="s">
        <v>213</v>
      </c>
      <c r="G134" s="47">
        <v>268.08078</v>
      </c>
      <c r="H134" s="46">
        <f t="shared" si="16"/>
        <v>269.08857999999998</v>
      </c>
      <c r="I134" s="46">
        <f t="shared" si="17"/>
        <v>267.07298000000003</v>
      </c>
      <c r="J134" s="13" t="s">
        <v>478</v>
      </c>
      <c r="K134" s="16" t="s">
        <v>553</v>
      </c>
      <c r="L134" s="119"/>
      <c r="M134" s="119"/>
      <c r="N134" s="65" t="s">
        <v>552</v>
      </c>
    </row>
    <row r="135" spans="2:14" ht="15.75" x14ac:dyDescent="0.25">
      <c r="B135" s="135"/>
      <c r="C135" s="16">
        <v>14</v>
      </c>
      <c r="D135" s="5">
        <v>225</v>
      </c>
      <c r="E135" s="23" t="s">
        <v>276</v>
      </c>
      <c r="F135" s="3" t="s">
        <v>275</v>
      </c>
      <c r="G135" s="47">
        <v>427.02941474900001</v>
      </c>
      <c r="H135" s="46">
        <f t="shared" si="16"/>
        <v>428.03721474899999</v>
      </c>
      <c r="I135" s="46">
        <f t="shared" si="17"/>
        <v>426.02161474900004</v>
      </c>
      <c r="J135" s="13" t="s">
        <v>478</v>
      </c>
      <c r="K135" s="16" t="s">
        <v>553</v>
      </c>
      <c r="L135" s="119"/>
      <c r="M135" s="119"/>
      <c r="N135" s="65" t="s">
        <v>552</v>
      </c>
    </row>
    <row r="136" spans="2:14" ht="16.5" thickBot="1" x14ac:dyDescent="0.3">
      <c r="B136" s="136"/>
      <c r="C136" s="50">
        <v>15</v>
      </c>
      <c r="D136" s="41">
        <v>115</v>
      </c>
      <c r="E136" s="42" t="s">
        <v>109</v>
      </c>
      <c r="F136" s="44" t="s">
        <v>389</v>
      </c>
      <c r="G136" s="51">
        <v>745.091102105</v>
      </c>
      <c r="H136" s="52">
        <f t="shared" si="16"/>
        <v>746.09890210499998</v>
      </c>
      <c r="I136" s="52">
        <f t="shared" si="17"/>
        <v>744.08330210500003</v>
      </c>
      <c r="J136" s="44" t="s">
        <v>478</v>
      </c>
      <c r="K136" s="50" t="s">
        <v>553</v>
      </c>
      <c r="L136" s="120"/>
      <c r="M136" s="120"/>
      <c r="N136" s="98" t="s">
        <v>552</v>
      </c>
    </row>
    <row r="137" spans="2:14" ht="15.75" x14ac:dyDescent="0.25">
      <c r="B137" s="59"/>
      <c r="C137" s="19"/>
      <c r="D137" s="53"/>
      <c r="E137" s="32"/>
      <c r="F137" s="14"/>
      <c r="G137" s="40"/>
      <c r="H137" s="39"/>
      <c r="I137" s="39"/>
      <c r="J137" s="14"/>
      <c r="K137" s="14"/>
      <c r="L137" s="14"/>
    </row>
    <row r="138" spans="2:14" ht="16.5" thickBot="1" x14ac:dyDescent="0.3">
      <c r="B138" s="59"/>
      <c r="C138" s="19"/>
      <c r="D138" s="20" t="s">
        <v>340</v>
      </c>
      <c r="E138" s="22" t="s">
        <v>0</v>
      </c>
      <c r="F138" s="20" t="s">
        <v>506</v>
      </c>
      <c r="G138" s="2" t="s">
        <v>521</v>
      </c>
      <c r="H138" s="99" t="s">
        <v>522</v>
      </c>
      <c r="I138" s="99" t="s">
        <v>523</v>
      </c>
      <c r="J138" s="20" t="s">
        <v>549</v>
      </c>
      <c r="K138" s="34" t="s">
        <v>554</v>
      </c>
      <c r="L138" s="34" t="s">
        <v>555</v>
      </c>
      <c r="M138" s="34" t="s">
        <v>550</v>
      </c>
      <c r="N138" s="34" t="s">
        <v>551</v>
      </c>
    </row>
    <row r="139" spans="2:14" ht="15.75" x14ac:dyDescent="0.25">
      <c r="B139" s="127" t="s">
        <v>536</v>
      </c>
      <c r="C139" s="38">
        <v>1</v>
      </c>
      <c r="D139" s="35">
        <v>179</v>
      </c>
      <c r="E139" s="60" t="s">
        <v>196</v>
      </c>
      <c r="F139" s="61" t="s">
        <v>195</v>
      </c>
      <c r="G139" s="70">
        <v>115.063332</v>
      </c>
      <c r="H139" s="71">
        <f t="shared" ref="H139:H153" si="18">G139+1.0078</f>
        <v>116.07113200000001</v>
      </c>
      <c r="I139" s="71">
        <f t="shared" ref="I139:I153" si="19">G139-1.0078</f>
        <v>114.055532</v>
      </c>
      <c r="J139" s="38" t="s">
        <v>478</v>
      </c>
      <c r="K139" s="37" t="s">
        <v>553</v>
      </c>
      <c r="L139" s="115" t="s">
        <v>556</v>
      </c>
      <c r="M139" s="118" t="s">
        <v>557</v>
      </c>
      <c r="N139" s="97" t="s">
        <v>552</v>
      </c>
    </row>
    <row r="140" spans="2:14" ht="15.75" x14ac:dyDescent="0.25">
      <c r="B140" s="128"/>
      <c r="C140" s="13">
        <v>2</v>
      </c>
      <c r="D140" s="5">
        <v>62</v>
      </c>
      <c r="E140" s="23" t="s">
        <v>492</v>
      </c>
      <c r="F140" s="13" t="s">
        <v>415</v>
      </c>
      <c r="G140" s="64">
        <v>121.0198</v>
      </c>
      <c r="H140" s="68">
        <f t="shared" si="18"/>
        <v>122.02760000000001</v>
      </c>
      <c r="I140" s="68">
        <f t="shared" si="19"/>
        <v>120.012</v>
      </c>
      <c r="J140" s="13" t="s">
        <v>478</v>
      </c>
      <c r="K140" s="16" t="s">
        <v>553</v>
      </c>
      <c r="L140" s="116"/>
      <c r="M140" s="119"/>
      <c r="N140" s="65" t="s">
        <v>552</v>
      </c>
    </row>
    <row r="141" spans="2:14" ht="15.75" x14ac:dyDescent="0.25">
      <c r="B141" s="128"/>
      <c r="C141" s="13">
        <v>3</v>
      </c>
      <c r="D141" s="5">
        <v>158</v>
      </c>
      <c r="E141" s="23" t="s">
        <v>156</v>
      </c>
      <c r="F141" s="3" t="s">
        <v>155</v>
      </c>
      <c r="G141" s="64">
        <v>129.07897860099999</v>
      </c>
      <c r="H141" s="68">
        <f t="shared" si="18"/>
        <v>130.08677860099999</v>
      </c>
      <c r="I141" s="68">
        <f t="shared" si="19"/>
        <v>128.07117860099999</v>
      </c>
      <c r="J141" s="13" t="s">
        <v>478</v>
      </c>
      <c r="K141" s="16" t="s">
        <v>553</v>
      </c>
      <c r="L141" s="116"/>
      <c r="M141" s="119"/>
      <c r="N141" s="65" t="s">
        <v>552</v>
      </c>
    </row>
    <row r="142" spans="2:14" ht="15.75" x14ac:dyDescent="0.25">
      <c r="B142" s="128"/>
      <c r="C142" s="13">
        <v>4</v>
      </c>
      <c r="D142" s="5">
        <v>267</v>
      </c>
      <c r="E142" s="23" t="s">
        <v>511</v>
      </c>
      <c r="F142" s="3" t="s">
        <v>510</v>
      </c>
      <c r="G142" s="69">
        <v>147.05315778100001</v>
      </c>
      <c r="H142" s="68">
        <f t="shared" si="18"/>
        <v>148.06095778100001</v>
      </c>
      <c r="I142" s="68">
        <f t="shared" si="19"/>
        <v>146.04535778100001</v>
      </c>
      <c r="J142" s="13" t="s">
        <v>478</v>
      </c>
      <c r="K142" s="16" t="s">
        <v>553</v>
      </c>
      <c r="L142" s="116"/>
      <c r="M142" s="119"/>
      <c r="N142" s="65" t="s">
        <v>552</v>
      </c>
    </row>
    <row r="143" spans="2:14" ht="15.75" x14ac:dyDescent="0.25">
      <c r="B143" s="128"/>
      <c r="C143" s="13">
        <v>5</v>
      </c>
      <c r="D143" s="5">
        <v>255</v>
      </c>
      <c r="E143" s="23" t="s">
        <v>331</v>
      </c>
      <c r="F143" s="3" t="s">
        <v>330</v>
      </c>
      <c r="G143" s="64">
        <v>160.07355887200001</v>
      </c>
      <c r="H143" s="68">
        <f t="shared" si="18"/>
        <v>161.08135887200001</v>
      </c>
      <c r="I143" s="68">
        <f t="shared" si="19"/>
        <v>159.065758872</v>
      </c>
      <c r="J143" s="13" t="s">
        <v>478</v>
      </c>
      <c r="K143" s="16" t="s">
        <v>553</v>
      </c>
      <c r="L143" s="116"/>
      <c r="M143" s="119"/>
      <c r="N143" s="65" t="s">
        <v>552</v>
      </c>
    </row>
    <row r="144" spans="2:14" ht="15.75" x14ac:dyDescent="0.25">
      <c r="B144" s="128"/>
      <c r="C144" s="13">
        <v>6</v>
      </c>
      <c r="D144" s="5">
        <v>127</v>
      </c>
      <c r="E144" s="23" t="s">
        <v>121</v>
      </c>
      <c r="F144" s="13" t="s">
        <v>449</v>
      </c>
      <c r="G144" s="64">
        <v>200.00858915399999</v>
      </c>
      <c r="H144" s="68">
        <f t="shared" si="18"/>
        <v>201.016389154</v>
      </c>
      <c r="I144" s="68">
        <f t="shared" si="19"/>
        <v>199.00078915399999</v>
      </c>
      <c r="J144" s="13" t="s">
        <v>478</v>
      </c>
      <c r="K144" s="16" t="s">
        <v>553</v>
      </c>
      <c r="L144" s="116"/>
      <c r="M144" s="119"/>
      <c r="N144" s="65" t="s">
        <v>552</v>
      </c>
    </row>
    <row r="145" spans="2:14" ht="15.75" x14ac:dyDescent="0.25">
      <c r="B145" s="128"/>
      <c r="C145" s="13">
        <v>7</v>
      </c>
      <c r="D145" s="5">
        <v>65</v>
      </c>
      <c r="E145" s="23" t="s">
        <v>61</v>
      </c>
      <c r="F145" s="13" t="s">
        <v>405</v>
      </c>
      <c r="G145" s="64">
        <v>242.09027156799999</v>
      </c>
      <c r="H145" s="68">
        <f t="shared" si="18"/>
        <v>243.09807156799999</v>
      </c>
      <c r="I145" s="68">
        <f t="shared" si="19"/>
        <v>241.08247156799999</v>
      </c>
      <c r="J145" s="13" t="s">
        <v>478</v>
      </c>
      <c r="K145" s="16" t="s">
        <v>553</v>
      </c>
      <c r="L145" s="116"/>
      <c r="M145" s="119"/>
      <c r="N145" s="65" t="s">
        <v>552</v>
      </c>
    </row>
    <row r="146" spans="2:14" ht="15.75" x14ac:dyDescent="0.25">
      <c r="B146" s="128"/>
      <c r="C146" s="13">
        <v>8</v>
      </c>
      <c r="D146" s="5">
        <v>103</v>
      </c>
      <c r="E146" s="23" t="s">
        <v>97</v>
      </c>
      <c r="F146" s="13" t="s">
        <v>420</v>
      </c>
      <c r="G146" s="64">
        <v>260.02972399999999</v>
      </c>
      <c r="H146" s="68">
        <f t="shared" si="18"/>
        <v>261.03752399999996</v>
      </c>
      <c r="I146" s="68">
        <f t="shared" si="19"/>
        <v>259.02192400000001</v>
      </c>
      <c r="J146" s="13" t="s">
        <v>478</v>
      </c>
      <c r="K146" s="16" t="s">
        <v>553</v>
      </c>
      <c r="L146" s="116"/>
      <c r="M146" s="119"/>
      <c r="N146" s="65" t="s">
        <v>552</v>
      </c>
    </row>
    <row r="147" spans="2:14" ht="15.75" x14ac:dyDescent="0.25">
      <c r="B147" s="128"/>
      <c r="C147" s="13">
        <v>9</v>
      </c>
      <c r="D147" s="5">
        <v>172</v>
      </c>
      <c r="E147" s="23" t="s">
        <v>183</v>
      </c>
      <c r="F147" s="3" t="s">
        <v>182</v>
      </c>
      <c r="G147" s="64">
        <v>283.09167500000001</v>
      </c>
      <c r="H147" s="68">
        <f t="shared" si="18"/>
        <v>284.09947499999998</v>
      </c>
      <c r="I147" s="68">
        <f t="shared" si="19"/>
        <v>282.08387500000003</v>
      </c>
      <c r="J147" s="13" t="s">
        <v>478</v>
      </c>
      <c r="K147" s="16" t="s">
        <v>553</v>
      </c>
      <c r="L147" s="116"/>
      <c r="M147" s="119"/>
      <c r="N147" s="65" t="s">
        <v>552</v>
      </c>
    </row>
    <row r="148" spans="2:14" ht="15.75" x14ac:dyDescent="0.25">
      <c r="B148" s="128"/>
      <c r="C148" s="13">
        <v>10</v>
      </c>
      <c r="D148" s="5">
        <v>51</v>
      </c>
      <c r="E148" s="23" t="s">
        <v>50</v>
      </c>
      <c r="F148" s="13" t="s">
        <v>378</v>
      </c>
      <c r="G148" s="64">
        <v>348.04708900000003</v>
      </c>
      <c r="H148" s="68">
        <f t="shared" si="18"/>
        <v>349.054889</v>
      </c>
      <c r="I148" s="68">
        <f t="shared" si="19"/>
        <v>347.03928900000005</v>
      </c>
      <c r="J148" s="13" t="s">
        <v>478</v>
      </c>
      <c r="K148" s="16" t="s">
        <v>553</v>
      </c>
      <c r="L148" s="116"/>
      <c r="M148" s="119"/>
      <c r="N148" s="65" t="s">
        <v>552</v>
      </c>
    </row>
    <row r="149" spans="2:14" ht="15.75" x14ac:dyDescent="0.25">
      <c r="B149" s="128"/>
      <c r="C149" s="13">
        <v>11</v>
      </c>
      <c r="D149" s="5">
        <v>289</v>
      </c>
      <c r="E149" s="23" t="s">
        <v>494</v>
      </c>
      <c r="F149" s="3" t="s">
        <v>520</v>
      </c>
      <c r="G149" s="64">
        <v>414.20423869199999</v>
      </c>
      <c r="H149" s="68">
        <f t="shared" si="18"/>
        <v>415.21203869199996</v>
      </c>
      <c r="I149" s="68">
        <f t="shared" si="19"/>
        <v>413.19643869200002</v>
      </c>
      <c r="J149" s="3" t="s">
        <v>495</v>
      </c>
      <c r="K149" s="103" t="s">
        <v>553</v>
      </c>
      <c r="L149" s="116"/>
      <c r="M149" s="119"/>
      <c r="N149" s="105" t="s">
        <v>560</v>
      </c>
    </row>
    <row r="150" spans="2:14" ht="15.75" x14ac:dyDescent="0.25">
      <c r="B150" s="128"/>
      <c r="C150" s="13">
        <v>12</v>
      </c>
      <c r="D150" s="5">
        <v>143</v>
      </c>
      <c r="E150" s="23" t="s">
        <v>136</v>
      </c>
      <c r="F150" s="13" t="s">
        <v>456</v>
      </c>
      <c r="G150" s="64">
        <v>446.06040000000002</v>
      </c>
      <c r="H150" s="68">
        <f t="shared" si="18"/>
        <v>447.06819999999999</v>
      </c>
      <c r="I150" s="68">
        <f t="shared" si="19"/>
        <v>445.05260000000004</v>
      </c>
      <c r="J150" s="13" t="s">
        <v>478</v>
      </c>
      <c r="K150" s="16" t="s">
        <v>553</v>
      </c>
      <c r="L150" s="116"/>
      <c r="M150" s="119"/>
      <c r="N150" s="65" t="s">
        <v>552</v>
      </c>
    </row>
    <row r="151" spans="2:14" ht="15.75" x14ac:dyDescent="0.25">
      <c r="B151" s="128"/>
      <c r="C151" s="13">
        <v>13</v>
      </c>
      <c r="D151" s="5">
        <v>160</v>
      </c>
      <c r="E151" s="23" t="s">
        <v>160</v>
      </c>
      <c r="F151" s="3" t="s">
        <v>159</v>
      </c>
      <c r="G151" s="64">
        <v>482.98451177099997</v>
      </c>
      <c r="H151" s="68">
        <f t="shared" si="18"/>
        <v>483.99231177099995</v>
      </c>
      <c r="I151" s="68">
        <f t="shared" si="19"/>
        <v>481.976711771</v>
      </c>
      <c r="J151" s="13" t="s">
        <v>478</v>
      </c>
      <c r="K151" s="16" t="s">
        <v>553</v>
      </c>
      <c r="L151" s="116"/>
      <c r="M151" s="119"/>
      <c r="N151" s="65" t="s">
        <v>552</v>
      </c>
    </row>
    <row r="152" spans="2:14" ht="15.75" x14ac:dyDescent="0.25">
      <c r="B152" s="128"/>
      <c r="C152" s="13">
        <v>14</v>
      </c>
      <c r="D152" s="5">
        <v>119</v>
      </c>
      <c r="E152" s="23" t="s">
        <v>113</v>
      </c>
      <c r="F152" s="13" t="s">
        <v>283</v>
      </c>
      <c r="G152" s="64">
        <v>559.07167349300005</v>
      </c>
      <c r="H152" s="68">
        <f t="shared" si="18"/>
        <v>560.07947349300002</v>
      </c>
      <c r="I152" s="68">
        <f t="shared" si="19"/>
        <v>558.06387349300007</v>
      </c>
      <c r="J152" s="13" t="s">
        <v>478</v>
      </c>
      <c r="K152" s="16" t="s">
        <v>553</v>
      </c>
      <c r="L152" s="116"/>
      <c r="M152" s="119"/>
      <c r="N152" s="65" t="s">
        <v>552</v>
      </c>
    </row>
    <row r="153" spans="2:14" ht="16.5" thickBot="1" x14ac:dyDescent="0.3">
      <c r="B153" s="129"/>
      <c r="C153" s="44">
        <v>15</v>
      </c>
      <c r="D153" s="41">
        <v>120</v>
      </c>
      <c r="E153" s="42" t="s">
        <v>114</v>
      </c>
      <c r="F153" s="44" t="s">
        <v>452</v>
      </c>
      <c r="G153" s="72">
        <v>665.12477169500005</v>
      </c>
      <c r="H153" s="73">
        <f t="shared" si="18"/>
        <v>666.13257169500002</v>
      </c>
      <c r="I153" s="73">
        <f t="shared" si="19"/>
        <v>664.11697169500007</v>
      </c>
      <c r="J153" s="44" t="s">
        <v>478</v>
      </c>
      <c r="K153" s="50" t="s">
        <v>553</v>
      </c>
      <c r="L153" s="117"/>
      <c r="M153" s="120"/>
      <c r="N153" s="98" t="s">
        <v>552</v>
      </c>
    </row>
    <row r="154" spans="2:14" ht="15.75" x14ac:dyDescent="0.25">
      <c r="B154" s="67"/>
      <c r="C154" s="14"/>
      <c r="D154" s="53"/>
      <c r="E154" s="32"/>
      <c r="F154" s="14"/>
      <c r="G154" s="21"/>
      <c r="H154" s="66"/>
      <c r="I154" s="66"/>
      <c r="J154" s="14"/>
      <c r="K154" s="14"/>
      <c r="L154" s="14"/>
    </row>
    <row r="155" spans="2:14" ht="16.5" thickBot="1" x14ac:dyDescent="0.3">
      <c r="B155" s="59"/>
      <c r="C155" s="19"/>
      <c r="D155" s="20" t="s">
        <v>340</v>
      </c>
      <c r="E155" s="22" t="s">
        <v>0</v>
      </c>
      <c r="F155" s="20" t="s">
        <v>506</v>
      </c>
      <c r="G155" s="2" t="s">
        <v>521</v>
      </c>
      <c r="H155" s="99" t="s">
        <v>522</v>
      </c>
      <c r="I155" s="99" t="s">
        <v>523</v>
      </c>
      <c r="J155" s="20" t="s">
        <v>549</v>
      </c>
      <c r="K155" s="34" t="s">
        <v>554</v>
      </c>
      <c r="L155" s="34" t="s">
        <v>555</v>
      </c>
      <c r="M155" s="34" t="s">
        <v>550</v>
      </c>
      <c r="N155" s="34" t="s">
        <v>551</v>
      </c>
    </row>
    <row r="156" spans="2:14" ht="15.75" x14ac:dyDescent="0.25">
      <c r="B156" s="127" t="s">
        <v>537</v>
      </c>
      <c r="C156" s="38">
        <v>1</v>
      </c>
      <c r="D156" s="35">
        <v>173</v>
      </c>
      <c r="E156" s="60" t="s">
        <v>185</v>
      </c>
      <c r="F156" s="61" t="s">
        <v>184</v>
      </c>
      <c r="G156" s="62">
        <v>116.01095599999999</v>
      </c>
      <c r="H156" s="49">
        <f t="shared" ref="H156:H170" si="20">G156+1.0078</f>
        <v>117.018756</v>
      </c>
      <c r="I156" s="49">
        <f t="shared" ref="I156:I170" si="21">G156-1.0078</f>
        <v>115.00315599999999</v>
      </c>
      <c r="J156" s="38" t="s">
        <v>478</v>
      </c>
      <c r="K156" s="37" t="s">
        <v>553</v>
      </c>
      <c r="L156" s="118" t="s">
        <v>556</v>
      </c>
      <c r="M156" s="118" t="s">
        <v>557</v>
      </c>
      <c r="N156" s="97" t="s">
        <v>552</v>
      </c>
    </row>
    <row r="157" spans="2:14" ht="15.75" x14ac:dyDescent="0.25">
      <c r="B157" s="128"/>
      <c r="C157" s="13">
        <v>2</v>
      </c>
      <c r="D157" s="5">
        <v>32</v>
      </c>
      <c r="E157" s="23" t="s">
        <v>31</v>
      </c>
      <c r="F157" s="16" t="s">
        <v>402</v>
      </c>
      <c r="G157" s="47">
        <v>126.042931</v>
      </c>
      <c r="H157" s="46">
        <f t="shared" si="20"/>
        <v>127.050731</v>
      </c>
      <c r="I157" s="46">
        <f t="shared" si="21"/>
        <v>125.03513099999999</v>
      </c>
      <c r="J157" s="13" t="s">
        <v>478</v>
      </c>
      <c r="K157" s="16" t="s">
        <v>553</v>
      </c>
      <c r="L157" s="119"/>
      <c r="M157" s="119"/>
      <c r="N157" s="65" t="s">
        <v>552</v>
      </c>
    </row>
    <row r="158" spans="2:14" ht="15.75" x14ac:dyDescent="0.25">
      <c r="B158" s="128"/>
      <c r="C158" s="13">
        <v>3</v>
      </c>
      <c r="D158" s="5">
        <v>282</v>
      </c>
      <c r="E158" s="23" t="s">
        <v>483</v>
      </c>
      <c r="F158" s="13" t="s">
        <v>210</v>
      </c>
      <c r="G158" s="45">
        <v>133.03750600000001</v>
      </c>
      <c r="H158" s="46">
        <f t="shared" si="20"/>
        <v>134.04530600000001</v>
      </c>
      <c r="I158" s="46">
        <f t="shared" si="21"/>
        <v>132.029706</v>
      </c>
      <c r="J158" s="13" t="s">
        <v>478</v>
      </c>
      <c r="K158" s="16" t="s">
        <v>553</v>
      </c>
      <c r="L158" s="119"/>
      <c r="M158" s="119"/>
      <c r="N158" s="65" t="s">
        <v>552</v>
      </c>
    </row>
    <row r="159" spans="2:14" ht="15.75" x14ac:dyDescent="0.25">
      <c r="B159" s="128"/>
      <c r="C159" s="13">
        <v>4</v>
      </c>
      <c r="D159" s="5">
        <v>9</v>
      </c>
      <c r="E159" s="23" t="s">
        <v>8</v>
      </c>
      <c r="F159" s="16" t="s">
        <v>345</v>
      </c>
      <c r="G159" s="47">
        <v>138.03199799999999</v>
      </c>
      <c r="H159" s="46">
        <f t="shared" si="20"/>
        <v>139.03979799999999</v>
      </c>
      <c r="I159" s="46">
        <f t="shared" si="21"/>
        <v>137.02419799999998</v>
      </c>
      <c r="J159" s="13" t="s">
        <v>478</v>
      </c>
      <c r="K159" s="16" t="s">
        <v>553</v>
      </c>
      <c r="L159" s="119"/>
      <c r="M159" s="119"/>
      <c r="N159" s="65" t="s">
        <v>552</v>
      </c>
    </row>
    <row r="160" spans="2:14" ht="15.75" x14ac:dyDescent="0.25">
      <c r="B160" s="128"/>
      <c r="C160" s="13">
        <v>5</v>
      </c>
      <c r="D160" s="5">
        <v>7</v>
      </c>
      <c r="E160" s="23" t="s">
        <v>527</v>
      </c>
      <c r="F160" s="16" t="s">
        <v>391</v>
      </c>
      <c r="G160" s="47">
        <v>141.01910000000001</v>
      </c>
      <c r="H160" s="46">
        <f t="shared" si="20"/>
        <v>142.02690000000001</v>
      </c>
      <c r="I160" s="46">
        <f t="shared" si="21"/>
        <v>140.01130000000001</v>
      </c>
      <c r="J160" s="13" t="s">
        <v>478</v>
      </c>
      <c r="K160" s="16" t="s">
        <v>553</v>
      </c>
      <c r="L160" s="119"/>
      <c r="M160" s="119"/>
      <c r="N160" s="65" t="s">
        <v>552</v>
      </c>
    </row>
    <row r="161" spans="2:14" ht="15.75" x14ac:dyDescent="0.25">
      <c r="B161" s="128"/>
      <c r="C161" s="13">
        <v>6</v>
      </c>
      <c r="D161" s="5">
        <v>235</v>
      </c>
      <c r="E161" s="23" t="s">
        <v>295</v>
      </c>
      <c r="F161" s="3" t="s">
        <v>294</v>
      </c>
      <c r="G161" s="47">
        <v>145.157897623</v>
      </c>
      <c r="H161" s="46">
        <f t="shared" si="20"/>
        <v>146.165697623</v>
      </c>
      <c r="I161" s="46">
        <f t="shared" si="21"/>
        <v>144.15009762299999</v>
      </c>
      <c r="J161" s="13" t="s">
        <v>478</v>
      </c>
      <c r="K161" s="16" t="s">
        <v>553</v>
      </c>
      <c r="L161" s="119"/>
      <c r="M161" s="119"/>
      <c r="N161" s="65" t="s">
        <v>552</v>
      </c>
    </row>
    <row r="162" spans="2:14" ht="15.75" x14ac:dyDescent="0.25">
      <c r="B162" s="128"/>
      <c r="C162" s="13">
        <v>7</v>
      </c>
      <c r="D162" s="5">
        <v>72</v>
      </c>
      <c r="E162" s="23" t="s">
        <v>67</v>
      </c>
      <c r="F162" s="16" t="s">
        <v>403</v>
      </c>
      <c r="G162" s="47">
        <v>167.98199500000001</v>
      </c>
      <c r="H162" s="46">
        <f t="shared" si="20"/>
        <v>168.98979500000002</v>
      </c>
      <c r="I162" s="46">
        <f t="shared" si="21"/>
        <v>166.97419500000001</v>
      </c>
      <c r="J162" s="13" t="s">
        <v>478</v>
      </c>
      <c r="K162" s="16" t="s">
        <v>553</v>
      </c>
      <c r="L162" s="119"/>
      <c r="M162" s="119"/>
      <c r="N162" s="65" t="s">
        <v>552</v>
      </c>
    </row>
    <row r="163" spans="2:14" ht="15.75" x14ac:dyDescent="0.25">
      <c r="B163" s="128"/>
      <c r="C163" s="13">
        <v>8</v>
      </c>
      <c r="D163" s="5">
        <v>141</v>
      </c>
      <c r="E163" s="23" t="s">
        <v>135</v>
      </c>
      <c r="F163" s="16" t="s">
        <v>472</v>
      </c>
      <c r="G163" s="47">
        <v>174.100442324</v>
      </c>
      <c r="H163" s="46">
        <f t="shared" si="20"/>
        <v>175.108242324</v>
      </c>
      <c r="I163" s="46">
        <f t="shared" si="21"/>
        <v>173.092642324</v>
      </c>
      <c r="J163" s="13" t="s">
        <v>478</v>
      </c>
      <c r="K163" s="16" t="s">
        <v>553</v>
      </c>
      <c r="L163" s="119"/>
      <c r="M163" s="119"/>
      <c r="N163" s="65" t="s">
        <v>552</v>
      </c>
    </row>
    <row r="164" spans="2:14" ht="15.75" x14ac:dyDescent="0.25">
      <c r="B164" s="128"/>
      <c r="C164" s="13">
        <v>9</v>
      </c>
      <c r="D164" s="5">
        <v>27</v>
      </c>
      <c r="E164" s="23" t="s">
        <v>26</v>
      </c>
      <c r="F164" s="16" t="s">
        <v>454</v>
      </c>
      <c r="G164" s="47">
        <v>179.07939999999999</v>
      </c>
      <c r="H164" s="46">
        <f t="shared" si="20"/>
        <v>180.0872</v>
      </c>
      <c r="I164" s="46">
        <f t="shared" si="21"/>
        <v>178.07159999999999</v>
      </c>
      <c r="J164" s="13" t="s">
        <v>478</v>
      </c>
      <c r="K164" s="16" t="s">
        <v>553</v>
      </c>
      <c r="L164" s="119"/>
      <c r="M164" s="119"/>
      <c r="N164" s="65" t="s">
        <v>552</v>
      </c>
    </row>
    <row r="165" spans="2:14" ht="15.75" x14ac:dyDescent="0.25">
      <c r="B165" s="128"/>
      <c r="C165" s="13">
        <v>10</v>
      </c>
      <c r="D165" s="5">
        <v>162</v>
      </c>
      <c r="E165" s="23" t="s">
        <v>164</v>
      </c>
      <c r="F165" s="3" t="s">
        <v>163</v>
      </c>
      <c r="G165" s="47">
        <v>192.026993</v>
      </c>
      <c r="H165" s="46">
        <f t="shared" si="20"/>
        <v>193.03479300000001</v>
      </c>
      <c r="I165" s="46">
        <f t="shared" si="21"/>
        <v>191.019193</v>
      </c>
      <c r="J165" s="13" t="s">
        <v>478</v>
      </c>
      <c r="K165" s="16" t="s">
        <v>553</v>
      </c>
      <c r="L165" s="119"/>
      <c r="M165" s="119"/>
      <c r="N165" s="65" t="s">
        <v>552</v>
      </c>
    </row>
    <row r="166" spans="2:14" ht="15.75" x14ac:dyDescent="0.25">
      <c r="B166" s="128"/>
      <c r="C166" s="13">
        <v>11</v>
      </c>
      <c r="D166" s="5">
        <v>133</v>
      </c>
      <c r="E166" s="23" t="s">
        <v>127</v>
      </c>
      <c r="F166" s="16" t="s">
        <v>416</v>
      </c>
      <c r="G166" s="47">
        <v>230.01915</v>
      </c>
      <c r="H166" s="46">
        <f t="shared" si="20"/>
        <v>231.02695</v>
      </c>
      <c r="I166" s="46">
        <f t="shared" si="21"/>
        <v>229.01134999999999</v>
      </c>
      <c r="J166" s="13" t="s">
        <v>478</v>
      </c>
      <c r="K166" s="16" t="s">
        <v>553</v>
      </c>
      <c r="L166" s="119"/>
      <c r="M166" s="119"/>
      <c r="N166" s="65" t="s">
        <v>552</v>
      </c>
    </row>
    <row r="167" spans="2:14" ht="15.75" x14ac:dyDescent="0.25">
      <c r="B167" s="128"/>
      <c r="C167" s="13">
        <v>12</v>
      </c>
      <c r="D167" s="5">
        <v>161</v>
      </c>
      <c r="E167" s="23" t="s">
        <v>162</v>
      </c>
      <c r="F167" s="3" t="s">
        <v>161</v>
      </c>
      <c r="G167" s="64">
        <v>243.0855</v>
      </c>
      <c r="H167" s="46">
        <f t="shared" si="20"/>
        <v>244.0933</v>
      </c>
      <c r="I167" s="46">
        <f t="shared" si="21"/>
        <v>242.07769999999999</v>
      </c>
      <c r="J167" s="13" t="s">
        <v>478</v>
      </c>
      <c r="K167" s="16" t="s">
        <v>553</v>
      </c>
      <c r="L167" s="119"/>
      <c r="M167" s="119"/>
      <c r="N167" s="65" t="s">
        <v>552</v>
      </c>
    </row>
    <row r="168" spans="2:14" ht="15.75" x14ac:dyDescent="0.25">
      <c r="B168" s="128"/>
      <c r="C168" s="13">
        <v>13</v>
      </c>
      <c r="D168" s="5">
        <v>155</v>
      </c>
      <c r="E168" s="23" t="s">
        <v>151</v>
      </c>
      <c r="F168" s="3" t="s">
        <v>150</v>
      </c>
      <c r="G168" s="47">
        <v>267.09698500000002</v>
      </c>
      <c r="H168" s="46">
        <f t="shared" si="20"/>
        <v>268.10478499999999</v>
      </c>
      <c r="I168" s="46">
        <f t="shared" si="21"/>
        <v>266.08918500000004</v>
      </c>
      <c r="J168" s="13" t="s">
        <v>478</v>
      </c>
      <c r="K168" s="16" t="s">
        <v>553</v>
      </c>
      <c r="L168" s="119"/>
      <c r="M168" s="119"/>
      <c r="N168" s="65" t="s">
        <v>552</v>
      </c>
    </row>
    <row r="169" spans="2:14" ht="15.75" x14ac:dyDescent="0.25">
      <c r="B169" s="128"/>
      <c r="C169" s="13">
        <v>14</v>
      </c>
      <c r="D169" s="5">
        <v>83</v>
      </c>
      <c r="E169" s="23" t="s">
        <v>78</v>
      </c>
      <c r="F169" s="16" t="s">
        <v>437</v>
      </c>
      <c r="G169" s="47">
        <v>384.12158199999999</v>
      </c>
      <c r="H169" s="46">
        <f t="shared" si="20"/>
        <v>385.12938199999996</v>
      </c>
      <c r="I169" s="46">
        <f t="shared" si="21"/>
        <v>383.11378200000001</v>
      </c>
      <c r="J169" s="13" t="s">
        <v>478</v>
      </c>
      <c r="K169" s="16" t="s">
        <v>553</v>
      </c>
      <c r="L169" s="119"/>
      <c r="M169" s="119"/>
      <c r="N169" s="65" t="s">
        <v>552</v>
      </c>
    </row>
    <row r="170" spans="2:14" ht="16.5" thickBot="1" x14ac:dyDescent="0.3">
      <c r="B170" s="129"/>
      <c r="C170" s="44">
        <v>15</v>
      </c>
      <c r="D170" s="41">
        <v>231</v>
      </c>
      <c r="E170" s="42" t="s">
        <v>287</v>
      </c>
      <c r="F170" s="43" t="s">
        <v>286</v>
      </c>
      <c r="G170" s="51">
        <v>443.02432299999998</v>
      </c>
      <c r="H170" s="52">
        <f t="shared" si="20"/>
        <v>444.03212299999996</v>
      </c>
      <c r="I170" s="52">
        <f t="shared" si="21"/>
        <v>442.01652300000001</v>
      </c>
      <c r="J170" s="44" t="s">
        <v>478</v>
      </c>
      <c r="K170" s="50" t="s">
        <v>553</v>
      </c>
      <c r="L170" s="120"/>
      <c r="M170" s="120"/>
      <c r="N170" s="98" t="s">
        <v>552</v>
      </c>
    </row>
    <row r="171" spans="2:14" ht="15.75" x14ac:dyDescent="0.25">
      <c r="B171" s="67"/>
      <c r="C171" s="14"/>
      <c r="D171" s="53"/>
      <c r="E171" s="32"/>
      <c r="F171" s="1"/>
      <c r="G171" s="40"/>
      <c r="H171" s="39"/>
      <c r="I171" s="39"/>
      <c r="J171" s="14"/>
      <c r="K171" s="19"/>
      <c r="L171" s="19"/>
    </row>
    <row r="172" spans="2:14" ht="16.5" thickBot="1" x14ac:dyDescent="0.3">
      <c r="B172" s="67"/>
      <c r="C172" s="14"/>
      <c r="D172" s="20" t="s">
        <v>340</v>
      </c>
      <c r="E172" s="22" t="s">
        <v>0</v>
      </c>
      <c r="F172" s="20" t="s">
        <v>506</v>
      </c>
      <c r="G172" s="2" t="s">
        <v>521</v>
      </c>
      <c r="H172" s="99" t="s">
        <v>522</v>
      </c>
      <c r="I172" s="99" t="s">
        <v>523</v>
      </c>
      <c r="J172" s="20" t="s">
        <v>549</v>
      </c>
      <c r="K172" s="34" t="s">
        <v>554</v>
      </c>
      <c r="L172" s="34" t="s">
        <v>555</v>
      </c>
      <c r="M172" s="34" t="s">
        <v>550</v>
      </c>
      <c r="N172" s="34" t="s">
        <v>551</v>
      </c>
    </row>
    <row r="173" spans="2:14" ht="15.75" x14ac:dyDescent="0.25">
      <c r="B173" s="127" t="s">
        <v>538</v>
      </c>
      <c r="C173" s="38">
        <v>1</v>
      </c>
      <c r="D173" s="35">
        <v>144</v>
      </c>
      <c r="E173" s="60" t="s">
        <v>137</v>
      </c>
      <c r="F173" s="37" t="s">
        <v>359</v>
      </c>
      <c r="G173" s="62">
        <v>116.047344122</v>
      </c>
      <c r="H173" s="49">
        <f t="shared" ref="H173:H187" si="22">G173+1.0078</f>
        <v>117.055144122</v>
      </c>
      <c r="I173" s="49">
        <f t="shared" ref="I173:I187" si="23">G173-1.0078</f>
        <v>115.039544122</v>
      </c>
      <c r="J173" s="38" t="s">
        <v>478</v>
      </c>
      <c r="K173" s="37" t="s">
        <v>553</v>
      </c>
      <c r="L173" s="118" t="s">
        <v>556</v>
      </c>
      <c r="M173" s="118" t="s">
        <v>557</v>
      </c>
      <c r="N173" s="97" t="s">
        <v>552</v>
      </c>
    </row>
    <row r="174" spans="2:14" ht="15.75" x14ac:dyDescent="0.25">
      <c r="B174" s="128"/>
      <c r="C174" s="13">
        <v>2</v>
      </c>
      <c r="D174" s="5">
        <v>175</v>
      </c>
      <c r="E174" s="23" t="s">
        <v>188</v>
      </c>
      <c r="F174" s="3" t="s">
        <v>187</v>
      </c>
      <c r="G174" s="47">
        <v>134.0215</v>
      </c>
      <c r="H174" s="46">
        <f t="shared" si="22"/>
        <v>135.02930000000001</v>
      </c>
      <c r="I174" s="46">
        <f t="shared" si="23"/>
        <v>133.0137</v>
      </c>
      <c r="J174" s="13" t="s">
        <v>478</v>
      </c>
      <c r="K174" s="16" t="s">
        <v>553</v>
      </c>
      <c r="L174" s="119"/>
      <c r="M174" s="119"/>
      <c r="N174" s="65" t="s">
        <v>552</v>
      </c>
    </row>
    <row r="175" spans="2:14" ht="15.75" x14ac:dyDescent="0.25">
      <c r="B175" s="128"/>
      <c r="C175" s="13">
        <v>3</v>
      </c>
      <c r="D175" s="5">
        <v>94</v>
      </c>
      <c r="E175" s="23" t="s">
        <v>88</v>
      </c>
      <c r="F175" s="16" t="s">
        <v>411</v>
      </c>
      <c r="G175" s="47">
        <v>137.08406397900001</v>
      </c>
      <c r="H175" s="46">
        <f t="shared" si="22"/>
        <v>138.09186397900001</v>
      </c>
      <c r="I175" s="46">
        <f t="shared" si="23"/>
        <v>136.076263979</v>
      </c>
      <c r="J175" s="13" t="s">
        <v>478</v>
      </c>
      <c r="K175" s="16" t="s">
        <v>553</v>
      </c>
      <c r="L175" s="119"/>
      <c r="M175" s="119"/>
      <c r="N175" s="65" t="s">
        <v>552</v>
      </c>
    </row>
    <row r="176" spans="2:14" ht="15.75" x14ac:dyDescent="0.25">
      <c r="B176" s="128"/>
      <c r="C176" s="13">
        <v>4</v>
      </c>
      <c r="D176" s="5">
        <v>184</v>
      </c>
      <c r="E176" s="23" t="s">
        <v>526</v>
      </c>
      <c r="F176" s="3" t="s">
        <v>205</v>
      </c>
      <c r="G176" s="47">
        <v>146.10552999999999</v>
      </c>
      <c r="H176" s="46">
        <f t="shared" si="22"/>
        <v>147.11332999999999</v>
      </c>
      <c r="I176" s="46">
        <f t="shared" si="23"/>
        <v>145.09772999999998</v>
      </c>
      <c r="J176" s="13" t="s">
        <v>478</v>
      </c>
      <c r="K176" s="16" t="s">
        <v>553</v>
      </c>
      <c r="L176" s="119"/>
      <c r="M176" s="119"/>
      <c r="N176" s="65" t="s">
        <v>552</v>
      </c>
    </row>
    <row r="177" spans="2:14" ht="15.75" x14ac:dyDescent="0.25">
      <c r="B177" s="128"/>
      <c r="C177" s="13">
        <v>5</v>
      </c>
      <c r="D177" s="5">
        <v>105</v>
      </c>
      <c r="E177" s="23" t="s">
        <v>99</v>
      </c>
      <c r="F177" s="16" t="s">
        <v>463</v>
      </c>
      <c r="G177" s="47">
        <v>158.03276099999999</v>
      </c>
      <c r="H177" s="46">
        <f t="shared" si="22"/>
        <v>159.040561</v>
      </c>
      <c r="I177" s="46">
        <f t="shared" si="23"/>
        <v>157.02496099999999</v>
      </c>
      <c r="J177" s="13" t="s">
        <v>478</v>
      </c>
      <c r="K177" s="16" t="s">
        <v>553</v>
      </c>
      <c r="L177" s="119"/>
      <c r="M177" s="119"/>
      <c r="N177" s="65" t="s">
        <v>552</v>
      </c>
    </row>
    <row r="178" spans="2:14" ht="15.75" x14ac:dyDescent="0.25">
      <c r="B178" s="128"/>
      <c r="C178" s="13">
        <v>6</v>
      </c>
      <c r="D178" s="5">
        <v>281</v>
      </c>
      <c r="E178" s="24" t="s">
        <v>513</v>
      </c>
      <c r="F178" s="13" t="s">
        <v>154</v>
      </c>
      <c r="G178" s="45">
        <v>161.10519400000001</v>
      </c>
      <c r="H178" s="46">
        <f t="shared" si="22"/>
        <v>162.11299400000001</v>
      </c>
      <c r="I178" s="46">
        <f t="shared" si="23"/>
        <v>160.09739400000001</v>
      </c>
      <c r="J178" s="13" t="s">
        <v>478</v>
      </c>
      <c r="K178" s="16" t="s">
        <v>553</v>
      </c>
      <c r="L178" s="119"/>
      <c r="M178" s="119"/>
      <c r="N178" s="65" t="s">
        <v>552</v>
      </c>
    </row>
    <row r="179" spans="2:14" ht="15.75" x14ac:dyDescent="0.25">
      <c r="B179" s="128"/>
      <c r="C179" s="13">
        <v>7</v>
      </c>
      <c r="D179" s="5">
        <v>123</v>
      </c>
      <c r="E179" s="23" t="s">
        <v>117</v>
      </c>
      <c r="F179" s="16" t="s">
        <v>507</v>
      </c>
      <c r="G179" s="45">
        <v>166.049075456</v>
      </c>
      <c r="H179" s="46">
        <f t="shared" si="22"/>
        <v>167.056875456</v>
      </c>
      <c r="I179" s="46">
        <f t="shared" si="23"/>
        <v>165.04127545599999</v>
      </c>
      <c r="J179" s="13" t="s">
        <v>478</v>
      </c>
      <c r="K179" s="16" t="s">
        <v>553</v>
      </c>
      <c r="L179" s="119"/>
      <c r="M179" s="119"/>
      <c r="N179" s="65" t="s">
        <v>552</v>
      </c>
    </row>
    <row r="180" spans="2:14" ht="15.75" x14ac:dyDescent="0.25">
      <c r="B180" s="128"/>
      <c r="C180" s="13">
        <v>8</v>
      </c>
      <c r="D180" s="5">
        <v>111</v>
      </c>
      <c r="E180" s="23" t="s">
        <v>105</v>
      </c>
      <c r="F180" s="4" t="s">
        <v>500</v>
      </c>
      <c r="G180" s="47">
        <v>185.99293499999999</v>
      </c>
      <c r="H180" s="46">
        <f t="shared" si="22"/>
        <v>187.00073499999999</v>
      </c>
      <c r="I180" s="46">
        <f t="shared" si="23"/>
        <v>184.98513499999999</v>
      </c>
      <c r="J180" s="13" t="s">
        <v>478</v>
      </c>
      <c r="K180" s="16" t="s">
        <v>553</v>
      </c>
      <c r="L180" s="119"/>
      <c r="M180" s="119"/>
      <c r="N180" s="65" t="s">
        <v>552</v>
      </c>
    </row>
    <row r="181" spans="2:14" ht="15.75" x14ac:dyDescent="0.25">
      <c r="B181" s="128"/>
      <c r="C181" s="13">
        <v>9</v>
      </c>
      <c r="D181" s="5">
        <v>121</v>
      </c>
      <c r="E181" s="23" t="s">
        <v>115</v>
      </c>
      <c r="F181" s="13" t="s">
        <v>462</v>
      </c>
      <c r="G181" s="47">
        <v>202.14297583999999</v>
      </c>
      <c r="H181" s="46">
        <f t="shared" si="22"/>
        <v>203.15077583999999</v>
      </c>
      <c r="I181" s="46">
        <f t="shared" si="23"/>
        <v>201.13517583999999</v>
      </c>
      <c r="J181" s="13" t="s">
        <v>478</v>
      </c>
      <c r="K181" s="16" t="s">
        <v>553</v>
      </c>
      <c r="L181" s="119"/>
      <c r="M181" s="119"/>
      <c r="N181" s="65" t="s">
        <v>552</v>
      </c>
    </row>
    <row r="182" spans="2:14" ht="15.75" x14ac:dyDescent="0.25">
      <c r="B182" s="128"/>
      <c r="C182" s="13">
        <v>10</v>
      </c>
      <c r="D182" s="5">
        <v>257</v>
      </c>
      <c r="E182" s="23" t="s">
        <v>335</v>
      </c>
      <c r="F182" s="3" t="s">
        <v>334</v>
      </c>
      <c r="G182" s="47">
        <v>210.13682782999999</v>
      </c>
      <c r="H182" s="46">
        <f t="shared" si="22"/>
        <v>211.14462782999999</v>
      </c>
      <c r="I182" s="46">
        <f t="shared" si="23"/>
        <v>209.12902782999998</v>
      </c>
      <c r="J182" s="13" t="s">
        <v>478</v>
      </c>
      <c r="K182" s="16" t="s">
        <v>553</v>
      </c>
      <c r="L182" s="119"/>
      <c r="M182" s="119"/>
      <c r="N182" s="65" t="s">
        <v>552</v>
      </c>
    </row>
    <row r="183" spans="2:14" ht="15.75" x14ac:dyDescent="0.25">
      <c r="B183" s="128"/>
      <c r="C183" s="13">
        <v>11</v>
      </c>
      <c r="D183" s="5">
        <v>89</v>
      </c>
      <c r="E183" s="23" t="s">
        <v>83</v>
      </c>
      <c r="F183" s="16" t="s">
        <v>362</v>
      </c>
      <c r="G183" s="47">
        <v>241.117489371</v>
      </c>
      <c r="H183" s="46">
        <f t="shared" si="22"/>
        <v>242.12528937100001</v>
      </c>
      <c r="I183" s="46">
        <f t="shared" si="23"/>
        <v>240.109689371</v>
      </c>
      <c r="J183" s="13" t="s">
        <v>478</v>
      </c>
      <c r="K183" s="16" t="s">
        <v>553</v>
      </c>
      <c r="L183" s="119"/>
      <c r="M183" s="119"/>
      <c r="N183" s="65" t="s">
        <v>552</v>
      </c>
    </row>
    <row r="184" spans="2:14" ht="15.75" x14ac:dyDescent="0.25">
      <c r="B184" s="128"/>
      <c r="C184" s="13">
        <v>12</v>
      </c>
      <c r="D184" s="5">
        <v>169</v>
      </c>
      <c r="E184" s="23" t="s">
        <v>178</v>
      </c>
      <c r="F184" s="3" t="s">
        <v>177</v>
      </c>
      <c r="G184" s="47">
        <v>307.08380099999999</v>
      </c>
      <c r="H184" s="46">
        <f t="shared" si="22"/>
        <v>308.09160099999997</v>
      </c>
      <c r="I184" s="46">
        <f t="shared" si="23"/>
        <v>306.07600100000002</v>
      </c>
      <c r="J184" s="13" t="s">
        <v>478</v>
      </c>
      <c r="K184" s="16" t="s">
        <v>553</v>
      </c>
      <c r="L184" s="119"/>
      <c r="M184" s="119"/>
      <c r="N184" s="65" t="s">
        <v>552</v>
      </c>
    </row>
    <row r="185" spans="2:14" ht="15.75" x14ac:dyDescent="0.25">
      <c r="B185" s="128"/>
      <c r="C185" s="13">
        <v>13</v>
      </c>
      <c r="D185" s="5">
        <v>238</v>
      </c>
      <c r="E185" s="23" t="s">
        <v>301</v>
      </c>
      <c r="F185" s="3" t="s">
        <v>300</v>
      </c>
      <c r="G185" s="47">
        <v>427.02941900000002</v>
      </c>
      <c r="H185" s="46">
        <f t="shared" si="22"/>
        <v>428.03721899999999</v>
      </c>
      <c r="I185" s="46">
        <f t="shared" si="23"/>
        <v>426.02161900000004</v>
      </c>
      <c r="J185" s="13" t="s">
        <v>478</v>
      </c>
      <c r="K185" s="16" t="s">
        <v>553</v>
      </c>
      <c r="L185" s="119"/>
      <c r="M185" s="119"/>
      <c r="N185" s="65" t="s">
        <v>552</v>
      </c>
    </row>
    <row r="186" spans="2:14" ht="15.75" x14ac:dyDescent="0.25">
      <c r="B186" s="128"/>
      <c r="C186" s="13">
        <v>14</v>
      </c>
      <c r="D186" s="5">
        <v>226</v>
      </c>
      <c r="E186" s="23" t="s">
        <v>278</v>
      </c>
      <c r="F186" s="3" t="s">
        <v>277</v>
      </c>
      <c r="G186" s="47">
        <v>466.98959714900002</v>
      </c>
      <c r="H186" s="46">
        <f t="shared" si="22"/>
        <v>467.99739714899999</v>
      </c>
      <c r="I186" s="46">
        <f t="shared" si="23"/>
        <v>465.98179714900004</v>
      </c>
      <c r="J186" s="13" t="s">
        <v>478</v>
      </c>
      <c r="K186" s="16" t="s">
        <v>553</v>
      </c>
      <c r="L186" s="119"/>
      <c r="M186" s="119"/>
      <c r="N186" s="65" t="s">
        <v>552</v>
      </c>
    </row>
    <row r="187" spans="2:14" ht="16.5" thickBot="1" x14ac:dyDescent="0.3">
      <c r="B187" s="129"/>
      <c r="C187" s="44">
        <v>15</v>
      </c>
      <c r="D187" s="41">
        <v>202</v>
      </c>
      <c r="E187" s="42" t="s">
        <v>233</v>
      </c>
      <c r="F187" s="43" t="s">
        <v>232</v>
      </c>
      <c r="G187" s="51">
        <v>566.05499299999997</v>
      </c>
      <c r="H187" s="52">
        <f t="shared" si="22"/>
        <v>567.06279299999994</v>
      </c>
      <c r="I187" s="52">
        <f t="shared" si="23"/>
        <v>565.04719299999999</v>
      </c>
      <c r="J187" s="44" t="s">
        <v>478</v>
      </c>
      <c r="K187" s="50" t="s">
        <v>553</v>
      </c>
      <c r="L187" s="120"/>
      <c r="M187" s="120"/>
      <c r="N187" s="98" t="s">
        <v>552</v>
      </c>
    </row>
    <row r="188" spans="2:14" ht="15.75" x14ac:dyDescent="0.25">
      <c r="B188" s="67"/>
      <c r="C188" s="14"/>
      <c r="D188" s="53"/>
      <c r="E188" s="32"/>
      <c r="F188" s="1"/>
      <c r="G188" s="40"/>
      <c r="H188" s="39"/>
      <c r="I188" s="39"/>
      <c r="J188" s="14"/>
      <c r="K188" s="19"/>
      <c r="L188" s="19"/>
    </row>
    <row r="189" spans="2:14" ht="16.5" thickBot="1" x14ac:dyDescent="0.3">
      <c r="B189" s="67"/>
      <c r="C189" s="14"/>
      <c r="D189" s="20" t="s">
        <v>340</v>
      </c>
      <c r="E189" s="22" t="s">
        <v>0</v>
      </c>
      <c r="F189" s="20" t="s">
        <v>506</v>
      </c>
      <c r="G189" s="2" t="s">
        <v>521</v>
      </c>
      <c r="H189" s="99" t="s">
        <v>522</v>
      </c>
      <c r="I189" s="99" t="s">
        <v>523</v>
      </c>
      <c r="J189" s="20" t="s">
        <v>549</v>
      </c>
      <c r="K189" s="34" t="s">
        <v>554</v>
      </c>
      <c r="L189" s="34" t="s">
        <v>555</v>
      </c>
      <c r="M189" s="34" t="s">
        <v>550</v>
      </c>
      <c r="N189" s="34" t="s">
        <v>551</v>
      </c>
    </row>
    <row r="190" spans="2:14" ht="15.75" x14ac:dyDescent="0.25">
      <c r="B190" s="127" t="s">
        <v>539</v>
      </c>
      <c r="C190" s="38">
        <v>1</v>
      </c>
      <c r="D190" s="35">
        <v>45</v>
      </c>
      <c r="E190" s="60" t="s">
        <v>44</v>
      </c>
      <c r="F190" s="37" t="s">
        <v>351</v>
      </c>
      <c r="G190" s="62">
        <v>117.05382648299999</v>
      </c>
      <c r="H190" s="49">
        <f t="shared" ref="H190:H204" si="24">G190+1.0078</f>
        <v>118.061626483</v>
      </c>
      <c r="I190" s="49">
        <f t="shared" ref="I190:I204" si="25">G190-1.0078</f>
        <v>116.04602648299999</v>
      </c>
      <c r="J190" s="38" t="s">
        <v>478</v>
      </c>
      <c r="K190" s="37" t="s">
        <v>553</v>
      </c>
      <c r="L190" s="118" t="s">
        <v>556</v>
      </c>
      <c r="M190" s="118" t="s">
        <v>557</v>
      </c>
      <c r="N190" s="97" t="s">
        <v>552</v>
      </c>
    </row>
    <row r="191" spans="2:14" ht="15.75" x14ac:dyDescent="0.25">
      <c r="B191" s="128"/>
      <c r="C191" s="13">
        <v>2</v>
      </c>
      <c r="D191" s="5">
        <v>63</v>
      </c>
      <c r="E191" s="23" t="s">
        <v>519</v>
      </c>
      <c r="F191" s="16" t="s">
        <v>502</v>
      </c>
      <c r="G191" s="47">
        <v>130.06298799999999</v>
      </c>
      <c r="H191" s="46">
        <f t="shared" si="24"/>
        <v>131.07078799999999</v>
      </c>
      <c r="I191" s="46">
        <f t="shared" si="25"/>
        <v>129.05518799999999</v>
      </c>
      <c r="J191" s="13" t="s">
        <v>478</v>
      </c>
      <c r="K191" s="16" t="s">
        <v>553</v>
      </c>
      <c r="L191" s="119"/>
      <c r="M191" s="119"/>
      <c r="N191" s="65" t="s">
        <v>552</v>
      </c>
    </row>
    <row r="192" spans="2:14" ht="15.75" x14ac:dyDescent="0.25">
      <c r="B192" s="128"/>
      <c r="C192" s="13">
        <v>3</v>
      </c>
      <c r="D192" s="5">
        <v>217</v>
      </c>
      <c r="E192" s="23" t="s">
        <v>262</v>
      </c>
      <c r="F192" s="3" t="s">
        <v>261</v>
      </c>
      <c r="G192" s="47">
        <v>135.035399227</v>
      </c>
      <c r="H192" s="46">
        <f t="shared" si="24"/>
        <v>136.043199227</v>
      </c>
      <c r="I192" s="46">
        <f t="shared" si="25"/>
        <v>134.027599227</v>
      </c>
      <c r="J192" s="13" t="s">
        <v>478</v>
      </c>
      <c r="K192" s="16" t="s">
        <v>553</v>
      </c>
      <c r="L192" s="119"/>
      <c r="M192" s="119"/>
      <c r="N192" s="65" t="s">
        <v>552</v>
      </c>
    </row>
    <row r="193" spans="2:14" ht="15.75" x14ac:dyDescent="0.25">
      <c r="B193" s="128"/>
      <c r="C193" s="13">
        <v>4</v>
      </c>
      <c r="D193" s="5">
        <v>48</v>
      </c>
      <c r="E193" s="23" t="s">
        <v>47</v>
      </c>
      <c r="F193" s="16" t="s">
        <v>353</v>
      </c>
      <c r="G193" s="47">
        <v>160.100048394</v>
      </c>
      <c r="H193" s="46">
        <f t="shared" si="24"/>
        <v>161.107848394</v>
      </c>
      <c r="I193" s="46">
        <f t="shared" si="25"/>
        <v>159.09224839399999</v>
      </c>
      <c r="J193" s="13" t="s">
        <v>478</v>
      </c>
      <c r="K193" s="16" t="s">
        <v>553</v>
      </c>
      <c r="L193" s="119"/>
      <c r="M193" s="119"/>
      <c r="N193" s="65" t="s">
        <v>552</v>
      </c>
    </row>
    <row r="194" spans="2:14" ht="15.75" x14ac:dyDescent="0.25">
      <c r="B194" s="128"/>
      <c r="C194" s="13">
        <v>5</v>
      </c>
      <c r="D194" s="5">
        <v>227</v>
      </c>
      <c r="E194" s="23" t="s">
        <v>280</v>
      </c>
      <c r="F194" s="3" t="s">
        <v>279</v>
      </c>
      <c r="G194" s="47">
        <v>177.04596391300001</v>
      </c>
      <c r="H194" s="46">
        <f t="shared" si="24"/>
        <v>178.05376391300001</v>
      </c>
      <c r="I194" s="46">
        <f t="shared" si="25"/>
        <v>176.03816391300001</v>
      </c>
      <c r="J194" s="13" t="s">
        <v>478</v>
      </c>
      <c r="K194" s="16" t="s">
        <v>553</v>
      </c>
      <c r="L194" s="119"/>
      <c r="M194" s="119"/>
      <c r="N194" s="65" t="s">
        <v>552</v>
      </c>
    </row>
    <row r="195" spans="2:14" ht="15.75" x14ac:dyDescent="0.25">
      <c r="B195" s="128"/>
      <c r="C195" s="13">
        <v>6</v>
      </c>
      <c r="D195" s="5">
        <v>164</v>
      </c>
      <c r="E195" s="23" t="s">
        <v>168</v>
      </c>
      <c r="F195" s="3" t="s">
        <v>167</v>
      </c>
      <c r="G195" s="47">
        <v>182.07903818</v>
      </c>
      <c r="H195" s="46">
        <f t="shared" si="24"/>
        <v>183.08683818</v>
      </c>
      <c r="I195" s="46">
        <f t="shared" si="25"/>
        <v>181.07123817999999</v>
      </c>
      <c r="J195" s="13" t="s">
        <v>478</v>
      </c>
      <c r="K195" s="16" t="s">
        <v>553</v>
      </c>
      <c r="L195" s="119"/>
      <c r="M195" s="119"/>
      <c r="N195" s="65" t="s">
        <v>552</v>
      </c>
    </row>
    <row r="196" spans="2:14" ht="15.75" x14ac:dyDescent="0.25">
      <c r="B196" s="128"/>
      <c r="C196" s="13">
        <v>7</v>
      </c>
      <c r="D196" s="5">
        <v>218</v>
      </c>
      <c r="E196" s="23" t="s">
        <v>264</v>
      </c>
      <c r="F196" s="3" t="s">
        <v>263</v>
      </c>
      <c r="G196" s="47">
        <v>202.120509064</v>
      </c>
      <c r="H196" s="46">
        <f t="shared" si="24"/>
        <v>203.12830906400001</v>
      </c>
      <c r="I196" s="46">
        <f t="shared" si="25"/>
        <v>201.112709064</v>
      </c>
      <c r="J196" s="13" t="s">
        <v>478</v>
      </c>
      <c r="K196" s="16" t="s">
        <v>553</v>
      </c>
      <c r="L196" s="119"/>
      <c r="M196" s="119"/>
      <c r="N196" s="65" t="s">
        <v>552</v>
      </c>
    </row>
    <row r="197" spans="2:14" ht="15.75" x14ac:dyDescent="0.25">
      <c r="B197" s="128"/>
      <c r="C197" s="13">
        <v>8</v>
      </c>
      <c r="D197" s="5">
        <v>21</v>
      </c>
      <c r="E197" s="23" t="s">
        <v>20</v>
      </c>
      <c r="F197" s="16" t="s">
        <v>364</v>
      </c>
      <c r="G197" s="47">
        <v>226.106590334</v>
      </c>
      <c r="H197" s="46">
        <f t="shared" si="24"/>
        <v>227.11439033400001</v>
      </c>
      <c r="I197" s="46">
        <f t="shared" si="25"/>
        <v>225.098790334</v>
      </c>
      <c r="J197" s="13" t="s">
        <v>478</v>
      </c>
      <c r="K197" s="16" t="s">
        <v>553</v>
      </c>
      <c r="L197" s="119"/>
      <c r="M197" s="119"/>
      <c r="N197" s="65" t="s">
        <v>552</v>
      </c>
    </row>
    <row r="198" spans="2:14" ht="15.75" x14ac:dyDescent="0.25">
      <c r="B198" s="128"/>
      <c r="C198" s="13">
        <v>9</v>
      </c>
      <c r="D198" s="5">
        <v>240</v>
      </c>
      <c r="E198" s="23" t="s">
        <v>305</v>
      </c>
      <c r="F198" s="3" t="s">
        <v>304</v>
      </c>
      <c r="G198" s="47">
        <v>260.02972399999999</v>
      </c>
      <c r="H198" s="46">
        <f t="shared" si="24"/>
        <v>261.03752399999996</v>
      </c>
      <c r="I198" s="46">
        <f t="shared" si="25"/>
        <v>259.02192400000001</v>
      </c>
      <c r="J198" s="13" t="s">
        <v>478</v>
      </c>
      <c r="K198" s="16" t="s">
        <v>553</v>
      </c>
      <c r="L198" s="119"/>
      <c r="M198" s="119"/>
      <c r="N198" s="65" t="s">
        <v>552</v>
      </c>
    </row>
    <row r="199" spans="2:14" ht="15.75" x14ac:dyDescent="0.25">
      <c r="B199" s="128"/>
      <c r="C199" s="13">
        <v>10</v>
      </c>
      <c r="D199" s="5">
        <v>2</v>
      </c>
      <c r="E199" s="23" t="s">
        <v>2</v>
      </c>
      <c r="F199" s="16" t="s">
        <v>395</v>
      </c>
      <c r="G199" s="47">
        <v>264.10449999999997</v>
      </c>
      <c r="H199" s="46">
        <f t="shared" si="24"/>
        <v>265.11229999999995</v>
      </c>
      <c r="I199" s="46">
        <f t="shared" si="25"/>
        <v>263.0967</v>
      </c>
      <c r="J199" s="13" t="s">
        <v>478</v>
      </c>
      <c r="K199" s="16" t="s">
        <v>553</v>
      </c>
      <c r="L199" s="119"/>
      <c r="M199" s="119"/>
      <c r="N199" s="65" t="s">
        <v>552</v>
      </c>
    </row>
    <row r="200" spans="2:14" ht="15.75" x14ac:dyDescent="0.25">
      <c r="B200" s="128"/>
      <c r="C200" s="13">
        <v>11</v>
      </c>
      <c r="D200" s="5">
        <v>59</v>
      </c>
      <c r="E200" s="23" t="s">
        <v>57</v>
      </c>
      <c r="F200" s="16" t="s">
        <v>365</v>
      </c>
      <c r="G200" s="47">
        <v>290.122634328</v>
      </c>
      <c r="H200" s="46">
        <f t="shared" si="24"/>
        <v>291.13043432799998</v>
      </c>
      <c r="I200" s="46">
        <f t="shared" si="25"/>
        <v>289.11483432800003</v>
      </c>
      <c r="J200" s="13" t="s">
        <v>478</v>
      </c>
      <c r="K200" s="16" t="s">
        <v>553</v>
      </c>
      <c r="L200" s="119"/>
      <c r="M200" s="119"/>
      <c r="N200" s="65" t="s">
        <v>552</v>
      </c>
    </row>
    <row r="201" spans="2:14" ht="15.75" x14ac:dyDescent="0.25">
      <c r="B201" s="128"/>
      <c r="C201" s="13">
        <v>12</v>
      </c>
      <c r="D201" s="5">
        <v>232</v>
      </c>
      <c r="E201" s="23" t="s">
        <v>289</v>
      </c>
      <c r="F201" s="3" t="s">
        <v>288</v>
      </c>
      <c r="G201" s="47">
        <v>307.05694599999998</v>
      </c>
      <c r="H201" s="46">
        <f t="shared" si="24"/>
        <v>308.06474599999996</v>
      </c>
      <c r="I201" s="46">
        <f t="shared" si="25"/>
        <v>306.04914600000001</v>
      </c>
      <c r="J201" s="13" t="s">
        <v>478</v>
      </c>
      <c r="K201" s="16" t="s">
        <v>553</v>
      </c>
      <c r="L201" s="119"/>
      <c r="M201" s="119"/>
      <c r="N201" s="65" t="s">
        <v>552</v>
      </c>
    </row>
    <row r="202" spans="2:14" ht="15.75" x14ac:dyDescent="0.25">
      <c r="B202" s="128"/>
      <c r="C202" s="13">
        <v>13</v>
      </c>
      <c r="D202" s="5">
        <v>228</v>
      </c>
      <c r="E202" s="23" t="s">
        <v>282</v>
      </c>
      <c r="F202" s="3" t="s">
        <v>281</v>
      </c>
      <c r="G202" s="47">
        <v>347.063084339</v>
      </c>
      <c r="H202" s="46">
        <f t="shared" si="24"/>
        <v>348.07088433899997</v>
      </c>
      <c r="I202" s="46">
        <f t="shared" si="25"/>
        <v>346.05528433900002</v>
      </c>
      <c r="J202" s="13" t="s">
        <v>478</v>
      </c>
      <c r="K202" s="16" t="s">
        <v>553</v>
      </c>
      <c r="L202" s="119"/>
      <c r="M202" s="119"/>
      <c r="N202" s="65" t="s">
        <v>552</v>
      </c>
    </row>
    <row r="203" spans="2:14" ht="15.75" x14ac:dyDescent="0.25">
      <c r="B203" s="128"/>
      <c r="C203" s="13">
        <v>14</v>
      </c>
      <c r="D203" s="5">
        <v>5</v>
      </c>
      <c r="E203" s="23" t="s">
        <v>5</v>
      </c>
      <c r="F203" s="16" t="s">
        <v>344</v>
      </c>
      <c r="G203" s="47">
        <v>441.139679</v>
      </c>
      <c r="H203" s="46">
        <f t="shared" si="24"/>
        <v>442.14747899999998</v>
      </c>
      <c r="I203" s="46">
        <f t="shared" si="25"/>
        <v>440.13187900000003</v>
      </c>
      <c r="J203" s="13" t="s">
        <v>478</v>
      </c>
      <c r="K203" s="16" t="s">
        <v>553</v>
      </c>
      <c r="L203" s="119"/>
      <c r="M203" s="119"/>
      <c r="N203" s="65" t="s">
        <v>552</v>
      </c>
    </row>
    <row r="204" spans="2:14" ht="16.5" thickBot="1" x14ac:dyDescent="0.3">
      <c r="B204" s="129"/>
      <c r="C204" s="44">
        <v>15</v>
      </c>
      <c r="D204" s="41">
        <v>254</v>
      </c>
      <c r="E204" s="42" t="s">
        <v>540</v>
      </c>
      <c r="F204" s="43" t="s">
        <v>329</v>
      </c>
      <c r="G204" s="51">
        <v>454.171315854</v>
      </c>
      <c r="H204" s="52">
        <f t="shared" si="24"/>
        <v>455.17911585399997</v>
      </c>
      <c r="I204" s="52">
        <f t="shared" si="25"/>
        <v>453.16351585400002</v>
      </c>
      <c r="J204" s="44" t="s">
        <v>478</v>
      </c>
      <c r="K204" s="50" t="s">
        <v>553</v>
      </c>
      <c r="L204" s="120"/>
      <c r="M204" s="120"/>
      <c r="N204" s="98" t="s">
        <v>552</v>
      </c>
    </row>
    <row r="205" spans="2:14" ht="15.75" x14ac:dyDescent="0.25">
      <c r="B205" s="67"/>
      <c r="C205" s="14"/>
      <c r="D205" s="53"/>
      <c r="E205" s="32"/>
      <c r="F205" s="1"/>
      <c r="G205" s="40"/>
      <c r="H205" s="39"/>
      <c r="I205" s="39"/>
      <c r="J205" s="14"/>
      <c r="K205" s="19"/>
      <c r="L205" s="19"/>
    </row>
    <row r="206" spans="2:14" ht="16.5" thickBot="1" x14ac:dyDescent="0.3">
      <c r="B206" s="67"/>
      <c r="C206" s="14"/>
      <c r="D206" s="20" t="s">
        <v>340</v>
      </c>
      <c r="E206" s="22" t="s">
        <v>0</v>
      </c>
      <c r="F206" s="20" t="s">
        <v>506</v>
      </c>
      <c r="G206" s="2" t="s">
        <v>521</v>
      </c>
      <c r="H206" s="99" t="s">
        <v>522</v>
      </c>
      <c r="I206" s="99" t="s">
        <v>523</v>
      </c>
      <c r="J206" s="20" t="s">
        <v>549</v>
      </c>
      <c r="K206" s="34" t="s">
        <v>554</v>
      </c>
      <c r="L206" s="34" t="s">
        <v>555</v>
      </c>
      <c r="M206" s="34" t="s">
        <v>550</v>
      </c>
      <c r="N206" s="34" t="s">
        <v>551</v>
      </c>
    </row>
    <row r="207" spans="2:14" ht="15.75" x14ac:dyDescent="0.25">
      <c r="B207" s="127" t="s">
        <v>541</v>
      </c>
      <c r="C207" s="38">
        <v>1</v>
      </c>
      <c r="D207" s="35">
        <v>259</v>
      </c>
      <c r="E207" s="60" t="s">
        <v>337</v>
      </c>
      <c r="F207" s="61" t="s">
        <v>336</v>
      </c>
      <c r="G207" s="62">
        <v>131.058243159</v>
      </c>
      <c r="H207" s="49">
        <f t="shared" ref="H207:H221" si="26">G207+1.0078</f>
        <v>132.066043159</v>
      </c>
      <c r="I207" s="49">
        <f t="shared" ref="I207:I221" si="27">G207-1.0078</f>
        <v>130.050443159</v>
      </c>
      <c r="J207" s="38" t="s">
        <v>478</v>
      </c>
      <c r="K207" s="37" t="s">
        <v>553</v>
      </c>
      <c r="L207" s="118" t="s">
        <v>556</v>
      </c>
      <c r="M207" s="118" t="s">
        <v>557</v>
      </c>
      <c r="N207" s="97" t="s">
        <v>552</v>
      </c>
    </row>
    <row r="208" spans="2:14" ht="15.75" x14ac:dyDescent="0.25">
      <c r="B208" s="128"/>
      <c r="C208" s="13">
        <v>2</v>
      </c>
      <c r="D208" s="5">
        <v>10</v>
      </c>
      <c r="E208" s="23" t="s">
        <v>9</v>
      </c>
      <c r="F208" s="16" t="s">
        <v>346</v>
      </c>
      <c r="G208" s="47">
        <v>136.05242949999999</v>
      </c>
      <c r="H208" s="46">
        <f t="shared" si="26"/>
        <v>137.06022949999999</v>
      </c>
      <c r="I208" s="46">
        <f t="shared" si="27"/>
        <v>135.04462949999999</v>
      </c>
      <c r="J208" s="13" t="s">
        <v>478</v>
      </c>
      <c r="K208" s="16" t="s">
        <v>553</v>
      </c>
      <c r="L208" s="119"/>
      <c r="M208" s="119"/>
      <c r="N208" s="65" t="s">
        <v>552</v>
      </c>
    </row>
    <row r="209" spans="2:14" ht="15.75" x14ac:dyDescent="0.25">
      <c r="B209" s="128"/>
      <c r="C209" s="13">
        <v>3</v>
      </c>
      <c r="D209" s="5">
        <v>40</v>
      </c>
      <c r="E209" s="23" t="s">
        <v>39</v>
      </c>
      <c r="F209" s="16" t="s">
        <v>367</v>
      </c>
      <c r="G209" s="47">
        <v>153.07897860099999</v>
      </c>
      <c r="H209" s="46">
        <f t="shared" si="26"/>
        <v>154.08677860099999</v>
      </c>
      <c r="I209" s="46">
        <f t="shared" si="27"/>
        <v>152.07117860099999</v>
      </c>
      <c r="J209" s="13" t="s">
        <v>478</v>
      </c>
      <c r="K209" s="16" t="s">
        <v>553</v>
      </c>
      <c r="L209" s="119"/>
      <c r="M209" s="119"/>
      <c r="N209" s="65" t="s">
        <v>552</v>
      </c>
    </row>
    <row r="210" spans="2:14" ht="15.75" x14ac:dyDescent="0.25">
      <c r="B210" s="128"/>
      <c r="C210" s="13">
        <v>4</v>
      </c>
      <c r="D210" s="5">
        <v>116</v>
      </c>
      <c r="E210" s="23" t="s">
        <v>110</v>
      </c>
      <c r="F210" s="13" t="s">
        <v>356</v>
      </c>
      <c r="G210" s="47">
        <v>169.08512899999999</v>
      </c>
      <c r="H210" s="46">
        <f t="shared" si="26"/>
        <v>170.092929</v>
      </c>
      <c r="I210" s="46">
        <f t="shared" si="27"/>
        <v>168.07732899999999</v>
      </c>
      <c r="J210" s="13" t="s">
        <v>478</v>
      </c>
      <c r="K210" s="16" t="s">
        <v>553</v>
      </c>
      <c r="L210" s="119"/>
      <c r="M210" s="119"/>
      <c r="N210" s="65" t="s">
        <v>552</v>
      </c>
    </row>
    <row r="211" spans="2:14" ht="15.75" x14ac:dyDescent="0.25">
      <c r="B211" s="128"/>
      <c r="C211" s="13">
        <v>5</v>
      </c>
      <c r="D211" s="5">
        <v>13</v>
      </c>
      <c r="E211" s="23" t="s">
        <v>12</v>
      </c>
      <c r="F211" s="16" t="s">
        <v>382</v>
      </c>
      <c r="G211" s="47">
        <v>175.06332853699999</v>
      </c>
      <c r="H211" s="46">
        <f t="shared" si="26"/>
        <v>176.07112853699999</v>
      </c>
      <c r="I211" s="46">
        <f t="shared" si="27"/>
        <v>174.05552853699999</v>
      </c>
      <c r="J211" s="13" t="s">
        <v>478</v>
      </c>
      <c r="K211" s="16" t="s">
        <v>553</v>
      </c>
      <c r="L211" s="119"/>
      <c r="M211" s="119"/>
      <c r="N211" s="65" t="s">
        <v>552</v>
      </c>
    </row>
    <row r="212" spans="2:14" ht="15.75" x14ac:dyDescent="0.25">
      <c r="B212" s="128"/>
      <c r="C212" s="13">
        <v>6</v>
      </c>
      <c r="D212" s="5">
        <v>196</v>
      </c>
      <c r="E212" s="23" t="s">
        <v>225</v>
      </c>
      <c r="F212" s="3" t="s">
        <v>224</v>
      </c>
      <c r="G212" s="47">
        <v>182.07903818</v>
      </c>
      <c r="H212" s="46">
        <f t="shared" si="26"/>
        <v>183.08683818</v>
      </c>
      <c r="I212" s="46">
        <f t="shared" si="27"/>
        <v>181.07123817999999</v>
      </c>
      <c r="J212" s="13" t="s">
        <v>478</v>
      </c>
      <c r="K212" s="16" t="s">
        <v>553</v>
      </c>
      <c r="L212" s="119"/>
      <c r="M212" s="119"/>
      <c r="N212" s="65" t="s">
        <v>552</v>
      </c>
    </row>
    <row r="213" spans="2:14" ht="15.75" x14ac:dyDescent="0.25">
      <c r="B213" s="128"/>
      <c r="C213" s="13">
        <v>7</v>
      </c>
      <c r="D213" s="5">
        <v>25</v>
      </c>
      <c r="E213" s="23" t="s">
        <v>24</v>
      </c>
      <c r="F213" s="16" t="s">
        <v>457</v>
      </c>
      <c r="G213" s="47">
        <v>183.066</v>
      </c>
      <c r="H213" s="46">
        <f t="shared" si="26"/>
        <v>184.07380000000001</v>
      </c>
      <c r="I213" s="46">
        <f t="shared" si="27"/>
        <v>182.0582</v>
      </c>
      <c r="J213" s="13" t="s">
        <v>478</v>
      </c>
      <c r="K213" s="16" t="s">
        <v>553</v>
      </c>
      <c r="L213" s="119"/>
      <c r="M213" s="119"/>
      <c r="N213" s="65" t="s">
        <v>552</v>
      </c>
    </row>
    <row r="214" spans="2:14" ht="15.75" x14ac:dyDescent="0.25">
      <c r="B214" s="128"/>
      <c r="C214" s="13">
        <v>8</v>
      </c>
      <c r="D214" s="5">
        <v>234</v>
      </c>
      <c r="E214" s="23" t="s">
        <v>293</v>
      </c>
      <c r="F214" s="3" t="s">
        <v>292</v>
      </c>
      <c r="G214" s="47">
        <v>202.215746852</v>
      </c>
      <c r="H214" s="46">
        <f t="shared" si="26"/>
        <v>203.223546852</v>
      </c>
      <c r="I214" s="46">
        <f t="shared" si="27"/>
        <v>201.20794685199999</v>
      </c>
      <c r="J214" s="13" t="s">
        <v>478</v>
      </c>
      <c r="K214" s="16" t="s">
        <v>553</v>
      </c>
      <c r="L214" s="119"/>
      <c r="M214" s="119"/>
      <c r="N214" s="65" t="s">
        <v>552</v>
      </c>
    </row>
    <row r="215" spans="2:14" ht="15.75" x14ac:dyDescent="0.25">
      <c r="B215" s="128"/>
      <c r="C215" s="13">
        <v>9</v>
      </c>
      <c r="D215" s="5">
        <v>74</v>
      </c>
      <c r="E215" s="23" t="s">
        <v>69</v>
      </c>
      <c r="F215" s="16" t="s">
        <v>476</v>
      </c>
      <c r="G215" s="45">
        <v>206.13067982000001</v>
      </c>
      <c r="H215" s="46">
        <f t="shared" si="26"/>
        <v>207.13847982000001</v>
      </c>
      <c r="I215" s="46">
        <f t="shared" si="27"/>
        <v>205.12287982000001</v>
      </c>
      <c r="J215" s="13" t="s">
        <v>478</v>
      </c>
      <c r="K215" s="16" t="s">
        <v>553</v>
      </c>
      <c r="L215" s="119"/>
      <c r="M215" s="119"/>
      <c r="N215" s="65" t="s">
        <v>552</v>
      </c>
    </row>
    <row r="216" spans="2:14" ht="15.75" x14ac:dyDescent="0.25">
      <c r="B216" s="128"/>
      <c r="C216" s="13">
        <v>10</v>
      </c>
      <c r="D216" s="5">
        <v>6</v>
      </c>
      <c r="E216" s="23" t="s">
        <v>6</v>
      </c>
      <c r="F216" s="16" t="s">
        <v>384</v>
      </c>
      <c r="G216" s="47">
        <v>219.11070000000001</v>
      </c>
      <c r="H216" s="46">
        <f t="shared" si="26"/>
        <v>220.11850000000001</v>
      </c>
      <c r="I216" s="46">
        <f t="shared" si="27"/>
        <v>218.10290000000001</v>
      </c>
      <c r="J216" s="13" t="s">
        <v>478</v>
      </c>
      <c r="K216" s="16" t="s">
        <v>553</v>
      </c>
      <c r="L216" s="119"/>
      <c r="M216" s="119"/>
      <c r="N216" s="65" t="s">
        <v>552</v>
      </c>
    </row>
    <row r="217" spans="2:14" ht="15.75" x14ac:dyDescent="0.25">
      <c r="B217" s="128"/>
      <c r="C217" s="13">
        <v>11</v>
      </c>
      <c r="D217" s="5">
        <v>207</v>
      </c>
      <c r="E217" s="23" t="s">
        <v>243</v>
      </c>
      <c r="F217" s="3" t="s">
        <v>242</v>
      </c>
      <c r="G217" s="47">
        <v>244.069534</v>
      </c>
      <c r="H217" s="46">
        <f t="shared" si="26"/>
        <v>245.07733400000001</v>
      </c>
      <c r="I217" s="46">
        <f t="shared" si="27"/>
        <v>243.061734</v>
      </c>
      <c r="J217" s="13" t="s">
        <v>478</v>
      </c>
      <c r="K217" s="16" t="s">
        <v>553</v>
      </c>
      <c r="L217" s="119"/>
      <c r="M217" s="119"/>
      <c r="N217" s="65" t="s">
        <v>552</v>
      </c>
    </row>
    <row r="218" spans="2:14" ht="15.75" x14ac:dyDescent="0.25">
      <c r="B218" s="128"/>
      <c r="C218" s="13">
        <v>12</v>
      </c>
      <c r="D218" s="5">
        <v>252</v>
      </c>
      <c r="E218" s="23" t="s">
        <v>490</v>
      </c>
      <c r="F218" s="3" t="s">
        <v>326</v>
      </c>
      <c r="G218" s="47">
        <v>283.091668551</v>
      </c>
      <c r="H218" s="46">
        <f t="shared" si="26"/>
        <v>284.09946855099997</v>
      </c>
      <c r="I218" s="46">
        <f t="shared" si="27"/>
        <v>282.08386855100002</v>
      </c>
      <c r="J218" s="13" t="s">
        <v>478</v>
      </c>
      <c r="K218" s="16" t="s">
        <v>553</v>
      </c>
      <c r="L218" s="119"/>
      <c r="M218" s="119"/>
      <c r="N218" s="65" t="s">
        <v>552</v>
      </c>
    </row>
    <row r="219" spans="2:14" ht="15.75" x14ac:dyDescent="0.25">
      <c r="B219" s="128"/>
      <c r="C219" s="13">
        <v>13</v>
      </c>
      <c r="D219" s="5">
        <v>60</v>
      </c>
      <c r="E219" s="23" t="s">
        <v>58</v>
      </c>
      <c r="F219" s="16" t="s">
        <v>394</v>
      </c>
      <c r="G219" s="47">
        <v>309.10599999999999</v>
      </c>
      <c r="H219" s="46">
        <f t="shared" si="26"/>
        <v>310.11379999999997</v>
      </c>
      <c r="I219" s="46">
        <f t="shared" si="27"/>
        <v>308.09820000000002</v>
      </c>
      <c r="J219" s="13" t="s">
        <v>478</v>
      </c>
      <c r="K219" s="16" t="s">
        <v>553</v>
      </c>
      <c r="L219" s="119"/>
      <c r="M219" s="119"/>
      <c r="N219" s="65" t="s">
        <v>552</v>
      </c>
    </row>
    <row r="220" spans="2:14" ht="15.75" x14ac:dyDescent="0.25">
      <c r="B220" s="128"/>
      <c r="C220" s="13">
        <v>14</v>
      </c>
      <c r="D220" s="5">
        <v>34</v>
      </c>
      <c r="E220" s="23" t="s">
        <v>33</v>
      </c>
      <c r="F220" s="16" t="s">
        <v>439</v>
      </c>
      <c r="G220" s="47">
        <v>339.99606299999999</v>
      </c>
      <c r="H220" s="46">
        <f t="shared" si="26"/>
        <v>341.00386299999997</v>
      </c>
      <c r="I220" s="46">
        <f t="shared" si="27"/>
        <v>338.98826300000002</v>
      </c>
      <c r="J220" s="13" t="s">
        <v>478</v>
      </c>
      <c r="K220" s="16" t="s">
        <v>553</v>
      </c>
      <c r="L220" s="119"/>
      <c r="M220" s="119"/>
      <c r="N220" s="65" t="s">
        <v>552</v>
      </c>
    </row>
    <row r="221" spans="2:14" ht="16.5" thickBot="1" x14ac:dyDescent="0.3">
      <c r="B221" s="129"/>
      <c r="C221" s="44">
        <v>15</v>
      </c>
      <c r="D221" s="74">
        <v>230</v>
      </c>
      <c r="E221" s="75" t="s">
        <v>285</v>
      </c>
      <c r="F221" s="43" t="s">
        <v>284</v>
      </c>
      <c r="G221" s="51">
        <v>468.14170000000001</v>
      </c>
      <c r="H221" s="52">
        <f t="shared" si="26"/>
        <v>469.14949999999999</v>
      </c>
      <c r="I221" s="52">
        <f t="shared" si="27"/>
        <v>467.13390000000004</v>
      </c>
      <c r="J221" s="76" t="s">
        <v>478</v>
      </c>
      <c r="K221" s="50" t="s">
        <v>553</v>
      </c>
      <c r="L221" s="120"/>
      <c r="M221" s="120"/>
      <c r="N221" s="98" t="s">
        <v>552</v>
      </c>
    </row>
    <row r="222" spans="2:14" ht="15.75" x14ac:dyDescent="0.25">
      <c r="B222" s="67"/>
      <c r="C222" s="14"/>
      <c r="D222" s="54"/>
      <c r="E222" s="33"/>
      <c r="F222" s="1"/>
      <c r="G222" s="40"/>
      <c r="H222" s="39"/>
      <c r="I222" s="39"/>
      <c r="J222" s="55"/>
      <c r="K222" s="19"/>
      <c r="L222" s="19"/>
    </row>
    <row r="223" spans="2:14" ht="16.5" thickBot="1" x14ac:dyDescent="0.3">
      <c r="B223" s="67"/>
      <c r="C223" s="14"/>
      <c r="D223" s="20" t="s">
        <v>340</v>
      </c>
      <c r="E223" s="22" t="s">
        <v>0</v>
      </c>
      <c r="F223" s="20" t="s">
        <v>506</v>
      </c>
      <c r="G223" s="2" t="s">
        <v>521</v>
      </c>
      <c r="H223" s="99" t="s">
        <v>522</v>
      </c>
      <c r="I223" s="99" t="s">
        <v>523</v>
      </c>
      <c r="J223" s="20" t="s">
        <v>549</v>
      </c>
      <c r="K223" s="34" t="s">
        <v>554</v>
      </c>
      <c r="L223" s="34" t="s">
        <v>555</v>
      </c>
      <c r="M223" s="34" t="s">
        <v>550</v>
      </c>
      <c r="N223" s="34" t="s">
        <v>551</v>
      </c>
    </row>
    <row r="224" spans="2:14" ht="15.75" x14ac:dyDescent="0.25">
      <c r="B224" s="127" t="s">
        <v>541</v>
      </c>
      <c r="C224" s="38">
        <v>1</v>
      </c>
      <c r="D224" s="35">
        <v>194</v>
      </c>
      <c r="E224" s="60" t="s">
        <v>93</v>
      </c>
      <c r="F224" s="61" t="s">
        <v>221</v>
      </c>
      <c r="G224" s="62">
        <v>132.00587323799999</v>
      </c>
      <c r="H224" s="49">
        <f t="shared" ref="H224:H238" si="28">G224+1.0078</f>
        <v>133.013673238</v>
      </c>
      <c r="I224" s="49">
        <f t="shared" ref="I224:I238" si="29">G224-1.0078</f>
        <v>130.99807323799999</v>
      </c>
      <c r="J224" s="38" t="s">
        <v>478</v>
      </c>
      <c r="K224" s="37" t="s">
        <v>553</v>
      </c>
      <c r="L224" s="118" t="s">
        <v>556</v>
      </c>
      <c r="M224" s="118" t="s">
        <v>557</v>
      </c>
      <c r="N224" s="97" t="s">
        <v>552</v>
      </c>
    </row>
    <row r="225" spans="2:14" ht="15.75" x14ac:dyDescent="0.25">
      <c r="B225" s="128"/>
      <c r="C225" s="13">
        <v>2</v>
      </c>
      <c r="D225" s="5">
        <v>134</v>
      </c>
      <c r="E225" s="23" t="s">
        <v>128</v>
      </c>
      <c r="F225" s="16" t="s">
        <v>418</v>
      </c>
      <c r="G225" s="47">
        <v>158.05790880800001</v>
      </c>
      <c r="H225" s="46">
        <f t="shared" si="28"/>
        <v>159.06570880800001</v>
      </c>
      <c r="I225" s="46">
        <f t="shared" si="29"/>
        <v>157.050108808</v>
      </c>
      <c r="J225" s="13" t="s">
        <v>478</v>
      </c>
      <c r="K225" s="16" t="s">
        <v>553</v>
      </c>
      <c r="L225" s="119"/>
      <c r="M225" s="119"/>
      <c r="N225" s="65" t="s">
        <v>552</v>
      </c>
    </row>
    <row r="226" spans="2:14" ht="15.75" x14ac:dyDescent="0.25">
      <c r="B226" s="128"/>
      <c r="C226" s="13">
        <v>3</v>
      </c>
      <c r="D226" s="5">
        <v>131</v>
      </c>
      <c r="E226" s="23" t="s">
        <v>125</v>
      </c>
      <c r="F226" s="16" t="s">
        <v>477</v>
      </c>
      <c r="G226" s="45">
        <v>162.115698458</v>
      </c>
      <c r="H226" s="46">
        <f t="shared" si="28"/>
        <v>163.123498458</v>
      </c>
      <c r="I226" s="46">
        <f t="shared" si="29"/>
        <v>161.10789845799999</v>
      </c>
      <c r="J226" s="13" t="s">
        <v>478</v>
      </c>
      <c r="K226" s="16" t="s">
        <v>553</v>
      </c>
      <c r="L226" s="119"/>
      <c r="M226" s="119"/>
      <c r="N226" s="65" t="s">
        <v>552</v>
      </c>
    </row>
    <row r="227" spans="2:14" ht="15.75" x14ac:dyDescent="0.25">
      <c r="B227" s="128"/>
      <c r="C227" s="13">
        <v>4</v>
      </c>
      <c r="D227" s="5">
        <v>147</v>
      </c>
      <c r="E227" s="23" t="s">
        <v>140</v>
      </c>
      <c r="F227" s="13" t="s">
        <v>471</v>
      </c>
      <c r="G227" s="47">
        <v>166.049075456</v>
      </c>
      <c r="H227" s="46">
        <f t="shared" si="28"/>
        <v>167.056875456</v>
      </c>
      <c r="I227" s="46">
        <f t="shared" si="29"/>
        <v>165.04127545599999</v>
      </c>
      <c r="J227" s="13" t="s">
        <v>478</v>
      </c>
      <c r="K227" s="16" t="s">
        <v>553</v>
      </c>
      <c r="L227" s="119"/>
      <c r="M227" s="119"/>
      <c r="N227" s="65" t="s">
        <v>552</v>
      </c>
    </row>
    <row r="228" spans="2:14" ht="15.75" x14ac:dyDescent="0.25">
      <c r="B228" s="128"/>
      <c r="C228" s="13">
        <v>5</v>
      </c>
      <c r="D228" s="5">
        <v>128</v>
      </c>
      <c r="E228" s="23" t="s">
        <v>122</v>
      </c>
      <c r="F228" s="16" t="s">
        <v>430</v>
      </c>
      <c r="G228" s="47">
        <v>175.04807240299999</v>
      </c>
      <c r="H228" s="46">
        <f t="shared" si="28"/>
        <v>176.055872403</v>
      </c>
      <c r="I228" s="46">
        <f t="shared" si="29"/>
        <v>174.04027240299999</v>
      </c>
      <c r="J228" s="13" t="s">
        <v>478</v>
      </c>
      <c r="K228" s="16" t="s">
        <v>553</v>
      </c>
      <c r="L228" s="119"/>
      <c r="M228" s="119"/>
      <c r="N228" s="65" t="s">
        <v>552</v>
      </c>
    </row>
    <row r="229" spans="2:14" ht="15.75" x14ac:dyDescent="0.25">
      <c r="B229" s="128"/>
      <c r="C229" s="13">
        <v>6</v>
      </c>
      <c r="D229" s="5">
        <v>36</v>
      </c>
      <c r="E229" s="23" t="s">
        <v>35</v>
      </c>
      <c r="F229" s="16" t="s">
        <v>366</v>
      </c>
      <c r="G229" s="47">
        <v>183.089539</v>
      </c>
      <c r="H229" s="46">
        <f t="shared" si="28"/>
        <v>184.09733900000001</v>
      </c>
      <c r="I229" s="46">
        <f t="shared" si="29"/>
        <v>182.081739</v>
      </c>
      <c r="J229" s="13" t="s">
        <v>478</v>
      </c>
      <c r="K229" s="16" t="s">
        <v>553</v>
      </c>
      <c r="L229" s="119"/>
      <c r="M229" s="119"/>
      <c r="N229" s="65" t="s">
        <v>552</v>
      </c>
    </row>
    <row r="230" spans="2:14" ht="15.75" x14ac:dyDescent="0.25">
      <c r="B230" s="128"/>
      <c r="C230" s="13">
        <v>7</v>
      </c>
      <c r="D230" s="5">
        <v>212</v>
      </c>
      <c r="E230" s="23" t="s">
        <v>252</v>
      </c>
      <c r="F230" s="3" t="s">
        <v>251</v>
      </c>
      <c r="G230" s="47">
        <v>196.0583</v>
      </c>
      <c r="H230" s="46">
        <f t="shared" si="28"/>
        <v>197.06610000000001</v>
      </c>
      <c r="I230" s="46">
        <f t="shared" si="29"/>
        <v>195.0505</v>
      </c>
      <c r="J230" s="13" t="s">
        <v>478</v>
      </c>
      <c r="K230" s="16" t="s">
        <v>553</v>
      </c>
      <c r="L230" s="119"/>
      <c r="M230" s="119"/>
      <c r="N230" s="65" t="s">
        <v>552</v>
      </c>
    </row>
    <row r="231" spans="2:14" ht="15.75" x14ac:dyDescent="0.25">
      <c r="B231" s="128"/>
      <c r="C231" s="13">
        <v>8</v>
      </c>
      <c r="D231" s="5">
        <v>53</v>
      </c>
      <c r="E231" s="23" t="s">
        <v>51</v>
      </c>
      <c r="F231" s="16" t="s">
        <v>424</v>
      </c>
      <c r="G231" s="47">
        <v>213.00957840699999</v>
      </c>
      <c r="H231" s="46">
        <f t="shared" si="28"/>
        <v>214.017378407</v>
      </c>
      <c r="I231" s="46">
        <f t="shared" si="29"/>
        <v>212.00177840699999</v>
      </c>
      <c r="J231" s="13" t="s">
        <v>478</v>
      </c>
      <c r="K231" s="16" t="s">
        <v>553</v>
      </c>
      <c r="L231" s="119"/>
      <c r="M231" s="119"/>
      <c r="N231" s="65" t="s">
        <v>552</v>
      </c>
    </row>
    <row r="232" spans="2:14" ht="15.75" x14ac:dyDescent="0.25">
      <c r="B232" s="128"/>
      <c r="C232" s="13">
        <v>9</v>
      </c>
      <c r="D232" s="5">
        <v>216</v>
      </c>
      <c r="E232" s="23" t="s">
        <v>260</v>
      </c>
      <c r="F232" s="3" t="s">
        <v>259</v>
      </c>
      <c r="G232" s="47">
        <v>224.07970688200001</v>
      </c>
      <c r="H232" s="46">
        <f t="shared" si="28"/>
        <v>225.08750688200001</v>
      </c>
      <c r="I232" s="46">
        <f t="shared" si="29"/>
        <v>223.07190688200001</v>
      </c>
      <c r="J232" s="13" t="s">
        <v>478</v>
      </c>
      <c r="K232" s="16" t="s">
        <v>553</v>
      </c>
      <c r="L232" s="119"/>
      <c r="M232" s="119"/>
      <c r="N232" s="65" t="s">
        <v>552</v>
      </c>
    </row>
    <row r="233" spans="2:14" ht="15.75" x14ac:dyDescent="0.25">
      <c r="B233" s="128"/>
      <c r="C233" s="13">
        <v>10</v>
      </c>
      <c r="D233" s="5">
        <v>248</v>
      </c>
      <c r="E233" s="23" t="s">
        <v>320</v>
      </c>
      <c r="F233" s="3" t="s">
        <v>319</v>
      </c>
      <c r="G233" s="47">
        <v>230.01915</v>
      </c>
      <c r="H233" s="46">
        <f t="shared" si="28"/>
        <v>231.02695</v>
      </c>
      <c r="I233" s="46">
        <f t="shared" si="29"/>
        <v>229.01134999999999</v>
      </c>
      <c r="J233" s="13" t="s">
        <v>478</v>
      </c>
      <c r="K233" s="16" t="s">
        <v>553</v>
      </c>
      <c r="L233" s="119"/>
      <c r="M233" s="119"/>
      <c r="N233" s="65" t="s">
        <v>552</v>
      </c>
    </row>
    <row r="234" spans="2:14" ht="15.75" x14ac:dyDescent="0.25">
      <c r="B234" s="128"/>
      <c r="C234" s="13">
        <v>11</v>
      </c>
      <c r="D234" s="5">
        <v>118</v>
      </c>
      <c r="E234" s="23" t="s">
        <v>112</v>
      </c>
      <c r="F234" s="13" t="s">
        <v>409</v>
      </c>
      <c r="G234" s="47">
        <v>284.07568400000002</v>
      </c>
      <c r="H234" s="46">
        <f t="shared" si="28"/>
        <v>285.083484</v>
      </c>
      <c r="I234" s="46">
        <f t="shared" si="29"/>
        <v>283.06788400000005</v>
      </c>
      <c r="J234" s="13" t="s">
        <v>478</v>
      </c>
      <c r="K234" s="16" t="s">
        <v>553</v>
      </c>
      <c r="L234" s="119"/>
      <c r="M234" s="119"/>
      <c r="N234" s="65" t="s">
        <v>552</v>
      </c>
    </row>
    <row r="235" spans="2:14" ht="15.75" x14ac:dyDescent="0.25">
      <c r="B235" s="128"/>
      <c r="C235" s="13">
        <v>12</v>
      </c>
      <c r="D235" s="5">
        <v>258</v>
      </c>
      <c r="E235" s="23" t="s">
        <v>517</v>
      </c>
      <c r="F235" s="4" t="s">
        <v>518</v>
      </c>
      <c r="G235" s="47">
        <v>342.11619999999999</v>
      </c>
      <c r="H235" s="46">
        <f t="shared" si="28"/>
        <v>343.12399999999997</v>
      </c>
      <c r="I235" s="46">
        <f t="shared" si="29"/>
        <v>341.10840000000002</v>
      </c>
      <c r="J235" s="13" t="s">
        <v>478</v>
      </c>
      <c r="K235" s="16" t="s">
        <v>553</v>
      </c>
      <c r="L235" s="119"/>
      <c r="M235" s="119"/>
      <c r="N235" s="65" t="s">
        <v>552</v>
      </c>
    </row>
    <row r="236" spans="2:14" ht="15.75" x14ac:dyDescent="0.25">
      <c r="B236" s="128"/>
      <c r="C236" s="13">
        <v>13</v>
      </c>
      <c r="D236" s="5">
        <v>136</v>
      </c>
      <c r="E236" s="23" t="s">
        <v>130</v>
      </c>
      <c r="F236" s="16" t="s">
        <v>407</v>
      </c>
      <c r="G236" s="47">
        <v>389.95181466000003</v>
      </c>
      <c r="H236" s="46">
        <f t="shared" si="28"/>
        <v>390.95961466</v>
      </c>
      <c r="I236" s="46">
        <f t="shared" si="29"/>
        <v>388.94401466000005</v>
      </c>
      <c r="J236" s="13" t="s">
        <v>478</v>
      </c>
      <c r="K236" s="16" t="s">
        <v>553</v>
      </c>
      <c r="L236" s="119"/>
      <c r="M236" s="119"/>
      <c r="N236" s="65" t="s">
        <v>552</v>
      </c>
    </row>
    <row r="237" spans="2:14" ht="15.75" x14ac:dyDescent="0.25">
      <c r="B237" s="128"/>
      <c r="C237" s="13">
        <v>14</v>
      </c>
      <c r="D237" s="5">
        <v>201</v>
      </c>
      <c r="E237" s="23" t="s">
        <v>231</v>
      </c>
      <c r="F237" s="4" t="s">
        <v>230</v>
      </c>
      <c r="G237" s="47">
        <v>483.96852735599998</v>
      </c>
      <c r="H237" s="46">
        <f t="shared" si="28"/>
        <v>484.97632735599996</v>
      </c>
      <c r="I237" s="46">
        <f t="shared" si="29"/>
        <v>482.96072735600001</v>
      </c>
      <c r="J237" s="13" t="s">
        <v>478</v>
      </c>
      <c r="K237" s="16" t="s">
        <v>553</v>
      </c>
      <c r="L237" s="119"/>
      <c r="M237" s="119"/>
      <c r="N237" s="65" t="s">
        <v>552</v>
      </c>
    </row>
    <row r="238" spans="2:14" ht="16.5" thickBot="1" x14ac:dyDescent="0.3">
      <c r="B238" s="129"/>
      <c r="C238" s="44">
        <v>15</v>
      </c>
      <c r="D238" s="74">
        <v>245</v>
      </c>
      <c r="E238" s="75" t="s">
        <v>314</v>
      </c>
      <c r="F238" s="43" t="s">
        <v>313</v>
      </c>
      <c r="G238" s="51">
        <v>491.00083053700001</v>
      </c>
      <c r="H238" s="52">
        <f t="shared" si="28"/>
        <v>492.00863053699999</v>
      </c>
      <c r="I238" s="52">
        <f t="shared" si="29"/>
        <v>489.99303053700004</v>
      </c>
      <c r="J238" s="76" t="s">
        <v>478</v>
      </c>
      <c r="K238" s="50" t="s">
        <v>553</v>
      </c>
      <c r="L238" s="120"/>
      <c r="M238" s="120"/>
      <c r="N238" s="98" t="s">
        <v>552</v>
      </c>
    </row>
    <row r="239" spans="2:14" ht="15.75" x14ac:dyDescent="0.25">
      <c r="B239" s="67"/>
      <c r="C239" s="14"/>
      <c r="D239" s="54"/>
      <c r="E239" s="33"/>
      <c r="F239" s="1"/>
      <c r="G239" s="40"/>
      <c r="H239" s="39"/>
      <c r="I239" s="39"/>
      <c r="J239" s="55"/>
      <c r="K239" s="19"/>
      <c r="L239" s="19"/>
    </row>
    <row r="240" spans="2:14" ht="16.5" thickBot="1" x14ac:dyDescent="0.3">
      <c r="B240" s="67"/>
      <c r="C240" s="14"/>
      <c r="D240" s="20" t="s">
        <v>340</v>
      </c>
      <c r="E240" s="22" t="s">
        <v>0</v>
      </c>
      <c r="F240" s="20" t="s">
        <v>506</v>
      </c>
      <c r="G240" s="2" t="s">
        <v>521</v>
      </c>
      <c r="H240" s="99" t="s">
        <v>522</v>
      </c>
      <c r="I240" s="99" t="s">
        <v>523</v>
      </c>
      <c r="J240" s="20" t="s">
        <v>549</v>
      </c>
      <c r="K240" s="34" t="s">
        <v>554</v>
      </c>
      <c r="L240" s="34" t="s">
        <v>555</v>
      </c>
      <c r="M240" s="34" t="s">
        <v>550</v>
      </c>
      <c r="N240" s="34" t="s">
        <v>551</v>
      </c>
    </row>
    <row r="241" spans="2:14" ht="15.75" x14ac:dyDescent="0.25">
      <c r="B241" s="127" t="s">
        <v>542</v>
      </c>
      <c r="C241" s="38">
        <v>1</v>
      </c>
      <c r="D241" s="35">
        <v>107</v>
      </c>
      <c r="E241" s="60" t="s">
        <v>101</v>
      </c>
      <c r="F241" s="37" t="s">
        <v>361</v>
      </c>
      <c r="G241" s="62">
        <v>132.053492132</v>
      </c>
      <c r="H241" s="49">
        <f t="shared" ref="H241:H255" si="30">G241+1.0078</f>
        <v>133.06129213200001</v>
      </c>
      <c r="I241" s="49">
        <f t="shared" ref="I241:I255" si="31">G241-1.0078</f>
        <v>131.045692132</v>
      </c>
      <c r="J241" s="38" t="s">
        <v>478</v>
      </c>
      <c r="K241" s="37" t="s">
        <v>553</v>
      </c>
      <c r="L241" s="118" t="s">
        <v>556</v>
      </c>
      <c r="M241" s="118" t="s">
        <v>557</v>
      </c>
      <c r="N241" s="97" t="s">
        <v>552</v>
      </c>
    </row>
    <row r="242" spans="2:14" ht="15.75" x14ac:dyDescent="0.25">
      <c r="B242" s="128"/>
      <c r="C242" s="13">
        <v>2</v>
      </c>
      <c r="D242" s="5">
        <v>192</v>
      </c>
      <c r="E242" s="23" t="s">
        <v>516</v>
      </c>
      <c r="F242" s="3" t="s">
        <v>219</v>
      </c>
      <c r="G242" s="47">
        <v>146.02152330199999</v>
      </c>
      <c r="H242" s="46">
        <f t="shared" si="30"/>
        <v>147.02932330199999</v>
      </c>
      <c r="I242" s="46">
        <f t="shared" si="31"/>
        <v>145.01372330199999</v>
      </c>
      <c r="J242" s="13" t="s">
        <v>478</v>
      </c>
      <c r="K242" s="16" t="s">
        <v>553</v>
      </c>
      <c r="L242" s="119"/>
      <c r="M242" s="119"/>
      <c r="N242" s="65" t="s">
        <v>552</v>
      </c>
    </row>
    <row r="243" spans="2:14" ht="15.75" x14ac:dyDescent="0.25">
      <c r="B243" s="128"/>
      <c r="C243" s="13">
        <v>3</v>
      </c>
      <c r="D243" s="5">
        <v>251</v>
      </c>
      <c r="E243" s="23" t="s">
        <v>341</v>
      </c>
      <c r="F243" s="3" t="s">
        <v>325</v>
      </c>
      <c r="G243" s="47">
        <v>164.06847349399999</v>
      </c>
      <c r="H243" s="46">
        <f t="shared" si="30"/>
        <v>165.07627349399999</v>
      </c>
      <c r="I243" s="46">
        <f t="shared" si="31"/>
        <v>163.06067349399999</v>
      </c>
      <c r="J243" s="13" t="s">
        <v>478</v>
      </c>
      <c r="K243" s="16" t="s">
        <v>553</v>
      </c>
      <c r="L243" s="119"/>
      <c r="M243" s="119"/>
      <c r="N243" s="65" t="s">
        <v>552</v>
      </c>
    </row>
    <row r="244" spans="2:14" ht="15.75" x14ac:dyDescent="0.25">
      <c r="B244" s="128"/>
      <c r="C244" s="13">
        <v>4</v>
      </c>
      <c r="D244" s="5">
        <v>142</v>
      </c>
      <c r="E244" s="23" t="s">
        <v>491</v>
      </c>
      <c r="F244" s="16" t="s">
        <v>441</v>
      </c>
      <c r="G244" s="47">
        <v>169.99802446800001</v>
      </c>
      <c r="H244" s="46">
        <f t="shared" si="30"/>
        <v>171.00582446800001</v>
      </c>
      <c r="I244" s="46">
        <f t="shared" si="31"/>
        <v>168.99022446800001</v>
      </c>
      <c r="J244" s="13" t="s">
        <v>478</v>
      </c>
      <c r="K244" s="16" t="s">
        <v>553</v>
      </c>
      <c r="L244" s="119"/>
      <c r="M244" s="119"/>
      <c r="N244" s="65" t="s">
        <v>552</v>
      </c>
    </row>
    <row r="245" spans="2:14" ht="15.75" x14ac:dyDescent="0.25">
      <c r="B245" s="128"/>
      <c r="C245" s="13">
        <v>5</v>
      </c>
      <c r="D245" s="5">
        <v>170</v>
      </c>
      <c r="E245" s="23" t="s">
        <v>180</v>
      </c>
      <c r="F245" s="3" t="s">
        <v>179</v>
      </c>
      <c r="G245" s="47">
        <v>172.0137</v>
      </c>
      <c r="H245" s="46">
        <f t="shared" si="30"/>
        <v>173.0215</v>
      </c>
      <c r="I245" s="46">
        <f t="shared" si="31"/>
        <v>171.0059</v>
      </c>
      <c r="J245" s="13" t="s">
        <v>478</v>
      </c>
      <c r="K245" s="16" t="s">
        <v>553</v>
      </c>
      <c r="L245" s="119"/>
      <c r="M245" s="119"/>
      <c r="N245" s="65" t="s">
        <v>552</v>
      </c>
    </row>
    <row r="246" spans="2:14" ht="15.75" x14ac:dyDescent="0.25">
      <c r="B246" s="128"/>
      <c r="C246" s="13">
        <v>6</v>
      </c>
      <c r="D246" s="5">
        <v>70</v>
      </c>
      <c r="E246" s="23" t="s">
        <v>65</v>
      </c>
      <c r="F246" s="16" t="s">
        <v>401</v>
      </c>
      <c r="G246" s="47">
        <v>176.094955</v>
      </c>
      <c r="H246" s="46">
        <f t="shared" si="30"/>
        <v>177.102755</v>
      </c>
      <c r="I246" s="46">
        <f t="shared" si="31"/>
        <v>175.087155</v>
      </c>
      <c r="J246" s="13" t="s">
        <v>478</v>
      </c>
      <c r="K246" s="16" t="s">
        <v>553</v>
      </c>
      <c r="L246" s="119"/>
      <c r="M246" s="119"/>
      <c r="N246" s="65" t="s">
        <v>552</v>
      </c>
    </row>
    <row r="247" spans="2:14" ht="15.75" x14ac:dyDescent="0.25">
      <c r="B247" s="128"/>
      <c r="C247" s="13">
        <v>7</v>
      </c>
      <c r="D247" s="5">
        <v>97</v>
      </c>
      <c r="E247" s="23" t="s">
        <v>91</v>
      </c>
      <c r="F247" s="16" t="s">
        <v>358</v>
      </c>
      <c r="G247" s="47">
        <v>183.05316199999999</v>
      </c>
      <c r="H247" s="46">
        <f t="shared" si="30"/>
        <v>184.06096199999999</v>
      </c>
      <c r="I247" s="46">
        <f t="shared" si="31"/>
        <v>182.04536199999998</v>
      </c>
      <c r="J247" s="13" t="s">
        <v>478</v>
      </c>
      <c r="K247" s="16" t="s">
        <v>553</v>
      </c>
      <c r="L247" s="119"/>
      <c r="M247" s="119"/>
      <c r="N247" s="65" t="s">
        <v>552</v>
      </c>
    </row>
    <row r="248" spans="2:14" ht="15.75" x14ac:dyDescent="0.25">
      <c r="B248" s="128"/>
      <c r="C248" s="13">
        <v>8</v>
      </c>
      <c r="D248" s="5">
        <v>188</v>
      </c>
      <c r="E248" s="23" t="s">
        <v>212</v>
      </c>
      <c r="F248" s="3" t="s">
        <v>211</v>
      </c>
      <c r="G248" s="47">
        <v>192.02700261000001</v>
      </c>
      <c r="H248" s="46">
        <f t="shared" si="30"/>
        <v>193.03480261000001</v>
      </c>
      <c r="I248" s="46">
        <f t="shared" si="31"/>
        <v>191.01920261000001</v>
      </c>
      <c r="J248" s="13" t="s">
        <v>478</v>
      </c>
      <c r="K248" s="16" t="s">
        <v>553</v>
      </c>
      <c r="L248" s="119"/>
      <c r="M248" s="119"/>
      <c r="N248" s="65" t="s">
        <v>552</v>
      </c>
    </row>
    <row r="249" spans="2:14" ht="15.75" x14ac:dyDescent="0.25">
      <c r="B249" s="128"/>
      <c r="C249" s="13">
        <v>9</v>
      </c>
      <c r="D249" s="5">
        <v>84</v>
      </c>
      <c r="E249" s="23" t="s">
        <v>493</v>
      </c>
      <c r="F249" s="16" t="s">
        <v>380</v>
      </c>
      <c r="G249" s="47">
        <v>197.06880784500001</v>
      </c>
      <c r="H249" s="46">
        <f t="shared" si="30"/>
        <v>198.07660784500001</v>
      </c>
      <c r="I249" s="46">
        <f t="shared" si="31"/>
        <v>196.06100784500001</v>
      </c>
      <c r="J249" s="13" t="s">
        <v>478</v>
      </c>
      <c r="K249" s="16" t="s">
        <v>553</v>
      </c>
      <c r="L249" s="119"/>
      <c r="M249" s="119"/>
      <c r="N249" s="65" t="s">
        <v>552</v>
      </c>
    </row>
    <row r="250" spans="2:14" ht="15.75" x14ac:dyDescent="0.25">
      <c r="B250" s="128"/>
      <c r="C250" s="13">
        <v>10</v>
      </c>
      <c r="D250" s="5">
        <v>190</v>
      </c>
      <c r="E250" s="23" t="s">
        <v>216</v>
      </c>
      <c r="F250" s="3" t="s">
        <v>215</v>
      </c>
      <c r="G250" s="47">
        <v>203.11575300000001</v>
      </c>
      <c r="H250" s="46">
        <f t="shared" si="30"/>
        <v>204.12355300000002</v>
      </c>
      <c r="I250" s="46">
        <f t="shared" si="31"/>
        <v>202.10795300000001</v>
      </c>
      <c r="J250" s="13" t="s">
        <v>478</v>
      </c>
      <c r="K250" s="16" t="s">
        <v>553</v>
      </c>
      <c r="L250" s="119"/>
      <c r="M250" s="119"/>
      <c r="N250" s="65" t="s">
        <v>552</v>
      </c>
    </row>
    <row r="251" spans="2:14" ht="15.75" x14ac:dyDescent="0.25">
      <c r="B251" s="128"/>
      <c r="C251" s="13">
        <v>11</v>
      </c>
      <c r="D251" s="5">
        <v>110</v>
      </c>
      <c r="E251" s="23" t="s">
        <v>104</v>
      </c>
      <c r="F251" s="16" t="s">
        <v>422</v>
      </c>
      <c r="G251" s="47">
        <v>205.073893223</v>
      </c>
      <c r="H251" s="46">
        <f t="shared" si="30"/>
        <v>206.081693223</v>
      </c>
      <c r="I251" s="46">
        <f t="shared" si="31"/>
        <v>204.066093223</v>
      </c>
      <c r="J251" s="13" t="s">
        <v>478</v>
      </c>
      <c r="K251" s="16" t="s">
        <v>553</v>
      </c>
      <c r="L251" s="119"/>
      <c r="M251" s="119"/>
      <c r="N251" s="65" t="s">
        <v>552</v>
      </c>
    </row>
    <row r="252" spans="2:14" ht="15.75" x14ac:dyDescent="0.25">
      <c r="B252" s="128"/>
      <c r="C252" s="13">
        <v>12</v>
      </c>
      <c r="D252" s="5">
        <v>139</v>
      </c>
      <c r="E252" s="23" t="s">
        <v>133</v>
      </c>
      <c r="F252" s="16" t="s">
        <v>432</v>
      </c>
      <c r="G252" s="47">
        <v>230.01915</v>
      </c>
      <c r="H252" s="46">
        <f t="shared" si="30"/>
        <v>231.02695</v>
      </c>
      <c r="I252" s="46">
        <f t="shared" si="31"/>
        <v>229.01134999999999</v>
      </c>
      <c r="J252" s="13" t="s">
        <v>478</v>
      </c>
      <c r="K252" s="16" t="s">
        <v>553</v>
      </c>
      <c r="L252" s="119"/>
      <c r="M252" s="119"/>
      <c r="N252" s="65" t="s">
        <v>552</v>
      </c>
    </row>
    <row r="253" spans="2:14" ht="15.75" x14ac:dyDescent="0.25">
      <c r="B253" s="128"/>
      <c r="C253" s="13">
        <v>13</v>
      </c>
      <c r="D253" s="9">
        <v>242</v>
      </c>
      <c r="E253" s="27" t="s">
        <v>309</v>
      </c>
      <c r="F253" s="3" t="s">
        <v>308</v>
      </c>
      <c r="G253" s="47">
        <v>506.99574515900002</v>
      </c>
      <c r="H253" s="46">
        <f t="shared" si="30"/>
        <v>508.003545159</v>
      </c>
      <c r="I253" s="46">
        <f t="shared" si="31"/>
        <v>505.98794515900005</v>
      </c>
      <c r="J253" s="10" t="s">
        <v>478</v>
      </c>
      <c r="K253" s="16" t="s">
        <v>553</v>
      </c>
      <c r="L253" s="119"/>
      <c r="M253" s="119"/>
      <c r="N253" s="65" t="s">
        <v>552</v>
      </c>
    </row>
    <row r="254" spans="2:14" ht="15.75" x14ac:dyDescent="0.25">
      <c r="B254" s="128"/>
      <c r="C254" s="13">
        <v>14</v>
      </c>
      <c r="D254" s="5">
        <v>88</v>
      </c>
      <c r="E254" s="23" t="s">
        <v>82</v>
      </c>
      <c r="F254" s="16" t="s">
        <v>465</v>
      </c>
      <c r="G254" s="47">
        <v>589.08221400000002</v>
      </c>
      <c r="H254" s="46">
        <f t="shared" si="30"/>
        <v>590.090014</v>
      </c>
      <c r="I254" s="46">
        <f t="shared" si="31"/>
        <v>588.07441400000005</v>
      </c>
      <c r="J254" s="13" t="s">
        <v>478</v>
      </c>
      <c r="K254" s="16" t="s">
        <v>553</v>
      </c>
      <c r="L254" s="119"/>
      <c r="M254" s="119"/>
      <c r="N254" s="65" t="s">
        <v>552</v>
      </c>
    </row>
    <row r="255" spans="2:14" ht="16.5" thickBot="1" x14ac:dyDescent="0.3">
      <c r="B255" s="129"/>
      <c r="C255" s="44">
        <v>15</v>
      </c>
      <c r="D255" s="41">
        <v>71</v>
      </c>
      <c r="E255" s="42" t="s">
        <v>66</v>
      </c>
      <c r="F255" s="50" t="s">
        <v>434</v>
      </c>
      <c r="G255" s="51">
        <v>663.10910000000001</v>
      </c>
      <c r="H255" s="52">
        <f t="shared" si="30"/>
        <v>664.11689999999999</v>
      </c>
      <c r="I255" s="52">
        <f t="shared" si="31"/>
        <v>662.10130000000004</v>
      </c>
      <c r="J255" s="44" t="s">
        <v>478</v>
      </c>
      <c r="K255" s="50" t="s">
        <v>553</v>
      </c>
      <c r="L255" s="120"/>
      <c r="M255" s="120"/>
      <c r="N255" s="98" t="s">
        <v>552</v>
      </c>
    </row>
    <row r="256" spans="2:14" ht="15.75" x14ac:dyDescent="0.25">
      <c r="B256" s="67"/>
      <c r="C256" s="14"/>
      <c r="D256" s="53"/>
      <c r="E256" s="32"/>
      <c r="F256" s="19"/>
      <c r="G256" s="40"/>
      <c r="H256" s="39"/>
      <c r="I256" s="39"/>
      <c r="J256" s="14"/>
      <c r="K256" s="19"/>
      <c r="L256" s="19"/>
    </row>
    <row r="257" spans="2:20" ht="16.5" thickBot="1" x14ac:dyDescent="0.3">
      <c r="B257" s="67"/>
      <c r="C257" s="14"/>
      <c r="D257" s="20" t="s">
        <v>340</v>
      </c>
      <c r="E257" s="22" t="s">
        <v>0</v>
      </c>
      <c r="F257" s="20" t="s">
        <v>506</v>
      </c>
      <c r="G257" s="2" t="s">
        <v>521</v>
      </c>
      <c r="H257" s="99" t="s">
        <v>522</v>
      </c>
      <c r="I257" s="99" t="s">
        <v>523</v>
      </c>
      <c r="J257" s="20" t="s">
        <v>549</v>
      </c>
      <c r="K257" s="34" t="s">
        <v>554</v>
      </c>
      <c r="L257" s="34" t="s">
        <v>555</v>
      </c>
      <c r="M257" s="34" t="s">
        <v>550</v>
      </c>
      <c r="N257" s="34" t="s">
        <v>551</v>
      </c>
    </row>
    <row r="258" spans="2:20" ht="15.75" x14ac:dyDescent="0.25">
      <c r="B258" s="127" t="s">
        <v>543</v>
      </c>
      <c r="C258" s="38">
        <v>1</v>
      </c>
      <c r="D258" s="35">
        <v>35</v>
      </c>
      <c r="E258" s="60" t="s">
        <v>34</v>
      </c>
      <c r="F258" s="37" t="s">
        <v>360</v>
      </c>
      <c r="G258" s="62">
        <v>152.047344122</v>
      </c>
      <c r="H258" s="49">
        <f t="shared" ref="H258:H267" si="32">G258+1.0078</f>
        <v>153.055144122</v>
      </c>
      <c r="I258" s="49">
        <f t="shared" ref="I258:I267" si="33">G258-1.0078</f>
        <v>151.039544122</v>
      </c>
      <c r="J258" s="38" t="s">
        <v>478</v>
      </c>
      <c r="K258" s="37" t="s">
        <v>553</v>
      </c>
      <c r="L258" s="121" t="s">
        <v>561</v>
      </c>
      <c r="M258" s="124" t="s">
        <v>557</v>
      </c>
      <c r="N258" s="97" t="s">
        <v>552</v>
      </c>
    </row>
    <row r="259" spans="2:20" ht="15.75" x14ac:dyDescent="0.25">
      <c r="B259" s="128"/>
      <c r="C259" s="13">
        <v>2</v>
      </c>
      <c r="D259" s="5">
        <v>78</v>
      </c>
      <c r="E259" s="23" t="s">
        <v>73</v>
      </c>
      <c r="F259" s="16" t="s">
        <v>423</v>
      </c>
      <c r="G259" s="47">
        <v>159.089543287</v>
      </c>
      <c r="H259" s="46">
        <f t="shared" si="32"/>
        <v>160.097343287</v>
      </c>
      <c r="I259" s="46">
        <f t="shared" si="33"/>
        <v>158.08174328699999</v>
      </c>
      <c r="J259" s="13" t="s">
        <v>478</v>
      </c>
      <c r="K259" s="16" t="s">
        <v>553</v>
      </c>
      <c r="L259" s="122"/>
      <c r="M259" s="125"/>
      <c r="N259" s="65" t="s">
        <v>552</v>
      </c>
    </row>
    <row r="260" spans="2:20" ht="15.75" x14ac:dyDescent="0.25">
      <c r="B260" s="128"/>
      <c r="C260" s="13">
        <v>3</v>
      </c>
      <c r="D260" s="5">
        <v>106</v>
      </c>
      <c r="E260" s="23" t="s">
        <v>100</v>
      </c>
      <c r="F260" s="16" t="s">
        <v>473</v>
      </c>
      <c r="G260" s="47">
        <v>161.06880784500001</v>
      </c>
      <c r="H260" s="46">
        <f t="shared" si="32"/>
        <v>162.07660784500001</v>
      </c>
      <c r="I260" s="46">
        <f t="shared" si="33"/>
        <v>160.06100784500001</v>
      </c>
      <c r="J260" s="13" t="s">
        <v>478</v>
      </c>
      <c r="K260" s="16" t="s">
        <v>553</v>
      </c>
      <c r="L260" s="122"/>
      <c r="M260" s="125"/>
      <c r="N260" s="65" t="s">
        <v>552</v>
      </c>
    </row>
    <row r="261" spans="2:20" ht="15.75" x14ac:dyDescent="0.25">
      <c r="B261" s="128"/>
      <c r="C261" s="13">
        <v>4</v>
      </c>
      <c r="D261" s="5">
        <v>177</v>
      </c>
      <c r="E261" s="23" t="s">
        <v>192</v>
      </c>
      <c r="F261" s="3" t="s">
        <v>191</v>
      </c>
      <c r="G261" s="47">
        <v>165.078979</v>
      </c>
      <c r="H261" s="46">
        <f t="shared" si="32"/>
        <v>166.08677900000001</v>
      </c>
      <c r="I261" s="46">
        <f t="shared" si="33"/>
        <v>164.071179</v>
      </c>
      <c r="J261" s="13" t="s">
        <v>478</v>
      </c>
      <c r="K261" s="16" t="s">
        <v>553</v>
      </c>
      <c r="L261" s="122"/>
      <c r="M261" s="125"/>
      <c r="N261" s="65" t="s">
        <v>552</v>
      </c>
    </row>
    <row r="262" spans="2:20" ht="15.75" x14ac:dyDescent="0.25">
      <c r="B262" s="128"/>
      <c r="C262" s="13">
        <v>5</v>
      </c>
      <c r="D262" s="5">
        <v>16</v>
      </c>
      <c r="E262" s="23" t="s">
        <v>15</v>
      </c>
      <c r="F262" s="16" t="s">
        <v>404</v>
      </c>
      <c r="G262" s="47">
        <v>185.00892350500001</v>
      </c>
      <c r="H262" s="46">
        <f t="shared" si="32"/>
        <v>186.01672350500002</v>
      </c>
      <c r="I262" s="46">
        <f t="shared" si="33"/>
        <v>184.00112350500001</v>
      </c>
      <c r="J262" s="13" t="s">
        <v>478</v>
      </c>
      <c r="K262" s="16" t="s">
        <v>553</v>
      </c>
      <c r="L262" s="122"/>
      <c r="M262" s="125"/>
      <c r="N262" s="65" t="s">
        <v>552</v>
      </c>
    </row>
    <row r="263" spans="2:20" ht="15.75" x14ac:dyDescent="0.25">
      <c r="B263" s="128"/>
      <c r="C263" s="13">
        <v>6</v>
      </c>
      <c r="D263" s="5">
        <v>33</v>
      </c>
      <c r="E263" s="23" t="s">
        <v>32</v>
      </c>
      <c r="F263" s="16" t="s">
        <v>374</v>
      </c>
      <c r="G263" s="47">
        <v>194.04264800000001</v>
      </c>
      <c r="H263" s="46">
        <f t="shared" si="32"/>
        <v>195.05044800000002</v>
      </c>
      <c r="I263" s="46">
        <f t="shared" si="33"/>
        <v>193.03484800000001</v>
      </c>
      <c r="J263" s="13" t="s">
        <v>478</v>
      </c>
      <c r="K263" s="16" t="s">
        <v>553</v>
      </c>
      <c r="L263" s="122"/>
      <c r="M263" s="125"/>
      <c r="N263" s="65" t="s">
        <v>552</v>
      </c>
      <c r="O263" s="14"/>
      <c r="P263" s="14"/>
      <c r="Q263" s="14"/>
      <c r="R263" s="14"/>
      <c r="S263" s="14"/>
      <c r="T263" s="14"/>
    </row>
    <row r="264" spans="2:20" ht="15.75" x14ac:dyDescent="0.25">
      <c r="B264" s="128"/>
      <c r="C264" s="13">
        <v>7</v>
      </c>
      <c r="D264" s="5">
        <v>117</v>
      </c>
      <c r="E264" s="23" t="s">
        <v>111</v>
      </c>
      <c r="F264" s="4" t="s">
        <v>501</v>
      </c>
      <c r="G264" s="47">
        <v>206.04265267400001</v>
      </c>
      <c r="H264" s="46">
        <f t="shared" si="32"/>
        <v>207.05045267400001</v>
      </c>
      <c r="I264" s="46">
        <f t="shared" si="33"/>
        <v>205.03485267400001</v>
      </c>
      <c r="J264" s="13" t="s">
        <v>478</v>
      </c>
      <c r="K264" s="16" t="s">
        <v>553</v>
      </c>
      <c r="L264" s="122"/>
      <c r="M264" s="125"/>
      <c r="N264" s="65" t="s">
        <v>552</v>
      </c>
      <c r="O264" s="14"/>
      <c r="P264" s="14"/>
      <c r="Q264" s="14"/>
      <c r="R264" s="14"/>
      <c r="S264" s="14"/>
      <c r="T264" s="14"/>
    </row>
    <row r="265" spans="2:20" ht="15.75" x14ac:dyDescent="0.25">
      <c r="B265" s="128"/>
      <c r="C265" s="13">
        <v>8</v>
      </c>
      <c r="D265" s="5">
        <v>86</v>
      </c>
      <c r="E265" s="23" t="s">
        <v>80</v>
      </c>
      <c r="F265" s="16" t="s">
        <v>464</v>
      </c>
      <c r="G265" s="47">
        <v>216.122240398</v>
      </c>
      <c r="H265" s="46">
        <f t="shared" si="32"/>
        <v>217.13004039800001</v>
      </c>
      <c r="I265" s="46">
        <f t="shared" si="33"/>
        <v>215.114440398</v>
      </c>
      <c r="J265" s="13" t="s">
        <v>478</v>
      </c>
      <c r="K265" s="16" t="s">
        <v>553</v>
      </c>
      <c r="L265" s="122"/>
      <c r="M265" s="125"/>
      <c r="N265" s="65" t="s">
        <v>552</v>
      </c>
      <c r="O265" s="14"/>
      <c r="P265" s="14"/>
      <c r="Q265" s="14"/>
      <c r="R265" s="14"/>
      <c r="S265" s="14"/>
      <c r="T265" s="14"/>
    </row>
    <row r="266" spans="2:20" ht="15.75" x14ac:dyDescent="0.25">
      <c r="B266" s="128"/>
      <c r="C266" s="13">
        <v>9</v>
      </c>
      <c r="D266" s="5">
        <v>37</v>
      </c>
      <c r="E266" s="23" t="s">
        <v>36</v>
      </c>
      <c r="F266" s="16" t="s">
        <v>447</v>
      </c>
      <c r="G266" s="47">
        <v>259.04570000000001</v>
      </c>
      <c r="H266" s="46">
        <f t="shared" si="32"/>
        <v>260.05349999999999</v>
      </c>
      <c r="I266" s="46">
        <f t="shared" si="33"/>
        <v>258.03790000000004</v>
      </c>
      <c r="J266" s="13" t="s">
        <v>478</v>
      </c>
      <c r="K266" s="16" t="s">
        <v>553</v>
      </c>
      <c r="L266" s="122"/>
      <c r="M266" s="125"/>
      <c r="N266" s="65" t="s">
        <v>552</v>
      </c>
      <c r="O266" s="14"/>
      <c r="P266" s="14"/>
      <c r="Q266" s="14"/>
      <c r="R266" s="14"/>
      <c r="S266" s="14"/>
      <c r="T266" s="14"/>
    </row>
    <row r="267" spans="2:20" ht="16.5" thickBot="1" x14ac:dyDescent="0.3">
      <c r="B267" s="129"/>
      <c r="C267" s="44">
        <v>10</v>
      </c>
      <c r="D267" s="41">
        <v>73</v>
      </c>
      <c r="E267" s="42" t="s">
        <v>68</v>
      </c>
      <c r="F267" s="50" t="s">
        <v>446</v>
      </c>
      <c r="G267" s="51">
        <v>785.157104</v>
      </c>
      <c r="H267" s="52">
        <f t="shared" si="32"/>
        <v>786.16490399999998</v>
      </c>
      <c r="I267" s="52">
        <f t="shared" si="33"/>
        <v>784.14930400000003</v>
      </c>
      <c r="J267" s="44" t="s">
        <v>478</v>
      </c>
      <c r="K267" s="50" t="s">
        <v>553</v>
      </c>
      <c r="L267" s="123"/>
      <c r="M267" s="126"/>
      <c r="N267" s="98" t="s">
        <v>552</v>
      </c>
      <c r="O267" s="14"/>
      <c r="P267" s="14"/>
      <c r="Q267" s="104"/>
      <c r="R267" s="104"/>
      <c r="S267" s="14"/>
      <c r="T267" s="14"/>
    </row>
    <row r="268" spans="2:20" ht="15.75" x14ac:dyDescent="0.25">
      <c r="B268" s="67"/>
      <c r="C268" s="14"/>
      <c r="D268" s="53"/>
      <c r="E268" s="32"/>
      <c r="F268" s="19"/>
      <c r="G268" s="40"/>
      <c r="H268" s="39"/>
      <c r="I268" s="39"/>
      <c r="J268" s="14"/>
      <c r="K268" s="19"/>
      <c r="L268" s="19"/>
      <c r="O268" s="14"/>
      <c r="P268" s="14"/>
      <c r="Q268" s="104"/>
      <c r="R268" s="104"/>
      <c r="S268" s="14"/>
      <c r="T268" s="14"/>
    </row>
    <row r="269" spans="2:20" ht="16.5" thickBot="1" x14ac:dyDescent="0.3">
      <c r="B269" s="67"/>
      <c r="C269" s="14"/>
      <c r="D269" s="20" t="s">
        <v>340</v>
      </c>
      <c r="E269" s="22" t="s">
        <v>0</v>
      </c>
      <c r="F269" s="20" t="s">
        <v>506</v>
      </c>
      <c r="G269" s="2" t="s">
        <v>521</v>
      </c>
      <c r="H269" s="99" t="s">
        <v>522</v>
      </c>
      <c r="I269" s="99" t="s">
        <v>523</v>
      </c>
      <c r="J269" s="20" t="s">
        <v>549</v>
      </c>
      <c r="K269" s="34" t="s">
        <v>554</v>
      </c>
      <c r="L269" s="34" t="s">
        <v>555</v>
      </c>
      <c r="M269" s="34" t="s">
        <v>550</v>
      </c>
      <c r="N269" s="34" t="s">
        <v>551</v>
      </c>
      <c r="O269" s="14"/>
      <c r="P269" s="14"/>
      <c r="Q269" s="19"/>
      <c r="R269" s="19"/>
      <c r="S269" s="14"/>
      <c r="T269" s="14"/>
    </row>
    <row r="270" spans="2:20" ht="15.75" x14ac:dyDescent="0.25">
      <c r="B270" s="127" t="s">
        <v>544</v>
      </c>
      <c r="C270" s="38">
        <v>1</v>
      </c>
      <c r="D270" s="35">
        <v>24</v>
      </c>
      <c r="E270" s="60" t="s">
        <v>23</v>
      </c>
      <c r="F270" s="37" t="s">
        <v>349</v>
      </c>
      <c r="G270" s="62">
        <v>167.02185765300001</v>
      </c>
      <c r="H270" s="49">
        <f t="shared" ref="H270:H276" si="34">G270+1.0078</f>
        <v>168.02965765300002</v>
      </c>
      <c r="I270" s="49">
        <f t="shared" ref="I270:I276" si="35">G270-1.0078</f>
        <v>166.01405765300001</v>
      </c>
      <c r="J270" s="38" t="s">
        <v>478</v>
      </c>
      <c r="K270" s="37" t="s">
        <v>553</v>
      </c>
      <c r="L270" s="115" t="s">
        <v>562</v>
      </c>
      <c r="M270" s="118" t="s">
        <v>557</v>
      </c>
      <c r="N270" s="97" t="s">
        <v>552</v>
      </c>
      <c r="O270" s="14"/>
      <c r="P270" s="14"/>
      <c r="Q270" s="106"/>
      <c r="R270" s="107"/>
      <c r="S270" s="14"/>
      <c r="T270" s="14"/>
    </row>
    <row r="271" spans="2:20" ht="15.75" x14ac:dyDescent="0.25">
      <c r="B271" s="128"/>
      <c r="C271" s="13">
        <v>2</v>
      </c>
      <c r="D271" s="9">
        <v>243</v>
      </c>
      <c r="E271" s="27" t="s">
        <v>528</v>
      </c>
      <c r="F271" s="3" t="s">
        <v>310</v>
      </c>
      <c r="G271" s="47">
        <v>169.99802446800001</v>
      </c>
      <c r="H271" s="46">
        <f t="shared" si="34"/>
        <v>171.00582446800001</v>
      </c>
      <c r="I271" s="46">
        <f t="shared" si="35"/>
        <v>168.99022446800001</v>
      </c>
      <c r="J271" s="10" t="s">
        <v>478</v>
      </c>
      <c r="K271" s="16" t="s">
        <v>553</v>
      </c>
      <c r="L271" s="116"/>
      <c r="M271" s="119"/>
      <c r="N271" s="65" t="s">
        <v>552</v>
      </c>
      <c r="O271" s="14"/>
      <c r="P271" s="14"/>
      <c r="Q271" s="106"/>
      <c r="R271" s="107"/>
      <c r="S271" s="14"/>
      <c r="T271" s="14"/>
    </row>
    <row r="272" spans="2:20" ht="15.75" x14ac:dyDescent="0.25">
      <c r="B272" s="128"/>
      <c r="C272" s="13">
        <v>3</v>
      </c>
      <c r="D272" s="5">
        <v>166</v>
      </c>
      <c r="E272" s="23" t="s">
        <v>172</v>
      </c>
      <c r="F272" s="3" t="s">
        <v>171</v>
      </c>
      <c r="G272" s="47">
        <v>182.05790880800001</v>
      </c>
      <c r="H272" s="46">
        <f t="shared" si="34"/>
        <v>183.06570880800001</v>
      </c>
      <c r="I272" s="46">
        <f t="shared" si="35"/>
        <v>181.050108808</v>
      </c>
      <c r="J272" s="13" t="s">
        <v>478</v>
      </c>
      <c r="K272" s="16" t="s">
        <v>553</v>
      </c>
      <c r="L272" s="116"/>
      <c r="M272" s="119"/>
      <c r="N272" s="65" t="s">
        <v>552</v>
      </c>
      <c r="O272" s="14"/>
      <c r="P272" s="14"/>
      <c r="Q272" s="106"/>
      <c r="R272" s="107"/>
      <c r="S272" s="14"/>
      <c r="T272" s="14"/>
    </row>
    <row r="273" spans="2:20" ht="15.75" x14ac:dyDescent="0.25">
      <c r="B273" s="128"/>
      <c r="C273" s="13">
        <v>4</v>
      </c>
      <c r="D273" s="5">
        <v>91</v>
      </c>
      <c r="E273" s="23" t="s">
        <v>85</v>
      </c>
      <c r="F273" s="16" t="s">
        <v>468</v>
      </c>
      <c r="G273" s="47">
        <v>191.06161499999999</v>
      </c>
      <c r="H273" s="46">
        <f t="shared" si="34"/>
        <v>192.06941499999999</v>
      </c>
      <c r="I273" s="46">
        <f t="shared" si="35"/>
        <v>190.05381499999999</v>
      </c>
      <c r="J273" s="13" t="s">
        <v>478</v>
      </c>
      <c r="K273" s="16" t="s">
        <v>553</v>
      </c>
      <c r="L273" s="116"/>
      <c r="M273" s="119"/>
      <c r="N273" s="65" t="s">
        <v>552</v>
      </c>
      <c r="O273" s="14"/>
      <c r="P273" s="14"/>
      <c r="Q273" s="106"/>
      <c r="R273" s="107"/>
      <c r="S273" s="14"/>
      <c r="T273" s="14"/>
    </row>
    <row r="274" spans="2:20" ht="15.75" x14ac:dyDescent="0.25">
      <c r="B274" s="128"/>
      <c r="C274" s="13">
        <v>5</v>
      </c>
      <c r="D274" s="5">
        <v>146</v>
      </c>
      <c r="E274" s="23" t="s">
        <v>139</v>
      </c>
      <c r="F274" s="16" t="s">
        <v>466</v>
      </c>
      <c r="G274" s="47">
        <v>196.05964014200001</v>
      </c>
      <c r="H274" s="46">
        <f t="shared" si="34"/>
        <v>197.06744014200001</v>
      </c>
      <c r="I274" s="46">
        <f t="shared" si="35"/>
        <v>195.051840142</v>
      </c>
      <c r="J274" s="13" t="s">
        <v>478</v>
      </c>
      <c r="K274" s="16" t="s">
        <v>553</v>
      </c>
      <c r="L274" s="116"/>
      <c r="M274" s="119"/>
      <c r="N274" s="65" t="s">
        <v>552</v>
      </c>
      <c r="O274" s="14"/>
      <c r="P274" s="14"/>
      <c r="Q274" s="106"/>
      <c r="R274" s="107"/>
      <c r="S274" s="14"/>
      <c r="T274" s="14"/>
    </row>
    <row r="275" spans="2:20" ht="15.75" x14ac:dyDescent="0.25">
      <c r="B275" s="128"/>
      <c r="C275" s="13">
        <v>6</v>
      </c>
      <c r="D275" s="5">
        <v>17</v>
      </c>
      <c r="E275" s="23" t="s">
        <v>16</v>
      </c>
      <c r="F275" s="16" t="s">
        <v>386</v>
      </c>
      <c r="G275" s="64">
        <v>221.0899</v>
      </c>
      <c r="H275" s="46">
        <f t="shared" si="34"/>
        <v>222.0977</v>
      </c>
      <c r="I275" s="46">
        <f t="shared" si="35"/>
        <v>220.0821</v>
      </c>
      <c r="J275" s="13" t="s">
        <v>478</v>
      </c>
      <c r="K275" s="16" t="s">
        <v>553</v>
      </c>
      <c r="L275" s="116"/>
      <c r="M275" s="119"/>
      <c r="N275" s="65" t="s">
        <v>552</v>
      </c>
      <c r="P275" s="19"/>
      <c r="Q275" s="106"/>
      <c r="R275" s="107"/>
      <c r="S275" s="19"/>
    </row>
    <row r="276" spans="2:20" ht="16.5" thickBot="1" x14ac:dyDescent="0.3">
      <c r="B276" s="129"/>
      <c r="C276" s="44">
        <v>7</v>
      </c>
      <c r="D276" s="41">
        <v>77</v>
      </c>
      <c r="E276" s="42" t="s">
        <v>72</v>
      </c>
      <c r="F276" s="50" t="s">
        <v>448</v>
      </c>
      <c r="G276" s="51">
        <v>276.02462800000001</v>
      </c>
      <c r="H276" s="52">
        <f t="shared" si="34"/>
        <v>277.03242799999998</v>
      </c>
      <c r="I276" s="52">
        <f t="shared" si="35"/>
        <v>275.01682800000003</v>
      </c>
      <c r="J276" s="44" t="s">
        <v>478</v>
      </c>
      <c r="K276" s="50" t="s">
        <v>553</v>
      </c>
      <c r="L276" s="117"/>
      <c r="M276" s="120"/>
      <c r="N276" s="98" t="s">
        <v>552</v>
      </c>
      <c r="P276" s="19"/>
      <c r="Q276" s="106"/>
      <c r="R276" s="107"/>
      <c r="S276" s="19"/>
    </row>
    <row r="277" spans="2:20" ht="15.75" x14ac:dyDescent="0.25">
      <c r="B277" s="67"/>
      <c r="C277" s="14"/>
      <c r="D277" s="53"/>
      <c r="E277" s="32"/>
      <c r="F277" s="19"/>
      <c r="G277" s="40"/>
      <c r="H277" s="39"/>
      <c r="I277" s="39"/>
      <c r="J277" s="14"/>
      <c r="P277" s="19"/>
      <c r="Q277" s="106"/>
      <c r="R277" s="107"/>
      <c r="S277" s="19"/>
    </row>
    <row r="278" spans="2:20" ht="15.75" thickBot="1" x14ac:dyDescent="0.3">
      <c r="B278" s="19"/>
      <c r="C278" s="19"/>
      <c r="D278" s="20"/>
      <c r="E278" s="22"/>
      <c r="F278" s="20"/>
      <c r="G278" s="2"/>
      <c r="H278" s="99"/>
      <c r="I278" s="99"/>
      <c r="J278" s="20"/>
      <c r="K278" s="111"/>
      <c r="L278" s="111"/>
      <c r="M278" s="111"/>
      <c r="N278" s="111"/>
      <c r="P278" s="19"/>
      <c r="Q278" s="106"/>
      <c r="R278" s="107"/>
      <c r="S278" s="19"/>
    </row>
    <row r="279" spans="2:20" ht="15.75" x14ac:dyDescent="0.25">
      <c r="B279" s="127" t="s">
        <v>545</v>
      </c>
      <c r="C279" s="38">
        <v>1</v>
      </c>
      <c r="D279" s="35">
        <v>125</v>
      </c>
      <c r="E279" s="60" t="s">
        <v>119</v>
      </c>
      <c r="F279" s="38" t="s">
        <v>509</v>
      </c>
      <c r="G279" s="38"/>
      <c r="H279" s="71"/>
      <c r="I279" s="71"/>
      <c r="J279" s="108" t="s">
        <v>478</v>
      </c>
      <c r="K279" s="19"/>
      <c r="L279" s="133"/>
      <c r="M279" s="114"/>
      <c r="N279" s="19"/>
      <c r="P279" s="19"/>
      <c r="Q279" s="19"/>
      <c r="R279" s="19"/>
      <c r="S279" s="19"/>
    </row>
    <row r="280" spans="2:20" ht="15.75" x14ac:dyDescent="0.25">
      <c r="B280" s="128"/>
      <c r="C280" s="13">
        <v>2</v>
      </c>
      <c r="D280" s="5">
        <v>148</v>
      </c>
      <c r="E280" s="23" t="s">
        <v>141</v>
      </c>
      <c r="F280" s="13" t="s">
        <v>509</v>
      </c>
      <c r="G280" s="13"/>
      <c r="H280" s="68"/>
      <c r="I280" s="68"/>
      <c r="J280" s="109" t="s">
        <v>478</v>
      </c>
      <c r="K280" s="19"/>
      <c r="L280" s="133"/>
      <c r="M280" s="114"/>
      <c r="N280" s="19"/>
    </row>
    <row r="281" spans="2:20" ht="15.75" x14ac:dyDescent="0.25">
      <c r="B281" s="128"/>
      <c r="C281" s="13">
        <v>3</v>
      </c>
      <c r="D281" s="5">
        <v>268</v>
      </c>
      <c r="E281" s="23" t="s">
        <v>479</v>
      </c>
      <c r="F281" s="3" t="s">
        <v>509</v>
      </c>
      <c r="G281" s="13"/>
      <c r="H281" s="68"/>
      <c r="I281" s="68"/>
      <c r="J281" s="109" t="s">
        <v>478</v>
      </c>
      <c r="K281" s="19"/>
      <c r="L281" s="133"/>
      <c r="M281" s="114"/>
      <c r="N281" s="19"/>
    </row>
    <row r="282" spans="2:20" ht="15.75" x14ac:dyDescent="0.25">
      <c r="B282" s="128"/>
      <c r="C282" s="13">
        <v>4</v>
      </c>
      <c r="D282" s="5">
        <v>276</v>
      </c>
      <c r="E282" s="24" t="s">
        <v>485</v>
      </c>
      <c r="F282" s="13" t="s">
        <v>509</v>
      </c>
      <c r="G282" s="13"/>
      <c r="H282" s="68"/>
      <c r="I282" s="68"/>
      <c r="J282" s="109" t="s">
        <v>488</v>
      </c>
      <c r="K282" s="19"/>
      <c r="L282" s="133"/>
      <c r="M282" s="114"/>
      <c r="N282" s="19"/>
    </row>
    <row r="283" spans="2:20" ht="16.5" thickBot="1" x14ac:dyDescent="0.3">
      <c r="B283" s="129"/>
      <c r="C283" s="44">
        <v>5</v>
      </c>
      <c r="D283" s="41">
        <v>277</v>
      </c>
      <c r="E283" s="77" t="s">
        <v>486</v>
      </c>
      <c r="F283" s="44" t="s">
        <v>509</v>
      </c>
      <c r="G283" s="44"/>
      <c r="H283" s="73"/>
      <c r="I283" s="73"/>
      <c r="J283" s="110" t="s">
        <v>488</v>
      </c>
      <c r="K283" s="19"/>
      <c r="L283" s="133"/>
      <c r="M283" s="114"/>
      <c r="N283" s="19"/>
    </row>
    <row r="284" spans="2:20" ht="15.75" thickBot="1" x14ac:dyDescent="0.3">
      <c r="B284" s="19"/>
      <c r="C284" s="19"/>
      <c r="E284" s="15"/>
    </row>
    <row r="285" spans="2:20" ht="15.75" x14ac:dyDescent="0.25">
      <c r="B285" s="127" t="s">
        <v>546</v>
      </c>
      <c r="C285" s="38">
        <v>1</v>
      </c>
      <c r="D285" s="78">
        <v>76</v>
      </c>
      <c r="E285" s="79" t="s">
        <v>71</v>
      </c>
      <c r="F285" s="80" t="s">
        <v>509</v>
      </c>
      <c r="G285" s="37"/>
      <c r="H285" s="49"/>
      <c r="I285" s="49"/>
      <c r="J285" s="80" t="s">
        <v>478</v>
      </c>
    </row>
    <row r="286" spans="2:20" ht="15.75" x14ac:dyDescent="0.25">
      <c r="B286" s="128"/>
      <c r="C286" s="13">
        <v>2</v>
      </c>
      <c r="D286" s="6">
        <v>145</v>
      </c>
      <c r="E286" s="25" t="s">
        <v>138</v>
      </c>
      <c r="F286" s="17" t="s">
        <v>438</v>
      </c>
      <c r="G286" s="47">
        <v>867.13125235899997</v>
      </c>
      <c r="H286" s="46">
        <f>G286+1.0078</f>
        <v>868.13905235899995</v>
      </c>
      <c r="I286" s="46">
        <f>G286-1.0078</f>
        <v>866.123452359</v>
      </c>
      <c r="J286" s="17" t="s">
        <v>478</v>
      </c>
    </row>
    <row r="287" spans="2:20" ht="15.75" x14ac:dyDescent="0.25">
      <c r="B287" s="128"/>
      <c r="C287" s="13">
        <v>3</v>
      </c>
      <c r="D287" s="6">
        <v>112</v>
      </c>
      <c r="E287" s="25" t="s">
        <v>106</v>
      </c>
      <c r="F287" s="4" t="s">
        <v>499</v>
      </c>
      <c r="G287" s="47">
        <v>104.1045</v>
      </c>
      <c r="H287" s="46">
        <f>G287+1.0078</f>
        <v>105.1123</v>
      </c>
      <c r="I287" s="46">
        <f>G287-1.0078</f>
        <v>103.0967</v>
      </c>
      <c r="J287" s="17" t="s">
        <v>478</v>
      </c>
    </row>
    <row r="288" spans="2:20" ht="15.75" x14ac:dyDescent="0.25">
      <c r="B288" s="128"/>
      <c r="C288" s="13">
        <v>4</v>
      </c>
      <c r="D288" s="6">
        <v>28</v>
      </c>
      <c r="E288" s="25" t="s">
        <v>27</v>
      </c>
      <c r="F288" s="17" t="s">
        <v>373</v>
      </c>
      <c r="G288" s="47">
        <v>260.02969999999999</v>
      </c>
      <c r="H288" s="46">
        <f>G288+1.0078</f>
        <v>261.03749999999997</v>
      </c>
      <c r="I288" s="46">
        <f>G288-1.0078</f>
        <v>259.02190000000002</v>
      </c>
      <c r="J288" s="17" t="s">
        <v>478</v>
      </c>
    </row>
    <row r="289" spans="2:14" ht="16.5" thickBot="1" x14ac:dyDescent="0.3">
      <c r="B289" s="129"/>
      <c r="C289" s="44">
        <v>5</v>
      </c>
      <c r="D289" s="81">
        <v>104</v>
      </c>
      <c r="E289" s="82" t="s">
        <v>98</v>
      </c>
      <c r="F289" s="83" t="s">
        <v>504</v>
      </c>
      <c r="G289" s="51">
        <v>266.9592695</v>
      </c>
      <c r="H289" s="52">
        <f>G289+1.0078</f>
        <v>267.96706949999998</v>
      </c>
      <c r="I289" s="52">
        <f>G289-1.0078</f>
        <v>265.95146950000003</v>
      </c>
      <c r="J289" s="83" t="s">
        <v>478</v>
      </c>
    </row>
    <row r="290" spans="2:14" ht="16.5" thickBot="1" x14ac:dyDescent="0.3">
      <c r="D290" s="53"/>
      <c r="E290" s="58"/>
      <c r="F290" s="14"/>
      <c r="G290" s="19"/>
      <c r="H290" s="39"/>
      <c r="I290" s="39"/>
      <c r="J290" s="14"/>
      <c r="K290" s="19"/>
      <c r="L290" s="19"/>
    </row>
    <row r="291" spans="2:14" ht="15.75" x14ac:dyDescent="0.25">
      <c r="B291" s="130" t="s">
        <v>547</v>
      </c>
      <c r="C291" s="38">
        <v>1</v>
      </c>
      <c r="D291" s="84">
        <v>241</v>
      </c>
      <c r="E291" s="85" t="s">
        <v>307</v>
      </c>
      <c r="F291" s="86" t="s">
        <v>306</v>
      </c>
      <c r="G291" s="62">
        <v>308.040951914</v>
      </c>
      <c r="H291" s="49">
        <f t="shared" ref="H291:H297" si="36">G291+1.0078</f>
        <v>309.04875191399998</v>
      </c>
      <c r="I291" s="49">
        <f t="shared" ref="I291:I297" si="37">G291-1.0078</f>
        <v>307.03315191400003</v>
      </c>
      <c r="J291" s="86" t="s">
        <v>478</v>
      </c>
      <c r="K291" s="19"/>
      <c r="L291" s="19"/>
    </row>
    <row r="292" spans="2:14" ht="15.75" x14ac:dyDescent="0.25">
      <c r="B292" s="131"/>
      <c r="C292" s="13">
        <v>2</v>
      </c>
      <c r="D292" s="7">
        <v>203</v>
      </c>
      <c r="E292" s="26" t="s">
        <v>235</v>
      </c>
      <c r="F292" s="8" t="s">
        <v>234</v>
      </c>
      <c r="G292" s="47">
        <v>324.03585800000002</v>
      </c>
      <c r="H292" s="46">
        <f t="shared" si="36"/>
        <v>325.04365799999999</v>
      </c>
      <c r="I292" s="46">
        <f t="shared" si="37"/>
        <v>323.02805800000004</v>
      </c>
      <c r="J292" s="8" t="s">
        <v>478</v>
      </c>
      <c r="K292" s="19"/>
      <c r="L292" s="19"/>
    </row>
    <row r="293" spans="2:14" ht="15.75" x14ac:dyDescent="0.25">
      <c r="B293" s="131"/>
      <c r="C293" s="13">
        <v>3</v>
      </c>
      <c r="D293" s="7">
        <v>156</v>
      </c>
      <c r="E293" s="28" t="s">
        <v>153</v>
      </c>
      <c r="F293" s="8" t="s">
        <v>152</v>
      </c>
      <c r="G293" s="47">
        <v>329.05252100000001</v>
      </c>
      <c r="H293" s="46">
        <f t="shared" si="36"/>
        <v>330.06032099999999</v>
      </c>
      <c r="I293" s="46">
        <f t="shared" si="37"/>
        <v>328.04472100000004</v>
      </c>
      <c r="J293" s="8" t="s">
        <v>478</v>
      </c>
      <c r="K293" s="19"/>
      <c r="L293" s="19"/>
    </row>
    <row r="294" spans="2:14" ht="15.75" x14ac:dyDescent="0.25">
      <c r="B294" s="131"/>
      <c r="C294" s="13">
        <v>4</v>
      </c>
      <c r="D294" s="7">
        <v>210</v>
      </c>
      <c r="E294" s="26" t="s">
        <v>248</v>
      </c>
      <c r="F294" s="8" t="s">
        <v>247</v>
      </c>
      <c r="G294" s="47">
        <v>506.9957</v>
      </c>
      <c r="H294" s="46">
        <f t="shared" si="36"/>
        <v>508.00349999999997</v>
      </c>
      <c r="I294" s="46">
        <f t="shared" si="37"/>
        <v>505.98790000000002</v>
      </c>
      <c r="J294" s="8" t="s">
        <v>478</v>
      </c>
    </row>
    <row r="295" spans="2:14" ht="15.75" x14ac:dyDescent="0.25">
      <c r="B295" s="131"/>
      <c r="C295" s="13">
        <v>5</v>
      </c>
      <c r="D295" s="7">
        <v>183</v>
      </c>
      <c r="E295" s="26" t="s">
        <v>204</v>
      </c>
      <c r="F295" s="8" t="s">
        <v>203</v>
      </c>
      <c r="G295" s="47">
        <v>116.010958616</v>
      </c>
      <c r="H295" s="46">
        <f t="shared" si="36"/>
        <v>117.018758616</v>
      </c>
      <c r="I295" s="46">
        <f t="shared" si="37"/>
        <v>115.00315861599999</v>
      </c>
      <c r="J295" s="8" t="s">
        <v>478</v>
      </c>
    </row>
    <row r="296" spans="2:14" ht="15.75" x14ac:dyDescent="0.25">
      <c r="B296" s="131"/>
      <c r="C296" s="13">
        <v>6</v>
      </c>
      <c r="D296" s="7">
        <v>191</v>
      </c>
      <c r="E296" s="26" t="s">
        <v>218</v>
      </c>
      <c r="F296" s="8" t="s">
        <v>217</v>
      </c>
      <c r="G296" s="47">
        <v>118.02660868</v>
      </c>
      <c r="H296" s="46">
        <f t="shared" si="36"/>
        <v>119.03440868</v>
      </c>
      <c r="I296" s="46">
        <f t="shared" si="37"/>
        <v>117.01880867999999</v>
      </c>
      <c r="J296" s="8" t="s">
        <v>478</v>
      </c>
    </row>
    <row r="297" spans="2:14" ht="16.5" thickBot="1" x14ac:dyDescent="0.3">
      <c r="B297" s="132"/>
      <c r="C297" s="44">
        <v>7</v>
      </c>
      <c r="D297" s="87">
        <v>261</v>
      </c>
      <c r="E297" s="88" t="s">
        <v>339</v>
      </c>
      <c r="F297" s="89" t="s">
        <v>338</v>
      </c>
      <c r="G297" s="51">
        <v>135.054001</v>
      </c>
      <c r="H297" s="52">
        <f t="shared" si="36"/>
        <v>136.061801</v>
      </c>
      <c r="I297" s="52">
        <f t="shared" si="37"/>
        <v>134.046201</v>
      </c>
      <c r="J297" s="89" t="s">
        <v>478</v>
      </c>
      <c r="K297" s="19"/>
      <c r="L297" s="19"/>
    </row>
    <row r="298" spans="2:14" ht="15.75" thickBot="1" x14ac:dyDescent="0.3">
      <c r="B298" s="19"/>
      <c r="C298" s="19"/>
      <c r="E298" s="15"/>
    </row>
    <row r="299" spans="2:14" ht="15.75" x14ac:dyDescent="0.25">
      <c r="B299" s="130" t="s">
        <v>548</v>
      </c>
      <c r="C299" s="38">
        <v>1</v>
      </c>
      <c r="D299" s="90">
        <v>279</v>
      </c>
      <c r="E299" s="91" t="s">
        <v>484</v>
      </c>
      <c r="F299" s="92" t="s">
        <v>509</v>
      </c>
      <c r="G299" s="37"/>
      <c r="H299" s="49"/>
      <c r="I299" s="49"/>
      <c r="J299" s="92"/>
    </row>
    <row r="300" spans="2:14" ht="15.75" x14ac:dyDescent="0.25">
      <c r="B300" s="131"/>
      <c r="C300" s="13">
        <v>2</v>
      </c>
      <c r="D300" s="11">
        <v>290</v>
      </c>
      <c r="E300" s="30" t="s">
        <v>496</v>
      </c>
      <c r="F300" s="12" t="s">
        <v>509</v>
      </c>
      <c r="G300" s="16"/>
      <c r="H300" s="46"/>
      <c r="I300" s="46"/>
      <c r="J300" s="12"/>
      <c r="K300" s="19"/>
      <c r="L300" s="19"/>
    </row>
    <row r="301" spans="2:14" ht="15.75" x14ac:dyDescent="0.25">
      <c r="B301" s="131"/>
      <c r="C301" s="13">
        <v>3</v>
      </c>
      <c r="D301" s="11">
        <v>291</v>
      </c>
      <c r="E301" s="30" t="s">
        <v>497</v>
      </c>
      <c r="F301" s="12" t="s">
        <v>509</v>
      </c>
      <c r="G301" s="16"/>
      <c r="H301" s="46"/>
      <c r="I301" s="46"/>
      <c r="J301" s="12"/>
      <c r="K301" s="19"/>
      <c r="L301" s="19"/>
    </row>
    <row r="302" spans="2:14" ht="15.75" x14ac:dyDescent="0.25">
      <c r="B302" s="131"/>
      <c r="C302" s="13">
        <v>4</v>
      </c>
      <c r="D302" s="11">
        <v>269</v>
      </c>
      <c r="E302" s="29" t="s">
        <v>480</v>
      </c>
      <c r="F302" s="12"/>
      <c r="G302" s="16"/>
      <c r="H302" s="46"/>
      <c r="I302" s="46"/>
      <c r="J302" s="12"/>
      <c r="K302" s="19"/>
      <c r="L302" s="19"/>
    </row>
    <row r="303" spans="2:14" ht="15.75" x14ac:dyDescent="0.25">
      <c r="B303" s="131"/>
      <c r="C303" s="13">
        <v>5</v>
      </c>
      <c r="D303" s="11">
        <v>270</v>
      </c>
      <c r="E303" s="29" t="s">
        <v>481</v>
      </c>
      <c r="F303" s="12"/>
      <c r="G303" s="16"/>
      <c r="H303" s="46"/>
      <c r="I303" s="46"/>
      <c r="J303" s="12"/>
      <c r="K303" s="19"/>
      <c r="L303" s="19"/>
    </row>
    <row r="304" spans="2:14" ht="16.5" thickBot="1" x14ac:dyDescent="0.3">
      <c r="B304" s="132"/>
      <c r="C304" s="44">
        <v>6</v>
      </c>
      <c r="D304" s="93">
        <v>273</v>
      </c>
      <c r="E304" s="94" t="s">
        <v>482</v>
      </c>
      <c r="F304" s="95"/>
      <c r="G304" s="50"/>
      <c r="H304" s="52"/>
      <c r="I304" s="52"/>
      <c r="J304" s="95"/>
      <c r="K304" s="19"/>
      <c r="L304" s="19"/>
      <c r="N304" s="18"/>
    </row>
    <row r="305" spans="2:12" x14ac:dyDescent="0.25">
      <c r="B305" s="19"/>
      <c r="C305" s="19"/>
      <c r="E305" s="15"/>
      <c r="K305" s="14"/>
      <c r="L305" s="14"/>
    </row>
    <row r="306" spans="2:12" x14ac:dyDescent="0.25">
      <c r="B306" s="19"/>
      <c r="C306" s="19"/>
      <c r="E306" s="15"/>
      <c r="K306" s="19"/>
      <c r="L306" s="19"/>
    </row>
    <row r="307" spans="2:12" x14ac:dyDescent="0.25">
      <c r="B307" s="19"/>
      <c r="C307" s="19"/>
      <c r="E307" s="15"/>
      <c r="K307" s="19"/>
      <c r="L307" s="19"/>
    </row>
    <row r="308" spans="2:12" x14ac:dyDescent="0.25">
      <c r="B308" s="19"/>
      <c r="C308" s="19"/>
      <c r="E308" s="15"/>
      <c r="K308" s="19"/>
      <c r="L308" s="19"/>
    </row>
    <row r="309" spans="2:12" x14ac:dyDescent="0.25">
      <c r="B309" s="19"/>
      <c r="C309" s="19"/>
      <c r="E309" s="15"/>
    </row>
    <row r="310" spans="2:12" x14ac:dyDescent="0.25">
      <c r="B310" s="19"/>
      <c r="C310" s="19"/>
      <c r="E310" s="15"/>
      <c r="K310" s="19"/>
      <c r="L310" s="19"/>
    </row>
    <row r="311" spans="2:12" x14ac:dyDescent="0.25">
      <c r="B311" s="19"/>
      <c r="C311" s="19"/>
      <c r="E311" s="15"/>
      <c r="K311" s="1"/>
      <c r="L311" s="1"/>
    </row>
    <row r="312" spans="2:12" x14ac:dyDescent="0.25">
      <c r="B312" s="19"/>
      <c r="C312" s="19"/>
      <c r="E312" s="15"/>
      <c r="K312" s="19"/>
      <c r="L312" s="19"/>
    </row>
    <row r="313" spans="2:12" x14ac:dyDescent="0.25">
      <c r="B313" s="19"/>
      <c r="C313" s="19"/>
      <c r="E313" s="15"/>
      <c r="K313" s="19"/>
      <c r="L313" s="19"/>
    </row>
    <row r="314" spans="2:12" x14ac:dyDescent="0.25">
      <c r="B314" s="19"/>
      <c r="C314" s="19"/>
      <c r="E314" s="15"/>
    </row>
    <row r="315" spans="2:12" x14ac:dyDescent="0.25">
      <c r="B315" s="19"/>
      <c r="C315" s="19"/>
      <c r="E315" s="15"/>
    </row>
    <row r="316" spans="2:12" x14ac:dyDescent="0.25">
      <c r="B316" s="19"/>
      <c r="C316" s="19"/>
      <c r="E316" s="15"/>
    </row>
    <row r="317" spans="2:12" x14ac:dyDescent="0.25">
      <c r="B317" s="19"/>
      <c r="C317" s="19"/>
      <c r="E317" s="15"/>
    </row>
    <row r="318" spans="2:12" x14ac:dyDescent="0.25">
      <c r="B318" s="19"/>
      <c r="C318" s="19"/>
      <c r="E318" s="15"/>
    </row>
    <row r="319" spans="2:12" x14ac:dyDescent="0.25">
      <c r="B319" s="19"/>
      <c r="C319" s="19"/>
      <c r="D319" s="19"/>
      <c r="E319" s="56"/>
      <c r="F319" s="19"/>
      <c r="G319" s="19"/>
      <c r="H319" s="19"/>
      <c r="I319" s="19"/>
      <c r="J319" s="19"/>
      <c r="K319" s="19"/>
      <c r="L319" s="19"/>
    </row>
    <row r="320" spans="2:12" x14ac:dyDescent="0.25">
      <c r="B320" s="19"/>
      <c r="C320" s="19"/>
      <c r="D320" s="19"/>
      <c r="E320" s="56"/>
      <c r="F320" s="19"/>
      <c r="G320" s="19"/>
      <c r="H320" s="19"/>
      <c r="I320" s="19"/>
      <c r="J320" s="19"/>
      <c r="K320" s="19"/>
      <c r="L320" s="19"/>
    </row>
    <row r="321" spans="2:12" x14ac:dyDescent="0.25">
      <c r="B321" s="19"/>
      <c r="C321" s="19"/>
      <c r="D321" s="19"/>
      <c r="E321" s="56"/>
      <c r="F321" s="19"/>
      <c r="G321" s="19"/>
      <c r="H321" s="19"/>
      <c r="I321" s="19"/>
      <c r="J321" s="19"/>
      <c r="K321" s="19"/>
      <c r="L321" s="19"/>
    </row>
    <row r="322" spans="2:12" x14ac:dyDescent="0.25">
      <c r="B322" s="19"/>
      <c r="C322" s="19"/>
      <c r="D322" s="19"/>
      <c r="E322" s="56"/>
      <c r="F322" s="19"/>
      <c r="G322" s="19"/>
      <c r="H322" s="19"/>
      <c r="I322" s="19"/>
      <c r="J322" s="19"/>
      <c r="K322" s="19"/>
      <c r="L322" s="19"/>
    </row>
    <row r="323" spans="2:12" x14ac:dyDescent="0.25">
      <c r="B323" s="19"/>
      <c r="C323" s="19"/>
      <c r="E323" s="15"/>
      <c r="K323" s="19"/>
      <c r="L323" s="19"/>
    </row>
    <row r="324" spans="2:12" x14ac:dyDescent="0.25">
      <c r="B324" s="19"/>
      <c r="C324" s="19"/>
      <c r="E324" s="15"/>
      <c r="K324" s="19"/>
      <c r="L324" s="19"/>
    </row>
    <row r="325" spans="2:12" x14ac:dyDescent="0.25">
      <c r="B325" s="19"/>
      <c r="C325" s="19"/>
      <c r="E325" s="15"/>
      <c r="K325" s="19"/>
      <c r="L325" s="19"/>
    </row>
    <row r="326" spans="2:12" x14ac:dyDescent="0.25">
      <c r="B326" s="19"/>
      <c r="C326" s="19"/>
      <c r="E326" s="15"/>
      <c r="K326" s="19"/>
      <c r="L326" s="19"/>
    </row>
    <row r="327" spans="2:12" x14ac:dyDescent="0.25">
      <c r="B327" s="19"/>
      <c r="C327" s="19"/>
      <c r="E327" s="15"/>
      <c r="K327" s="19"/>
      <c r="L327" s="19"/>
    </row>
    <row r="328" spans="2:12" x14ac:dyDescent="0.25">
      <c r="B328" s="19"/>
      <c r="C328" s="19"/>
      <c r="E328" s="15"/>
      <c r="K328" s="19"/>
      <c r="L328" s="19"/>
    </row>
    <row r="329" spans="2:12" x14ac:dyDescent="0.25">
      <c r="B329" s="19"/>
      <c r="C329" s="19"/>
      <c r="D329" s="19"/>
      <c r="E329" s="56"/>
      <c r="F329" s="19"/>
      <c r="G329" s="19"/>
      <c r="H329" s="19"/>
      <c r="I329" s="19"/>
      <c r="J329" s="19"/>
      <c r="K329" s="19"/>
      <c r="L329" s="19"/>
    </row>
    <row r="330" spans="2:12" x14ac:dyDescent="0.25">
      <c r="B330" s="19"/>
      <c r="C330" s="19"/>
      <c r="D330" s="19"/>
      <c r="E330" s="56"/>
      <c r="F330" s="19"/>
      <c r="G330" s="19"/>
      <c r="H330" s="19"/>
      <c r="I330" s="19"/>
      <c r="J330" s="19"/>
      <c r="K330" s="19"/>
      <c r="L330" s="19"/>
    </row>
    <row r="331" spans="2:12" x14ac:dyDescent="0.25">
      <c r="B331" s="19"/>
      <c r="C331" s="19"/>
      <c r="D331" s="19"/>
      <c r="E331" s="56"/>
      <c r="F331" s="19"/>
      <c r="G331" s="19"/>
      <c r="H331" s="19"/>
      <c r="I331" s="19"/>
      <c r="J331" s="19"/>
      <c r="K331" s="19"/>
      <c r="L331" s="19"/>
    </row>
    <row r="332" spans="2:12" x14ac:dyDescent="0.25">
      <c r="B332" s="19"/>
      <c r="C332" s="19"/>
      <c r="D332" s="19"/>
      <c r="E332" s="56"/>
      <c r="F332" s="19"/>
      <c r="G332" s="19"/>
      <c r="H332" s="19"/>
      <c r="I332" s="19"/>
      <c r="J332" s="19"/>
      <c r="K332" s="19"/>
      <c r="L332" s="19"/>
    </row>
    <row r="333" spans="2:12" x14ac:dyDescent="0.25">
      <c r="B333" s="19"/>
      <c r="C333" s="19"/>
      <c r="D333" s="19"/>
      <c r="E333" s="56"/>
      <c r="F333" s="19"/>
      <c r="G333" s="19"/>
      <c r="H333" s="19"/>
      <c r="I333" s="19"/>
      <c r="J333" s="19"/>
      <c r="K333" s="19"/>
      <c r="L333" s="19"/>
    </row>
    <row r="334" spans="2:12" x14ac:dyDescent="0.25">
      <c r="B334" s="19"/>
      <c r="C334" s="19"/>
      <c r="D334" s="19"/>
      <c r="E334" s="56"/>
      <c r="F334" s="19"/>
      <c r="G334" s="19"/>
      <c r="H334" s="19"/>
      <c r="I334" s="19"/>
      <c r="J334" s="19"/>
      <c r="K334" s="19"/>
      <c r="L334" s="19"/>
    </row>
    <row r="335" spans="2:12" x14ac:dyDescent="0.25">
      <c r="B335" s="19"/>
      <c r="C335" s="19"/>
      <c r="D335" s="19"/>
      <c r="E335" s="56"/>
      <c r="F335" s="19"/>
      <c r="G335" s="19"/>
      <c r="H335" s="19"/>
      <c r="I335" s="19"/>
      <c r="J335" s="19"/>
      <c r="K335" s="19"/>
      <c r="L335" s="19"/>
    </row>
    <row r="336" spans="2:12" x14ac:dyDescent="0.25">
      <c r="B336" s="19"/>
      <c r="C336" s="19"/>
      <c r="D336" s="19"/>
      <c r="E336" s="56"/>
      <c r="F336" s="19"/>
      <c r="G336" s="19"/>
      <c r="H336" s="19"/>
      <c r="I336" s="19"/>
      <c r="J336" s="19"/>
      <c r="K336" s="19"/>
      <c r="L336" s="19"/>
    </row>
    <row r="337" spans="2:12" x14ac:dyDescent="0.25">
      <c r="B337" s="19"/>
      <c r="C337" s="19"/>
      <c r="D337" s="19"/>
      <c r="E337" s="56"/>
      <c r="F337" s="19"/>
      <c r="G337" s="19"/>
      <c r="H337" s="19"/>
      <c r="I337" s="19"/>
      <c r="J337" s="19"/>
      <c r="K337" s="19"/>
      <c r="L337" s="19"/>
    </row>
    <row r="338" spans="2:12" x14ac:dyDescent="0.25">
      <c r="B338" s="19"/>
      <c r="C338" s="19"/>
      <c r="D338" s="19"/>
      <c r="E338" s="56"/>
      <c r="F338" s="19"/>
      <c r="G338" s="19"/>
      <c r="H338" s="19"/>
      <c r="I338" s="19"/>
      <c r="J338" s="19"/>
      <c r="K338" s="19"/>
      <c r="L338" s="19"/>
    </row>
    <row r="339" spans="2:12" x14ac:dyDescent="0.25">
      <c r="B339" s="19"/>
      <c r="C339" s="19"/>
      <c r="D339" s="19"/>
      <c r="E339" s="56"/>
      <c r="F339" s="19"/>
      <c r="G339" s="19"/>
      <c r="H339" s="19"/>
      <c r="I339" s="19"/>
      <c r="J339" s="19"/>
      <c r="K339" s="19"/>
      <c r="L339" s="19"/>
    </row>
    <row r="340" spans="2:12" x14ac:dyDescent="0.25">
      <c r="B340" s="19"/>
      <c r="C340" s="19"/>
      <c r="D340" s="19"/>
      <c r="E340" s="56"/>
      <c r="F340" s="19"/>
      <c r="G340" s="19"/>
      <c r="H340" s="19"/>
      <c r="I340" s="19"/>
      <c r="J340" s="19"/>
      <c r="K340" s="19"/>
      <c r="L340" s="19"/>
    </row>
    <row r="341" spans="2:12" x14ac:dyDescent="0.25">
      <c r="B341" s="19"/>
      <c r="C341" s="19"/>
      <c r="D341" s="19"/>
      <c r="E341" s="56"/>
      <c r="F341" s="19"/>
      <c r="G341" s="19"/>
      <c r="H341" s="19"/>
      <c r="I341" s="19"/>
      <c r="J341" s="19"/>
      <c r="K341" s="19"/>
      <c r="L341" s="19"/>
    </row>
    <row r="342" spans="2:12" x14ac:dyDescent="0.25">
      <c r="B342" s="19"/>
      <c r="C342" s="19"/>
      <c r="D342" s="19"/>
      <c r="E342" s="56"/>
      <c r="F342" s="19"/>
      <c r="G342" s="19"/>
      <c r="H342" s="19"/>
      <c r="I342" s="19"/>
      <c r="J342" s="19"/>
      <c r="K342" s="19"/>
      <c r="L342" s="19"/>
    </row>
    <row r="343" spans="2:12" x14ac:dyDescent="0.25">
      <c r="B343" s="19"/>
      <c r="C343" s="19"/>
      <c r="D343" s="19"/>
      <c r="E343" s="56"/>
      <c r="F343" s="19"/>
      <c r="G343" s="19"/>
      <c r="H343" s="19"/>
      <c r="I343" s="19"/>
      <c r="J343" s="19"/>
      <c r="K343" s="19"/>
      <c r="L343" s="19"/>
    </row>
    <row r="344" spans="2:12" x14ac:dyDescent="0.25">
      <c r="B344" s="19"/>
      <c r="C344" s="19"/>
      <c r="D344" s="19"/>
      <c r="E344" s="56"/>
      <c r="F344" s="19"/>
      <c r="G344" s="19"/>
      <c r="H344" s="19"/>
      <c r="I344" s="19"/>
      <c r="J344" s="19"/>
      <c r="K344" s="19"/>
      <c r="L344" s="19"/>
    </row>
    <row r="345" spans="2:12" x14ac:dyDescent="0.25">
      <c r="B345" s="19"/>
      <c r="C345" s="19"/>
      <c r="D345" s="19"/>
      <c r="E345" s="56"/>
      <c r="F345" s="19"/>
      <c r="G345" s="19"/>
      <c r="H345" s="19"/>
      <c r="I345" s="19"/>
      <c r="J345" s="19"/>
      <c r="K345" s="19"/>
      <c r="L345" s="19"/>
    </row>
    <row r="346" spans="2:12" x14ac:dyDescent="0.25">
      <c r="B346" s="19"/>
      <c r="C346" s="19"/>
      <c r="D346" s="19"/>
      <c r="E346" s="56"/>
      <c r="F346" s="19"/>
      <c r="G346" s="19"/>
      <c r="H346" s="19"/>
      <c r="I346" s="19"/>
      <c r="J346" s="19"/>
      <c r="K346" s="19"/>
      <c r="L346" s="19"/>
    </row>
    <row r="347" spans="2:12" x14ac:dyDescent="0.25">
      <c r="B347" s="19"/>
      <c r="C347" s="19"/>
      <c r="D347" s="19"/>
      <c r="E347" s="56"/>
      <c r="F347" s="19"/>
      <c r="G347" s="19"/>
      <c r="H347" s="19"/>
      <c r="I347" s="19"/>
      <c r="J347" s="19"/>
      <c r="K347" s="19"/>
      <c r="L347" s="19"/>
    </row>
    <row r="348" spans="2:12" x14ac:dyDescent="0.25">
      <c r="B348" s="19"/>
      <c r="C348" s="19"/>
      <c r="D348" s="19"/>
      <c r="E348" s="56"/>
      <c r="F348" s="19"/>
      <c r="G348" s="19"/>
      <c r="H348" s="19"/>
      <c r="I348" s="19"/>
      <c r="J348" s="19"/>
      <c r="K348" s="19"/>
      <c r="L348" s="19"/>
    </row>
    <row r="349" spans="2:12" x14ac:dyDescent="0.25">
      <c r="B349" s="19"/>
      <c r="C349" s="19"/>
      <c r="D349" s="19"/>
      <c r="E349" s="56"/>
      <c r="F349" s="19"/>
      <c r="G349" s="19"/>
      <c r="H349" s="19"/>
      <c r="I349" s="19"/>
      <c r="J349" s="19"/>
      <c r="K349" s="19"/>
      <c r="L349" s="19"/>
    </row>
    <row r="350" spans="2:12" x14ac:dyDescent="0.25">
      <c r="B350" s="19"/>
      <c r="C350" s="19"/>
      <c r="D350" s="19"/>
      <c r="E350" s="56"/>
      <c r="F350" s="19"/>
      <c r="G350" s="19"/>
      <c r="H350" s="19"/>
      <c r="I350" s="19"/>
      <c r="J350" s="19"/>
      <c r="K350" s="19"/>
      <c r="L350" s="19"/>
    </row>
    <row r="351" spans="2:12" x14ac:dyDescent="0.25">
      <c r="B351" s="19"/>
      <c r="C351" s="19"/>
      <c r="D351" s="19"/>
      <c r="E351" s="56"/>
      <c r="F351" s="19"/>
      <c r="G351" s="19"/>
      <c r="H351" s="19"/>
      <c r="I351" s="19"/>
      <c r="J351" s="19"/>
      <c r="K351" s="19"/>
      <c r="L351" s="19"/>
    </row>
    <row r="352" spans="2:12" x14ac:dyDescent="0.25">
      <c r="B352" s="19"/>
      <c r="C352" s="19"/>
      <c r="D352" s="19"/>
      <c r="E352" s="56"/>
      <c r="F352" s="19"/>
      <c r="G352" s="19"/>
      <c r="H352" s="19"/>
      <c r="I352" s="19"/>
      <c r="J352" s="19"/>
      <c r="K352" s="19"/>
      <c r="L352" s="19"/>
    </row>
    <row r="353" spans="2:12" x14ac:dyDescent="0.25">
      <c r="B353" s="19"/>
      <c r="C353" s="19"/>
      <c r="D353" s="19"/>
      <c r="E353" s="56"/>
      <c r="F353" s="19"/>
      <c r="G353" s="19"/>
      <c r="H353" s="19"/>
      <c r="I353" s="19"/>
      <c r="J353" s="19"/>
      <c r="K353" s="19"/>
      <c r="L353" s="19"/>
    </row>
    <row r="354" spans="2:12" x14ac:dyDescent="0.25">
      <c r="B354" s="19"/>
      <c r="C354" s="19"/>
      <c r="D354" s="19"/>
      <c r="E354" s="56"/>
      <c r="F354" s="19"/>
      <c r="G354" s="19"/>
      <c r="H354" s="19"/>
      <c r="I354" s="19"/>
      <c r="J354" s="19"/>
      <c r="K354" s="19"/>
      <c r="L354" s="19"/>
    </row>
    <row r="355" spans="2:12" x14ac:dyDescent="0.25">
      <c r="B355" s="19"/>
      <c r="C355" s="19"/>
      <c r="D355" s="19"/>
      <c r="E355" s="56"/>
      <c r="F355" s="19"/>
      <c r="G355" s="19"/>
      <c r="H355" s="19"/>
      <c r="I355" s="19"/>
      <c r="J355" s="19"/>
      <c r="K355" s="19"/>
      <c r="L355" s="19"/>
    </row>
    <row r="356" spans="2:12" x14ac:dyDescent="0.25">
      <c r="B356" s="19"/>
      <c r="C356" s="19"/>
      <c r="D356" s="19"/>
      <c r="E356" s="56"/>
      <c r="F356" s="19"/>
      <c r="G356" s="19"/>
      <c r="H356" s="19"/>
      <c r="I356" s="19"/>
      <c r="J356" s="19"/>
      <c r="K356" s="19"/>
      <c r="L356" s="19"/>
    </row>
    <row r="357" spans="2:12" x14ac:dyDescent="0.25">
      <c r="B357" s="19"/>
      <c r="C357" s="19"/>
      <c r="D357" s="19"/>
      <c r="E357" s="56"/>
      <c r="F357" s="19"/>
      <c r="G357" s="19"/>
      <c r="H357" s="19"/>
      <c r="I357" s="19"/>
      <c r="J357" s="19"/>
      <c r="K357" s="19"/>
      <c r="L357" s="19"/>
    </row>
    <row r="358" spans="2:12" x14ac:dyDescent="0.25">
      <c r="B358" s="19"/>
      <c r="C358" s="19"/>
      <c r="D358" s="19"/>
      <c r="E358" s="56"/>
      <c r="F358" s="19"/>
      <c r="G358" s="19"/>
      <c r="H358" s="19"/>
      <c r="I358" s="19"/>
      <c r="J358" s="19"/>
      <c r="K358" s="19"/>
      <c r="L358" s="19"/>
    </row>
    <row r="359" spans="2:12" x14ac:dyDescent="0.25">
      <c r="B359" s="19"/>
      <c r="C359" s="19"/>
      <c r="D359" s="19"/>
      <c r="E359" s="56"/>
      <c r="F359" s="19"/>
      <c r="G359" s="19"/>
      <c r="H359" s="19"/>
      <c r="I359" s="19"/>
      <c r="J359" s="19"/>
      <c r="K359" s="19"/>
      <c r="L359" s="19"/>
    </row>
    <row r="360" spans="2:12" x14ac:dyDescent="0.25">
      <c r="B360" s="19"/>
      <c r="C360" s="19"/>
      <c r="D360" s="19"/>
      <c r="E360" s="56"/>
      <c r="F360" s="19"/>
      <c r="G360" s="19"/>
      <c r="H360" s="19"/>
      <c r="I360" s="19"/>
      <c r="J360" s="19"/>
      <c r="K360" s="19"/>
      <c r="L360" s="19"/>
    </row>
    <row r="361" spans="2:12" x14ac:dyDescent="0.25">
      <c r="B361" s="19"/>
      <c r="C361" s="19"/>
      <c r="D361" s="19"/>
      <c r="E361" s="56"/>
      <c r="F361" s="19"/>
      <c r="G361" s="19"/>
      <c r="H361" s="19"/>
      <c r="I361" s="19"/>
      <c r="J361" s="19"/>
      <c r="K361" s="19"/>
      <c r="L361" s="19"/>
    </row>
    <row r="362" spans="2:12" x14ac:dyDescent="0.25">
      <c r="B362" s="19"/>
      <c r="C362" s="19"/>
      <c r="D362" s="19"/>
      <c r="E362" s="56"/>
      <c r="F362" s="19"/>
      <c r="G362" s="19"/>
      <c r="H362" s="19"/>
      <c r="I362" s="19"/>
      <c r="J362" s="19"/>
      <c r="K362" s="19"/>
      <c r="L362" s="19"/>
    </row>
    <row r="363" spans="2:12" x14ac:dyDescent="0.25">
      <c r="B363" s="19"/>
      <c r="C363" s="19"/>
      <c r="D363" s="19"/>
      <c r="E363" s="56"/>
      <c r="F363" s="19"/>
      <c r="G363" s="19"/>
      <c r="H363" s="19"/>
      <c r="I363" s="19"/>
      <c r="J363" s="19"/>
      <c r="K363" s="19"/>
      <c r="L363" s="19"/>
    </row>
    <row r="364" spans="2:12" x14ac:dyDescent="0.25">
      <c r="B364" s="19"/>
      <c r="C364" s="19"/>
      <c r="D364" s="19"/>
      <c r="E364" s="56"/>
      <c r="F364" s="19"/>
      <c r="G364" s="19"/>
      <c r="H364" s="19"/>
      <c r="I364" s="19"/>
      <c r="J364" s="19"/>
      <c r="K364" s="19"/>
      <c r="L364" s="19"/>
    </row>
    <row r="365" spans="2:12" x14ac:dyDescent="0.25">
      <c r="B365" s="19"/>
      <c r="C365" s="19"/>
      <c r="D365" s="19"/>
      <c r="E365" s="56"/>
      <c r="F365" s="19"/>
      <c r="G365" s="19"/>
      <c r="H365" s="19"/>
      <c r="I365" s="19"/>
      <c r="J365" s="19"/>
      <c r="K365" s="19"/>
      <c r="L365" s="19"/>
    </row>
    <row r="366" spans="2:12" x14ac:dyDescent="0.25">
      <c r="B366" s="19"/>
      <c r="C366" s="19"/>
      <c r="D366" s="19"/>
      <c r="E366" s="56"/>
      <c r="F366" s="19"/>
      <c r="G366" s="19"/>
      <c r="H366" s="19"/>
      <c r="I366" s="19"/>
      <c r="J366" s="19"/>
      <c r="K366" s="19"/>
      <c r="L366" s="19"/>
    </row>
    <row r="367" spans="2:12" x14ac:dyDescent="0.25">
      <c r="B367" s="19"/>
      <c r="C367" s="19"/>
      <c r="D367" s="19"/>
      <c r="E367" s="56"/>
      <c r="F367" s="19"/>
      <c r="G367" s="19"/>
      <c r="H367" s="19"/>
      <c r="I367" s="19"/>
      <c r="J367" s="19"/>
      <c r="K367" s="19"/>
      <c r="L367" s="19"/>
    </row>
    <row r="368" spans="2:12" x14ac:dyDescent="0.25">
      <c r="B368" s="19"/>
      <c r="C368" s="19"/>
      <c r="D368" s="19"/>
      <c r="E368" s="56"/>
      <c r="F368" s="19"/>
      <c r="G368" s="19"/>
      <c r="H368" s="19"/>
      <c r="I368" s="19"/>
      <c r="J368" s="19"/>
      <c r="K368" s="19"/>
      <c r="L368" s="19"/>
    </row>
    <row r="369" spans="2:12" x14ac:dyDescent="0.25">
      <c r="B369" s="19"/>
      <c r="C369" s="19"/>
      <c r="D369" s="19"/>
      <c r="E369" s="56"/>
      <c r="F369" s="19"/>
      <c r="G369" s="19"/>
      <c r="H369" s="19"/>
      <c r="I369" s="19"/>
      <c r="J369" s="19"/>
      <c r="K369" s="19"/>
      <c r="L369" s="19"/>
    </row>
    <row r="370" spans="2:12" x14ac:dyDescent="0.25">
      <c r="B370" s="19"/>
      <c r="C370" s="19"/>
      <c r="D370" s="19"/>
      <c r="E370" s="56"/>
      <c r="F370" s="19"/>
      <c r="G370" s="19"/>
      <c r="H370" s="19"/>
      <c r="I370" s="19"/>
      <c r="J370" s="19"/>
      <c r="K370" s="19"/>
      <c r="L370" s="19"/>
    </row>
    <row r="371" spans="2:12" x14ac:dyDescent="0.25">
      <c r="B371" s="19"/>
      <c r="C371" s="19"/>
      <c r="D371" s="19"/>
      <c r="E371" s="56"/>
      <c r="F371" s="19"/>
      <c r="G371" s="19"/>
      <c r="H371" s="19"/>
      <c r="I371" s="19"/>
      <c r="J371" s="19"/>
      <c r="K371" s="19"/>
      <c r="L371" s="19"/>
    </row>
    <row r="372" spans="2:12" x14ac:dyDescent="0.25">
      <c r="B372" s="19"/>
      <c r="C372" s="19"/>
      <c r="D372" s="19"/>
      <c r="E372" s="56"/>
      <c r="F372" s="19"/>
      <c r="G372" s="19"/>
      <c r="H372" s="19"/>
      <c r="I372" s="19"/>
      <c r="J372" s="19"/>
      <c r="K372" s="19"/>
      <c r="L372" s="19"/>
    </row>
    <row r="373" spans="2:12" x14ac:dyDescent="0.25">
      <c r="B373" s="19"/>
      <c r="C373" s="19"/>
      <c r="D373" s="19"/>
      <c r="E373" s="56"/>
      <c r="F373" s="19"/>
      <c r="G373" s="19"/>
      <c r="H373" s="19"/>
      <c r="I373" s="19"/>
      <c r="J373" s="19"/>
      <c r="K373" s="19"/>
      <c r="L373" s="19"/>
    </row>
    <row r="374" spans="2:12" x14ac:dyDescent="0.25">
      <c r="B374" s="19"/>
      <c r="C374" s="19"/>
      <c r="D374" s="19"/>
      <c r="E374" s="56"/>
      <c r="F374" s="19"/>
      <c r="G374" s="19"/>
      <c r="H374" s="19"/>
      <c r="I374" s="19"/>
      <c r="J374" s="19"/>
      <c r="K374" s="19"/>
      <c r="L374" s="19"/>
    </row>
    <row r="375" spans="2:12" x14ac:dyDescent="0.25">
      <c r="B375" s="19"/>
      <c r="C375" s="19"/>
      <c r="D375" s="19"/>
      <c r="E375" s="56"/>
      <c r="F375" s="19"/>
      <c r="G375" s="19"/>
      <c r="H375" s="19"/>
      <c r="I375" s="19"/>
      <c r="J375" s="19"/>
      <c r="K375" s="19"/>
      <c r="L375" s="19"/>
    </row>
    <row r="376" spans="2:12" x14ac:dyDescent="0.25">
      <c r="B376" s="19"/>
      <c r="C376" s="19"/>
      <c r="D376" s="19"/>
      <c r="E376" s="56"/>
      <c r="F376" s="19"/>
      <c r="G376" s="19"/>
      <c r="H376" s="19"/>
      <c r="I376" s="19"/>
      <c r="J376" s="19"/>
      <c r="K376" s="19"/>
      <c r="L376" s="19"/>
    </row>
    <row r="377" spans="2:12" x14ac:dyDescent="0.25">
      <c r="B377" s="19"/>
      <c r="C377" s="19"/>
      <c r="D377" s="19"/>
      <c r="E377" s="56"/>
      <c r="F377" s="19"/>
      <c r="G377" s="19"/>
      <c r="H377" s="19"/>
      <c r="I377" s="19"/>
      <c r="J377" s="19"/>
      <c r="K377" s="19"/>
      <c r="L377" s="19"/>
    </row>
    <row r="378" spans="2:12" x14ac:dyDescent="0.25">
      <c r="B378" s="19"/>
      <c r="C378" s="19"/>
      <c r="D378" s="19"/>
      <c r="E378" s="56"/>
      <c r="F378" s="19"/>
      <c r="G378" s="19"/>
      <c r="H378" s="19"/>
      <c r="I378" s="19"/>
      <c r="J378" s="19"/>
      <c r="K378" s="19"/>
      <c r="L378" s="19"/>
    </row>
    <row r="379" spans="2:12" x14ac:dyDescent="0.25">
      <c r="B379" s="19"/>
      <c r="C379" s="19"/>
      <c r="D379" s="19"/>
      <c r="E379" s="56"/>
      <c r="F379" s="19"/>
      <c r="G379" s="19"/>
      <c r="H379" s="19"/>
      <c r="I379" s="19"/>
      <c r="J379" s="19"/>
      <c r="K379" s="19"/>
      <c r="L379" s="19"/>
    </row>
    <row r="380" spans="2:12" x14ac:dyDescent="0.25">
      <c r="B380" s="19"/>
      <c r="C380" s="19"/>
      <c r="D380" s="19"/>
      <c r="E380" s="56"/>
      <c r="F380" s="19"/>
      <c r="G380" s="19"/>
      <c r="H380" s="19"/>
      <c r="I380" s="19"/>
      <c r="J380" s="19"/>
      <c r="K380" s="19"/>
      <c r="L380" s="19"/>
    </row>
    <row r="381" spans="2:12" x14ac:dyDescent="0.25">
      <c r="B381" s="19"/>
      <c r="C381" s="19"/>
      <c r="D381" s="19"/>
      <c r="E381" s="56"/>
      <c r="F381" s="19"/>
      <c r="G381" s="19"/>
      <c r="H381" s="19"/>
      <c r="I381" s="19"/>
      <c r="J381" s="19"/>
      <c r="K381" s="19"/>
      <c r="L381" s="19"/>
    </row>
    <row r="382" spans="2:12" x14ac:dyDescent="0.25">
      <c r="B382" s="19"/>
      <c r="C382" s="19"/>
      <c r="D382" s="19"/>
      <c r="E382" s="56"/>
      <c r="F382" s="19"/>
      <c r="G382" s="19"/>
      <c r="H382" s="19"/>
      <c r="I382" s="19"/>
      <c r="J382" s="19"/>
      <c r="K382" s="19"/>
      <c r="L382" s="19"/>
    </row>
    <row r="383" spans="2:12" x14ac:dyDescent="0.25">
      <c r="B383" s="19"/>
      <c r="C383" s="19"/>
      <c r="D383" s="19"/>
      <c r="E383" s="56"/>
      <c r="F383" s="19"/>
      <c r="G383" s="19"/>
      <c r="H383" s="19"/>
      <c r="I383" s="19"/>
      <c r="J383" s="19"/>
      <c r="K383" s="19"/>
      <c r="L383" s="19"/>
    </row>
    <row r="384" spans="2:12" x14ac:dyDescent="0.25">
      <c r="B384" s="19"/>
      <c r="C384" s="19"/>
      <c r="D384" s="19"/>
      <c r="E384" s="56"/>
      <c r="F384" s="19"/>
      <c r="G384" s="19"/>
      <c r="H384" s="19"/>
      <c r="I384" s="19"/>
      <c r="J384" s="19"/>
      <c r="K384" s="19"/>
      <c r="L384" s="19"/>
    </row>
    <row r="385" spans="2:12" x14ac:dyDescent="0.25">
      <c r="B385" s="19"/>
      <c r="C385" s="19"/>
      <c r="D385" s="19"/>
      <c r="E385" s="56"/>
      <c r="F385" s="19"/>
      <c r="G385" s="19"/>
      <c r="H385" s="19"/>
      <c r="I385" s="19"/>
      <c r="J385" s="19"/>
      <c r="K385" s="19"/>
      <c r="L385" s="19"/>
    </row>
    <row r="386" spans="2:12" x14ac:dyDescent="0.25">
      <c r="B386" s="19"/>
      <c r="C386" s="19"/>
      <c r="D386" s="19"/>
      <c r="E386" s="56"/>
      <c r="F386" s="19"/>
      <c r="G386" s="19"/>
      <c r="H386" s="19"/>
      <c r="I386" s="19"/>
      <c r="J386" s="19"/>
      <c r="K386" s="19"/>
      <c r="L386" s="19"/>
    </row>
    <row r="387" spans="2:12" x14ac:dyDescent="0.25">
      <c r="B387" s="19"/>
      <c r="C387" s="19"/>
      <c r="D387" s="19"/>
      <c r="E387" s="56"/>
      <c r="F387" s="19"/>
      <c r="G387" s="19"/>
      <c r="H387" s="19"/>
      <c r="I387" s="19"/>
      <c r="J387" s="19"/>
      <c r="K387" s="19"/>
      <c r="L387" s="19"/>
    </row>
    <row r="388" spans="2:12" x14ac:dyDescent="0.25">
      <c r="B388" s="19"/>
      <c r="C388" s="19"/>
      <c r="D388" s="19"/>
      <c r="E388" s="56"/>
      <c r="F388" s="19"/>
      <c r="G388" s="19"/>
      <c r="H388" s="19"/>
      <c r="I388" s="19"/>
      <c r="J388" s="19"/>
      <c r="K388" s="19"/>
      <c r="L388" s="19"/>
    </row>
    <row r="389" spans="2:12" x14ac:dyDescent="0.25">
      <c r="B389" s="19"/>
      <c r="C389" s="19"/>
      <c r="D389" s="19"/>
      <c r="E389" s="56"/>
      <c r="F389" s="19"/>
      <c r="G389" s="19"/>
      <c r="H389" s="19"/>
      <c r="I389" s="19"/>
      <c r="J389" s="19"/>
      <c r="K389" s="19"/>
      <c r="L389" s="19"/>
    </row>
    <row r="390" spans="2:12" x14ac:dyDescent="0.25">
      <c r="B390" s="19"/>
      <c r="C390" s="19"/>
      <c r="D390" s="19"/>
      <c r="E390" s="56"/>
      <c r="F390" s="19"/>
      <c r="G390" s="19"/>
      <c r="H390" s="19"/>
      <c r="I390" s="19"/>
      <c r="J390" s="19"/>
      <c r="K390" s="19"/>
      <c r="L390" s="19"/>
    </row>
    <row r="391" spans="2:12" x14ac:dyDescent="0.25">
      <c r="B391" s="19"/>
      <c r="C391" s="19"/>
      <c r="D391" s="19"/>
      <c r="E391" s="56"/>
      <c r="F391" s="19"/>
      <c r="G391" s="19"/>
      <c r="H391" s="19"/>
      <c r="I391" s="19"/>
      <c r="J391" s="19"/>
      <c r="K391" s="19"/>
      <c r="L391" s="19"/>
    </row>
    <row r="392" spans="2:12" x14ac:dyDescent="0.25">
      <c r="B392" s="19"/>
      <c r="C392" s="19"/>
      <c r="D392" s="19"/>
      <c r="E392" s="56"/>
      <c r="F392" s="19"/>
      <c r="G392" s="19"/>
      <c r="H392" s="19"/>
      <c r="I392" s="19"/>
      <c r="J392" s="19"/>
      <c r="K392" s="19"/>
      <c r="L392" s="19"/>
    </row>
    <row r="393" spans="2:12" x14ac:dyDescent="0.25">
      <c r="B393" s="19"/>
      <c r="C393" s="19"/>
      <c r="D393" s="19"/>
      <c r="E393" s="56"/>
      <c r="F393" s="19"/>
      <c r="G393" s="19"/>
      <c r="H393" s="19"/>
      <c r="I393" s="19"/>
      <c r="J393" s="19"/>
      <c r="K393" s="19"/>
      <c r="L393" s="19"/>
    </row>
    <row r="394" spans="2:12" x14ac:dyDescent="0.25">
      <c r="B394" s="19"/>
      <c r="C394" s="19"/>
      <c r="D394" s="19"/>
      <c r="E394" s="56"/>
      <c r="F394" s="19"/>
      <c r="G394" s="19"/>
      <c r="H394" s="19"/>
      <c r="I394" s="19"/>
      <c r="J394" s="19"/>
      <c r="K394" s="19"/>
      <c r="L394" s="19"/>
    </row>
    <row r="395" spans="2:12" x14ac:dyDescent="0.25">
      <c r="B395" s="19"/>
      <c r="C395" s="19"/>
      <c r="D395" s="19"/>
      <c r="E395" s="56"/>
      <c r="F395" s="19"/>
      <c r="G395" s="19"/>
      <c r="H395" s="19"/>
      <c r="I395" s="19"/>
      <c r="J395" s="19"/>
      <c r="K395" s="19"/>
      <c r="L395" s="19"/>
    </row>
    <row r="396" spans="2:12" x14ac:dyDescent="0.25">
      <c r="B396" s="19"/>
      <c r="C396" s="19"/>
      <c r="D396" s="19"/>
      <c r="E396" s="56"/>
      <c r="F396" s="19"/>
      <c r="G396" s="19"/>
      <c r="H396" s="19"/>
      <c r="I396" s="19"/>
      <c r="J396" s="19"/>
      <c r="K396" s="19"/>
      <c r="L396" s="19"/>
    </row>
    <row r="397" spans="2:12" x14ac:dyDescent="0.25">
      <c r="B397" s="19"/>
      <c r="C397" s="19"/>
      <c r="D397" s="19"/>
      <c r="E397" s="56"/>
      <c r="F397" s="19"/>
      <c r="G397" s="19"/>
      <c r="H397" s="19"/>
      <c r="I397" s="19"/>
      <c r="J397" s="19"/>
      <c r="K397" s="19"/>
      <c r="L397" s="19"/>
    </row>
    <row r="398" spans="2:12" x14ac:dyDescent="0.25">
      <c r="B398" s="19"/>
      <c r="C398" s="19"/>
      <c r="D398" s="19"/>
      <c r="E398" s="56"/>
      <c r="F398" s="19"/>
      <c r="G398" s="19"/>
      <c r="H398" s="19"/>
      <c r="I398" s="19"/>
      <c r="J398" s="19"/>
      <c r="K398" s="19"/>
      <c r="L398" s="19"/>
    </row>
    <row r="399" spans="2:12" x14ac:dyDescent="0.25">
      <c r="B399" s="19"/>
      <c r="C399" s="19"/>
      <c r="D399" s="19"/>
      <c r="E399" s="56"/>
      <c r="F399" s="19"/>
      <c r="G399" s="19"/>
      <c r="H399" s="19"/>
      <c r="I399" s="19"/>
      <c r="J399" s="19"/>
      <c r="K399" s="19"/>
      <c r="L399" s="19"/>
    </row>
    <row r="400" spans="2:12" x14ac:dyDescent="0.25">
      <c r="B400" s="19"/>
      <c r="C400" s="19"/>
      <c r="D400" s="19"/>
      <c r="E400" s="56"/>
      <c r="F400" s="19"/>
      <c r="G400" s="19"/>
      <c r="H400" s="19"/>
      <c r="I400" s="19"/>
      <c r="J400" s="19"/>
      <c r="K400" s="19"/>
      <c r="L400" s="19"/>
    </row>
    <row r="401" spans="2:12" x14ac:dyDescent="0.25">
      <c r="B401" s="19"/>
      <c r="C401" s="19"/>
      <c r="D401" s="19"/>
      <c r="E401" s="56"/>
      <c r="F401" s="19"/>
      <c r="G401" s="19"/>
      <c r="H401" s="19"/>
      <c r="I401" s="19"/>
      <c r="J401" s="19"/>
      <c r="K401" s="19"/>
      <c r="L401" s="19"/>
    </row>
    <row r="402" spans="2:12" x14ac:dyDescent="0.25">
      <c r="B402" s="19"/>
      <c r="C402" s="19"/>
      <c r="D402" s="19"/>
      <c r="E402" s="56"/>
      <c r="F402" s="19"/>
      <c r="G402" s="19"/>
      <c r="H402" s="19"/>
      <c r="I402" s="19"/>
      <c r="J402" s="19"/>
      <c r="K402" s="19"/>
      <c r="L402" s="19"/>
    </row>
    <row r="403" spans="2:12" x14ac:dyDescent="0.25">
      <c r="B403" s="19"/>
      <c r="C403" s="19"/>
      <c r="D403" s="19"/>
      <c r="E403" s="56"/>
      <c r="F403" s="19"/>
      <c r="G403" s="19"/>
      <c r="H403" s="19"/>
      <c r="I403" s="19"/>
      <c r="J403" s="19"/>
      <c r="K403" s="19"/>
      <c r="L403" s="19"/>
    </row>
    <row r="404" spans="2:12" x14ac:dyDescent="0.25">
      <c r="B404" s="19"/>
      <c r="C404" s="19"/>
      <c r="D404" s="19"/>
      <c r="E404" s="56"/>
      <c r="F404" s="19"/>
      <c r="G404" s="19"/>
      <c r="H404" s="19"/>
      <c r="I404" s="19"/>
      <c r="J404" s="19"/>
      <c r="K404" s="19"/>
      <c r="L404" s="19"/>
    </row>
    <row r="405" spans="2:12" x14ac:dyDescent="0.25">
      <c r="B405" s="19"/>
      <c r="C405" s="19"/>
      <c r="D405" s="19"/>
      <c r="E405" s="56"/>
      <c r="F405" s="19"/>
      <c r="G405" s="19"/>
      <c r="H405" s="19"/>
      <c r="I405" s="19"/>
      <c r="J405" s="19"/>
      <c r="K405" s="19"/>
      <c r="L405" s="19"/>
    </row>
    <row r="406" spans="2:12" x14ac:dyDescent="0.25">
      <c r="B406" s="19"/>
      <c r="C406" s="19"/>
      <c r="D406" s="19"/>
      <c r="E406" s="56"/>
      <c r="F406" s="19"/>
      <c r="G406" s="19"/>
      <c r="H406" s="19"/>
      <c r="I406" s="19"/>
      <c r="J406" s="19"/>
      <c r="K406" s="19"/>
      <c r="L406" s="19"/>
    </row>
    <row r="407" spans="2:12" x14ac:dyDescent="0.25">
      <c r="B407" s="19"/>
      <c r="C407" s="19"/>
      <c r="D407" s="19"/>
      <c r="E407" s="56"/>
      <c r="F407" s="19"/>
      <c r="G407" s="19"/>
      <c r="H407" s="19"/>
      <c r="I407" s="19"/>
      <c r="J407" s="19"/>
      <c r="K407" s="19"/>
      <c r="L407" s="19"/>
    </row>
    <row r="408" spans="2:12" x14ac:dyDescent="0.25">
      <c r="B408" s="19"/>
      <c r="C408" s="19"/>
      <c r="D408" s="19"/>
      <c r="E408" s="56"/>
      <c r="F408" s="19"/>
      <c r="G408" s="19"/>
      <c r="H408" s="19"/>
      <c r="I408" s="19"/>
      <c r="J408" s="19"/>
      <c r="K408" s="19"/>
      <c r="L408" s="19"/>
    </row>
    <row r="409" spans="2:12" x14ac:dyDescent="0.25">
      <c r="B409" s="19"/>
      <c r="C409" s="19"/>
      <c r="D409" s="19"/>
      <c r="E409" s="56"/>
      <c r="F409" s="19"/>
      <c r="G409" s="19"/>
      <c r="H409" s="19"/>
      <c r="I409" s="19"/>
      <c r="J409" s="19"/>
      <c r="K409" s="19"/>
      <c r="L409" s="19"/>
    </row>
    <row r="410" spans="2:12" x14ac:dyDescent="0.25">
      <c r="B410" s="19"/>
      <c r="C410" s="19"/>
      <c r="D410" s="19"/>
      <c r="E410" s="56"/>
      <c r="F410" s="19"/>
      <c r="G410" s="19"/>
      <c r="H410" s="19"/>
      <c r="I410" s="19"/>
      <c r="J410" s="19"/>
      <c r="K410" s="19"/>
      <c r="L410" s="19"/>
    </row>
    <row r="411" spans="2:12" x14ac:dyDescent="0.25">
      <c r="B411" s="19"/>
      <c r="C411" s="19"/>
      <c r="D411" s="19"/>
      <c r="E411" s="56"/>
      <c r="F411" s="19"/>
      <c r="G411" s="19"/>
      <c r="H411" s="19"/>
      <c r="I411" s="19"/>
      <c r="J411" s="19"/>
      <c r="K411" s="19"/>
      <c r="L411" s="19"/>
    </row>
    <row r="412" spans="2:12" x14ac:dyDescent="0.25">
      <c r="B412" s="19"/>
      <c r="C412" s="19"/>
      <c r="D412" s="19"/>
      <c r="E412" s="56"/>
      <c r="F412" s="19"/>
      <c r="G412" s="19"/>
      <c r="H412" s="19"/>
      <c r="I412" s="19"/>
      <c r="J412" s="19"/>
      <c r="K412" s="19"/>
      <c r="L412" s="19"/>
    </row>
    <row r="413" spans="2:12" x14ac:dyDescent="0.25">
      <c r="B413" s="19"/>
      <c r="C413" s="19"/>
      <c r="D413" s="19"/>
      <c r="E413" s="56"/>
      <c r="F413" s="19"/>
      <c r="G413" s="19"/>
      <c r="H413" s="19"/>
      <c r="I413" s="19"/>
      <c r="J413" s="19"/>
      <c r="K413" s="19"/>
      <c r="L413" s="19"/>
    </row>
    <row r="414" spans="2:12" x14ac:dyDescent="0.25">
      <c r="B414" s="19"/>
      <c r="C414" s="19"/>
      <c r="D414" s="19"/>
      <c r="E414" s="56"/>
      <c r="F414" s="19"/>
      <c r="G414" s="19"/>
      <c r="H414" s="19"/>
      <c r="I414" s="19"/>
      <c r="J414" s="19"/>
      <c r="K414" s="19"/>
      <c r="L414" s="19"/>
    </row>
    <row r="415" spans="2:12" x14ac:dyDescent="0.25">
      <c r="B415" s="19"/>
      <c r="C415" s="19"/>
      <c r="D415" s="19"/>
      <c r="E415" s="56"/>
      <c r="F415" s="19"/>
      <c r="G415" s="19"/>
      <c r="H415" s="19"/>
      <c r="I415" s="19"/>
      <c r="J415" s="19"/>
      <c r="K415" s="19"/>
      <c r="L415" s="19"/>
    </row>
    <row r="416" spans="2:12" x14ac:dyDescent="0.25">
      <c r="B416" s="19"/>
      <c r="C416" s="19"/>
      <c r="D416" s="19"/>
      <c r="E416" s="56"/>
      <c r="F416" s="19"/>
      <c r="G416" s="19"/>
      <c r="H416" s="19"/>
      <c r="I416" s="19"/>
      <c r="J416" s="19"/>
      <c r="K416" s="19"/>
      <c r="L416" s="19"/>
    </row>
    <row r="417" spans="2:12" x14ac:dyDescent="0.25">
      <c r="B417" s="19"/>
      <c r="C417" s="19"/>
      <c r="D417" s="19"/>
      <c r="E417" s="56"/>
      <c r="F417" s="19"/>
      <c r="G417" s="19"/>
      <c r="H417" s="19"/>
      <c r="I417" s="19"/>
      <c r="J417" s="19"/>
      <c r="K417" s="19"/>
      <c r="L417" s="19"/>
    </row>
    <row r="418" spans="2:12" x14ac:dyDescent="0.25">
      <c r="B418" s="19"/>
      <c r="C418" s="19"/>
      <c r="D418" s="19"/>
      <c r="E418" s="56"/>
      <c r="F418" s="19"/>
      <c r="G418" s="19"/>
      <c r="H418" s="19"/>
      <c r="I418" s="19"/>
      <c r="J418" s="19"/>
      <c r="K418" s="19"/>
      <c r="L418" s="19"/>
    </row>
    <row r="419" spans="2:12" x14ac:dyDescent="0.25">
      <c r="B419" s="19"/>
      <c r="C419" s="19"/>
      <c r="D419" s="19"/>
      <c r="E419" s="56"/>
      <c r="F419" s="19"/>
      <c r="G419" s="19"/>
      <c r="H419" s="19"/>
      <c r="I419" s="19"/>
      <c r="J419" s="19"/>
      <c r="K419" s="19"/>
      <c r="L419" s="19"/>
    </row>
    <row r="420" spans="2:12" x14ac:dyDescent="0.25">
      <c r="B420" s="19"/>
      <c r="C420" s="19"/>
      <c r="D420" s="19"/>
      <c r="E420" s="56"/>
      <c r="F420" s="19"/>
      <c r="G420" s="19"/>
      <c r="H420" s="19"/>
      <c r="I420" s="19"/>
      <c r="J420" s="19"/>
      <c r="K420" s="19"/>
      <c r="L420" s="19"/>
    </row>
    <row r="421" spans="2:12" x14ac:dyDescent="0.25">
      <c r="B421" s="19"/>
      <c r="C421" s="19"/>
      <c r="D421" s="19"/>
      <c r="E421" s="56"/>
      <c r="F421" s="19"/>
      <c r="G421" s="19"/>
      <c r="H421" s="19"/>
      <c r="I421" s="19"/>
      <c r="J421" s="19"/>
      <c r="K421" s="19"/>
      <c r="L421" s="19"/>
    </row>
    <row r="422" spans="2:12" x14ac:dyDescent="0.25">
      <c r="B422" s="19"/>
      <c r="C422" s="19"/>
      <c r="D422" s="19"/>
      <c r="E422" s="56"/>
      <c r="F422" s="19"/>
      <c r="G422" s="19"/>
      <c r="H422" s="19"/>
      <c r="I422" s="19"/>
      <c r="J422" s="19"/>
      <c r="K422" s="19"/>
      <c r="L422" s="19"/>
    </row>
    <row r="423" spans="2:12" x14ac:dyDescent="0.25">
      <c r="B423" s="19"/>
      <c r="C423" s="19"/>
      <c r="D423" s="19"/>
      <c r="E423" s="56"/>
      <c r="F423" s="19"/>
      <c r="G423" s="19"/>
      <c r="H423" s="19"/>
      <c r="I423" s="19"/>
      <c r="J423" s="19"/>
      <c r="K423" s="19"/>
      <c r="L423" s="19"/>
    </row>
    <row r="424" spans="2:12" x14ac:dyDescent="0.25">
      <c r="B424" s="19"/>
      <c r="C424" s="19"/>
      <c r="D424" s="19"/>
      <c r="E424" s="56"/>
      <c r="F424" s="19"/>
      <c r="G424" s="19"/>
      <c r="H424" s="19"/>
      <c r="I424" s="19"/>
      <c r="J424" s="19"/>
      <c r="K424" s="19"/>
      <c r="L424" s="19"/>
    </row>
    <row r="425" spans="2:12" x14ac:dyDescent="0.25">
      <c r="B425" s="19"/>
      <c r="C425" s="19"/>
      <c r="D425" s="19"/>
      <c r="E425" s="56"/>
      <c r="F425" s="19"/>
      <c r="G425" s="19"/>
      <c r="H425" s="19"/>
      <c r="I425" s="19"/>
      <c r="J425" s="19"/>
      <c r="K425" s="19"/>
      <c r="L425" s="19"/>
    </row>
    <row r="426" spans="2:12" x14ac:dyDescent="0.25">
      <c r="B426" s="19"/>
      <c r="C426" s="19"/>
      <c r="D426" s="19"/>
      <c r="E426" s="56"/>
      <c r="F426" s="19"/>
      <c r="G426" s="19"/>
      <c r="H426" s="19"/>
      <c r="I426" s="19"/>
      <c r="J426" s="19"/>
      <c r="K426" s="19"/>
      <c r="L426" s="19"/>
    </row>
    <row r="427" spans="2:12" x14ac:dyDescent="0.25">
      <c r="B427" s="19"/>
      <c r="C427" s="19"/>
      <c r="D427" s="19"/>
      <c r="E427" s="56"/>
      <c r="F427" s="19"/>
      <c r="G427" s="19"/>
      <c r="H427" s="19"/>
      <c r="I427" s="19"/>
      <c r="J427" s="19"/>
      <c r="K427" s="19"/>
      <c r="L427" s="19"/>
    </row>
    <row r="428" spans="2:12" x14ac:dyDescent="0.25">
      <c r="B428" s="19"/>
      <c r="C428" s="19"/>
      <c r="D428" s="19"/>
      <c r="E428" s="56"/>
      <c r="F428" s="19"/>
      <c r="G428" s="19"/>
      <c r="H428" s="19"/>
      <c r="I428" s="19"/>
      <c r="J428" s="19"/>
      <c r="K428" s="19"/>
      <c r="L428" s="19"/>
    </row>
    <row r="429" spans="2:12" x14ac:dyDescent="0.25">
      <c r="B429" s="19"/>
      <c r="C429" s="19"/>
      <c r="D429" s="19"/>
      <c r="E429" s="56"/>
      <c r="F429" s="19"/>
      <c r="G429" s="19"/>
      <c r="H429" s="19"/>
      <c r="I429" s="19"/>
      <c r="J429" s="19"/>
      <c r="K429" s="19"/>
      <c r="L429" s="19"/>
    </row>
    <row r="430" spans="2:12" x14ac:dyDescent="0.25">
      <c r="B430" s="19"/>
      <c r="C430" s="19"/>
      <c r="D430" s="19"/>
      <c r="E430" s="56"/>
      <c r="F430" s="19"/>
      <c r="G430" s="19"/>
      <c r="H430" s="19"/>
      <c r="I430" s="19"/>
      <c r="J430" s="19"/>
      <c r="K430" s="19"/>
      <c r="L430" s="19"/>
    </row>
    <row r="431" spans="2:12" x14ac:dyDescent="0.25">
      <c r="B431" s="19"/>
      <c r="C431" s="19"/>
      <c r="D431" s="19"/>
      <c r="E431" s="56"/>
      <c r="F431" s="19"/>
      <c r="G431" s="19"/>
      <c r="H431" s="19"/>
      <c r="I431" s="19"/>
      <c r="J431" s="19"/>
      <c r="K431" s="19"/>
      <c r="L431" s="19"/>
    </row>
    <row r="432" spans="2:12" x14ac:dyDescent="0.25">
      <c r="B432" s="19"/>
      <c r="C432" s="19"/>
      <c r="D432" s="19"/>
      <c r="E432" s="56"/>
      <c r="F432" s="19"/>
      <c r="G432" s="19"/>
      <c r="H432" s="19"/>
      <c r="I432" s="19"/>
      <c r="J432" s="19"/>
      <c r="K432" s="19"/>
      <c r="L432" s="19"/>
    </row>
    <row r="433" spans="2:12" x14ac:dyDescent="0.25">
      <c r="B433" s="19"/>
      <c r="C433" s="19"/>
      <c r="D433" s="19"/>
      <c r="E433" s="56"/>
      <c r="F433" s="19"/>
      <c r="G433" s="19"/>
      <c r="H433" s="19"/>
      <c r="I433" s="19"/>
      <c r="J433" s="19"/>
      <c r="K433" s="19"/>
      <c r="L433" s="19"/>
    </row>
    <row r="434" spans="2:12" x14ac:dyDescent="0.25">
      <c r="B434" s="19"/>
      <c r="C434" s="19"/>
      <c r="D434" s="19"/>
      <c r="E434" s="56"/>
      <c r="F434" s="19"/>
      <c r="G434" s="19"/>
      <c r="H434" s="19"/>
      <c r="I434" s="19"/>
      <c r="J434" s="19"/>
      <c r="K434" s="19"/>
      <c r="L434" s="19"/>
    </row>
    <row r="435" spans="2:12" x14ac:dyDescent="0.25">
      <c r="B435" s="19"/>
      <c r="C435" s="19"/>
      <c r="D435" s="19"/>
      <c r="E435" s="56"/>
      <c r="F435" s="19"/>
      <c r="G435" s="19"/>
      <c r="H435" s="19"/>
      <c r="I435" s="19"/>
      <c r="J435" s="19"/>
      <c r="K435" s="19"/>
      <c r="L435" s="19"/>
    </row>
    <row r="436" spans="2:12" x14ac:dyDescent="0.25">
      <c r="B436" s="19"/>
      <c r="C436" s="19"/>
      <c r="D436" s="19"/>
      <c r="E436" s="56"/>
      <c r="F436" s="19"/>
      <c r="G436" s="19"/>
      <c r="H436" s="19"/>
      <c r="I436" s="19"/>
      <c r="J436" s="19"/>
      <c r="K436" s="19"/>
      <c r="L436" s="19"/>
    </row>
    <row r="437" spans="2:12" x14ac:dyDescent="0.25">
      <c r="B437" s="19"/>
      <c r="C437" s="19"/>
      <c r="D437" s="19"/>
      <c r="E437" s="56"/>
      <c r="F437" s="19"/>
      <c r="G437" s="19"/>
      <c r="H437" s="19"/>
      <c r="I437" s="19"/>
      <c r="J437" s="19"/>
      <c r="K437" s="19"/>
      <c r="L437" s="19"/>
    </row>
    <row r="438" spans="2:12" x14ac:dyDescent="0.25">
      <c r="B438" s="19"/>
      <c r="C438" s="19"/>
      <c r="D438" s="19"/>
      <c r="E438" s="56"/>
      <c r="F438" s="19"/>
      <c r="G438" s="19"/>
      <c r="H438" s="19"/>
      <c r="I438" s="19"/>
      <c r="J438" s="19"/>
      <c r="K438" s="19"/>
      <c r="L438" s="19"/>
    </row>
    <row r="439" spans="2:12" x14ac:dyDescent="0.25">
      <c r="B439" s="19"/>
      <c r="C439" s="19"/>
      <c r="D439" s="19"/>
      <c r="E439" s="56"/>
      <c r="F439" s="19"/>
      <c r="G439" s="19"/>
      <c r="H439" s="19"/>
      <c r="I439" s="19"/>
      <c r="J439" s="19"/>
      <c r="K439" s="19"/>
      <c r="L439" s="19"/>
    </row>
    <row r="440" spans="2:12" x14ac:dyDescent="0.25">
      <c r="B440" s="19"/>
      <c r="C440" s="19"/>
      <c r="D440" s="19"/>
      <c r="E440" s="56"/>
      <c r="F440" s="19"/>
      <c r="G440" s="19"/>
      <c r="H440" s="19"/>
      <c r="I440" s="19"/>
      <c r="J440" s="19"/>
      <c r="K440" s="19"/>
      <c r="L440" s="19"/>
    </row>
    <row r="441" spans="2:12" x14ac:dyDescent="0.25">
      <c r="B441" s="19"/>
      <c r="C441" s="19"/>
      <c r="D441" s="19"/>
      <c r="E441" s="56"/>
      <c r="F441" s="19"/>
      <c r="G441" s="19"/>
      <c r="H441" s="19"/>
      <c r="I441" s="19"/>
      <c r="J441" s="19"/>
      <c r="K441" s="19"/>
      <c r="L441" s="19"/>
    </row>
    <row r="442" spans="2:12" x14ac:dyDescent="0.25">
      <c r="B442" s="19"/>
      <c r="C442" s="19"/>
      <c r="D442" s="19"/>
      <c r="E442" s="56"/>
      <c r="F442" s="19"/>
      <c r="G442" s="19"/>
      <c r="H442" s="19"/>
      <c r="I442" s="19"/>
      <c r="J442" s="19"/>
      <c r="K442" s="19"/>
      <c r="L442" s="19"/>
    </row>
    <row r="443" spans="2:12" x14ac:dyDescent="0.25">
      <c r="B443" s="19"/>
      <c r="C443" s="19"/>
      <c r="D443" s="19"/>
      <c r="E443" s="56"/>
      <c r="F443" s="19"/>
      <c r="G443" s="19"/>
      <c r="H443" s="19"/>
      <c r="I443" s="19"/>
      <c r="J443" s="19"/>
      <c r="K443" s="19"/>
      <c r="L443" s="19"/>
    </row>
    <row r="444" spans="2:12" x14ac:dyDescent="0.25">
      <c r="B444" s="19"/>
      <c r="C444" s="19"/>
      <c r="D444" s="19"/>
      <c r="E444" s="56"/>
      <c r="F444" s="19"/>
      <c r="G444" s="19"/>
      <c r="H444" s="19"/>
      <c r="I444" s="19"/>
      <c r="J444" s="19"/>
      <c r="K444" s="19"/>
      <c r="L444" s="19"/>
    </row>
    <row r="445" spans="2:12" x14ac:dyDescent="0.25">
      <c r="B445" s="19"/>
      <c r="C445" s="19"/>
      <c r="D445" s="19"/>
      <c r="E445" s="56"/>
      <c r="F445" s="19"/>
      <c r="G445" s="19"/>
      <c r="H445" s="19"/>
      <c r="I445" s="19"/>
      <c r="J445" s="19"/>
      <c r="K445" s="19"/>
      <c r="L445" s="19"/>
    </row>
    <row r="446" spans="2:12" x14ac:dyDescent="0.25">
      <c r="B446" s="19"/>
      <c r="C446" s="19"/>
      <c r="D446" s="19"/>
      <c r="E446" s="56"/>
      <c r="F446" s="19"/>
      <c r="G446" s="19"/>
      <c r="H446" s="19"/>
      <c r="I446" s="19"/>
      <c r="J446" s="19"/>
      <c r="K446" s="19"/>
      <c r="L446" s="19"/>
    </row>
    <row r="447" spans="2:12" x14ac:dyDescent="0.25">
      <c r="B447" s="19"/>
      <c r="C447" s="19"/>
      <c r="D447" s="19"/>
      <c r="E447" s="56"/>
      <c r="F447" s="19"/>
      <c r="G447" s="19"/>
      <c r="H447" s="19"/>
      <c r="I447" s="19"/>
      <c r="J447" s="19"/>
      <c r="K447" s="19"/>
      <c r="L447" s="19"/>
    </row>
    <row r="448" spans="2:12" x14ac:dyDescent="0.25">
      <c r="B448" s="19"/>
      <c r="C448" s="19"/>
      <c r="D448" s="19"/>
      <c r="E448" s="56"/>
      <c r="F448" s="19"/>
      <c r="G448" s="19"/>
      <c r="H448" s="19"/>
      <c r="I448" s="19"/>
      <c r="J448" s="19"/>
      <c r="K448" s="19"/>
      <c r="L448" s="19"/>
    </row>
    <row r="449" spans="2:12" x14ac:dyDescent="0.25">
      <c r="B449" s="19"/>
      <c r="C449" s="19"/>
      <c r="D449" s="19"/>
      <c r="E449" s="56"/>
      <c r="F449" s="19"/>
      <c r="G449" s="19"/>
      <c r="H449" s="19"/>
      <c r="I449" s="19"/>
      <c r="J449" s="19"/>
      <c r="K449" s="19"/>
      <c r="L449" s="19"/>
    </row>
    <row r="450" spans="2:12" x14ac:dyDescent="0.25">
      <c r="B450" s="19"/>
      <c r="C450" s="19"/>
      <c r="D450" s="19"/>
      <c r="E450" s="56"/>
      <c r="F450" s="19"/>
      <c r="G450" s="19"/>
      <c r="H450" s="19"/>
      <c r="I450" s="19"/>
      <c r="J450" s="19"/>
      <c r="K450" s="19"/>
      <c r="L450" s="19"/>
    </row>
    <row r="451" spans="2:12" x14ac:dyDescent="0.25">
      <c r="B451" s="19"/>
      <c r="C451" s="19"/>
      <c r="D451" s="19"/>
      <c r="E451" s="56"/>
      <c r="F451" s="19"/>
      <c r="G451" s="19"/>
      <c r="H451" s="19"/>
      <c r="I451" s="19"/>
      <c r="J451" s="19"/>
      <c r="K451" s="19"/>
      <c r="L451" s="19"/>
    </row>
    <row r="452" spans="2:12" x14ac:dyDescent="0.25">
      <c r="B452" s="19"/>
      <c r="C452" s="19"/>
      <c r="D452" s="19"/>
      <c r="E452" s="56"/>
      <c r="F452" s="19"/>
      <c r="G452" s="19"/>
      <c r="H452" s="19"/>
      <c r="I452" s="19"/>
      <c r="J452" s="19"/>
      <c r="K452" s="19"/>
      <c r="L452" s="19"/>
    </row>
    <row r="453" spans="2:12" x14ac:dyDescent="0.25">
      <c r="B453" s="19"/>
      <c r="C453" s="19"/>
      <c r="D453" s="19"/>
      <c r="E453" s="56"/>
      <c r="F453" s="19"/>
      <c r="G453" s="19"/>
      <c r="H453" s="19"/>
      <c r="I453" s="19"/>
      <c r="J453" s="19"/>
      <c r="K453" s="19"/>
      <c r="L453" s="19"/>
    </row>
    <row r="454" spans="2:12" x14ac:dyDescent="0.25">
      <c r="B454" s="19"/>
      <c r="C454" s="19"/>
      <c r="D454" s="19"/>
      <c r="E454" s="56"/>
      <c r="F454" s="19"/>
      <c r="G454" s="19"/>
      <c r="H454" s="19"/>
      <c r="I454" s="19"/>
      <c r="J454" s="19"/>
      <c r="K454" s="19"/>
      <c r="L454" s="19"/>
    </row>
    <row r="455" spans="2:12" x14ac:dyDescent="0.25">
      <c r="B455" s="19"/>
      <c r="C455" s="19"/>
      <c r="D455" s="19"/>
      <c r="E455" s="56"/>
      <c r="F455" s="19"/>
      <c r="G455" s="19"/>
      <c r="H455" s="19"/>
      <c r="I455" s="19"/>
      <c r="J455" s="19"/>
      <c r="K455" s="19"/>
      <c r="L455" s="19"/>
    </row>
    <row r="456" spans="2:12" x14ac:dyDescent="0.25">
      <c r="B456" s="19"/>
      <c r="C456" s="19"/>
      <c r="D456" s="19"/>
      <c r="E456" s="56"/>
      <c r="F456" s="19"/>
      <c r="G456" s="19"/>
      <c r="H456" s="19"/>
      <c r="I456" s="19"/>
      <c r="J456" s="19"/>
      <c r="K456" s="19"/>
      <c r="L456" s="19"/>
    </row>
    <row r="457" spans="2:12" x14ac:dyDescent="0.25">
      <c r="B457" s="19"/>
      <c r="C457" s="19"/>
      <c r="D457" s="19"/>
      <c r="E457" s="56"/>
      <c r="F457" s="19"/>
      <c r="G457" s="19"/>
      <c r="H457" s="19"/>
      <c r="I457" s="19"/>
      <c r="J457" s="19"/>
      <c r="K457" s="19"/>
      <c r="L457" s="19"/>
    </row>
    <row r="458" spans="2:12" x14ac:dyDescent="0.25">
      <c r="B458" s="19"/>
      <c r="C458" s="19"/>
      <c r="D458" s="19"/>
      <c r="E458" s="56"/>
      <c r="F458" s="19"/>
      <c r="G458" s="19"/>
      <c r="H458" s="19"/>
      <c r="I458" s="19"/>
      <c r="J458" s="19"/>
      <c r="K458" s="19"/>
      <c r="L458" s="19"/>
    </row>
    <row r="459" spans="2:12" x14ac:dyDescent="0.25">
      <c r="B459" s="19"/>
      <c r="C459" s="19"/>
      <c r="D459" s="19"/>
      <c r="E459" s="56"/>
      <c r="F459" s="19"/>
      <c r="G459" s="19"/>
      <c r="H459" s="19"/>
      <c r="I459" s="19"/>
      <c r="J459" s="19"/>
      <c r="K459" s="19"/>
      <c r="L459" s="19"/>
    </row>
    <row r="460" spans="2:12" x14ac:dyDescent="0.25">
      <c r="B460" s="19"/>
      <c r="C460" s="19"/>
      <c r="D460" s="19"/>
      <c r="E460" s="56"/>
      <c r="F460" s="19"/>
      <c r="G460" s="19"/>
      <c r="H460" s="19"/>
      <c r="I460" s="19"/>
      <c r="J460" s="19"/>
      <c r="K460" s="19"/>
      <c r="L460" s="19"/>
    </row>
    <row r="461" spans="2:12" x14ac:dyDescent="0.25">
      <c r="B461" s="19"/>
      <c r="C461" s="19"/>
      <c r="D461" s="19"/>
      <c r="E461" s="56"/>
      <c r="F461" s="19"/>
      <c r="G461" s="19"/>
      <c r="H461" s="19"/>
      <c r="I461" s="19"/>
      <c r="J461" s="19"/>
      <c r="K461" s="19"/>
      <c r="L461" s="19"/>
    </row>
    <row r="462" spans="2:12" x14ac:dyDescent="0.25">
      <c r="B462" s="19"/>
      <c r="C462" s="19"/>
      <c r="D462" s="19"/>
      <c r="E462" s="56"/>
      <c r="F462" s="19"/>
      <c r="G462" s="19"/>
      <c r="H462" s="19"/>
      <c r="I462" s="19"/>
      <c r="J462" s="19"/>
      <c r="K462" s="19"/>
      <c r="L462" s="19"/>
    </row>
    <row r="463" spans="2:12" x14ac:dyDescent="0.25">
      <c r="B463" s="19"/>
      <c r="C463" s="19"/>
      <c r="D463" s="19"/>
      <c r="E463" s="56"/>
      <c r="F463" s="19"/>
      <c r="G463" s="19"/>
      <c r="H463" s="19"/>
      <c r="I463" s="19"/>
      <c r="J463" s="19"/>
      <c r="K463" s="19"/>
      <c r="L463" s="19"/>
    </row>
    <row r="464" spans="2:12" x14ac:dyDescent="0.25">
      <c r="B464" s="19"/>
      <c r="C464" s="19"/>
      <c r="D464" s="19"/>
      <c r="E464" s="56"/>
      <c r="F464" s="19"/>
      <c r="G464" s="19"/>
      <c r="H464" s="19"/>
      <c r="I464" s="19"/>
      <c r="J464" s="19"/>
      <c r="K464" s="19"/>
      <c r="L464" s="19"/>
    </row>
    <row r="465" spans="2:12" x14ac:dyDescent="0.25">
      <c r="B465" s="19"/>
      <c r="C465" s="19"/>
      <c r="D465" s="19"/>
      <c r="E465" s="56"/>
      <c r="F465" s="19"/>
      <c r="G465" s="19"/>
      <c r="H465" s="19"/>
      <c r="I465" s="19"/>
      <c r="J465" s="19"/>
      <c r="K465" s="19"/>
      <c r="L465" s="19"/>
    </row>
    <row r="466" spans="2:12" x14ac:dyDescent="0.25">
      <c r="B466" s="19"/>
      <c r="C466" s="19"/>
      <c r="D466" s="19"/>
      <c r="E466" s="56"/>
      <c r="F466" s="19"/>
      <c r="G466" s="19"/>
      <c r="H466" s="19"/>
      <c r="I466" s="19"/>
      <c r="J466" s="19"/>
      <c r="K466" s="19"/>
      <c r="L466" s="19"/>
    </row>
    <row r="467" spans="2:12" x14ac:dyDescent="0.25">
      <c r="B467" s="19"/>
      <c r="C467" s="19"/>
      <c r="D467" s="19"/>
      <c r="E467" s="56"/>
      <c r="F467" s="19"/>
      <c r="G467" s="19"/>
      <c r="H467" s="19"/>
      <c r="I467" s="19"/>
      <c r="J467" s="19"/>
      <c r="K467" s="19"/>
      <c r="L467" s="19"/>
    </row>
    <row r="468" spans="2:12" x14ac:dyDescent="0.25">
      <c r="B468" s="19"/>
      <c r="C468" s="19"/>
      <c r="D468" s="19"/>
      <c r="E468" s="56"/>
      <c r="F468" s="19"/>
      <c r="G468" s="19"/>
      <c r="H468" s="19"/>
      <c r="I468" s="19"/>
      <c r="J468" s="19"/>
      <c r="K468" s="19"/>
      <c r="L468" s="19"/>
    </row>
    <row r="469" spans="2:12" x14ac:dyDescent="0.25">
      <c r="B469" s="19"/>
      <c r="C469" s="19"/>
      <c r="D469" s="19"/>
      <c r="E469" s="56"/>
      <c r="F469" s="19"/>
      <c r="G469" s="19"/>
      <c r="H469" s="19"/>
      <c r="I469" s="19"/>
      <c r="J469" s="19"/>
      <c r="K469" s="19"/>
      <c r="L469" s="19"/>
    </row>
    <row r="470" spans="2:12" x14ac:dyDescent="0.25">
      <c r="B470" s="19"/>
      <c r="C470" s="19"/>
      <c r="D470" s="19"/>
      <c r="E470" s="56"/>
      <c r="F470" s="19"/>
      <c r="G470" s="19"/>
      <c r="H470" s="19"/>
      <c r="I470" s="19"/>
      <c r="J470" s="19"/>
      <c r="K470" s="19"/>
      <c r="L470" s="19"/>
    </row>
    <row r="471" spans="2:12" x14ac:dyDescent="0.25">
      <c r="B471" s="19"/>
      <c r="C471" s="19"/>
      <c r="D471" s="19"/>
      <c r="E471" s="56"/>
      <c r="F471" s="19"/>
      <c r="G471" s="19"/>
      <c r="H471" s="19"/>
      <c r="I471" s="19"/>
      <c r="J471" s="19"/>
      <c r="K471" s="19"/>
      <c r="L471" s="19"/>
    </row>
    <row r="472" spans="2:12" x14ac:dyDescent="0.25">
      <c r="B472" s="19"/>
      <c r="C472" s="19"/>
      <c r="D472" s="19"/>
      <c r="E472" s="56"/>
      <c r="F472" s="19"/>
      <c r="G472" s="19"/>
      <c r="H472" s="19"/>
      <c r="I472" s="19"/>
      <c r="J472" s="19"/>
      <c r="K472" s="19"/>
      <c r="L472" s="19"/>
    </row>
  </sheetData>
  <sortState ref="D248:Q305">
    <sortCondition ref="G248:G305"/>
  </sortState>
  <mergeCells count="57">
    <mergeCell ref="B3:B17"/>
    <mergeCell ref="B20:B34"/>
    <mergeCell ref="B37:B51"/>
    <mergeCell ref="B54:B68"/>
    <mergeCell ref="B207:B221"/>
    <mergeCell ref="B224:B238"/>
    <mergeCell ref="B71:B85"/>
    <mergeCell ref="B88:B102"/>
    <mergeCell ref="B105:B119"/>
    <mergeCell ref="B122:B136"/>
    <mergeCell ref="B139:B153"/>
    <mergeCell ref="B279:B283"/>
    <mergeCell ref="B285:B289"/>
    <mergeCell ref="B291:B297"/>
    <mergeCell ref="B299:B304"/>
    <mergeCell ref="L3:L17"/>
    <mergeCell ref="L54:L68"/>
    <mergeCell ref="L105:L119"/>
    <mergeCell ref="L156:L170"/>
    <mergeCell ref="L207:L221"/>
    <mergeCell ref="L279:L283"/>
    <mergeCell ref="B241:B255"/>
    <mergeCell ref="B258:B267"/>
    <mergeCell ref="B270:B276"/>
    <mergeCell ref="B156:B170"/>
    <mergeCell ref="B173:B187"/>
    <mergeCell ref="B190:B204"/>
    <mergeCell ref="M3:M17"/>
    <mergeCell ref="L20:L34"/>
    <mergeCell ref="M20:M34"/>
    <mergeCell ref="L37:L51"/>
    <mergeCell ref="M37:M51"/>
    <mergeCell ref="M54:M68"/>
    <mergeCell ref="L71:L85"/>
    <mergeCell ref="M71:M85"/>
    <mergeCell ref="L88:L102"/>
    <mergeCell ref="M88:M102"/>
    <mergeCell ref="M105:M119"/>
    <mergeCell ref="L122:L136"/>
    <mergeCell ref="M122:M136"/>
    <mergeCell ref="L139:L153"/>
    <mergeCell ref="M139:M153"/>
    <mergeCell ref="M156:M170"/>
    <mergeCell ref="L173:L187"/>
    <mergeCell ref="M173:M187"/>
    <mergeCell ref="L190:L204"/>
    <mergeCell ref="M190:M204"/>
    <mergeCell ref="M207:M221"/>
    <mergeCell ref="L224:L238"/>
    <mergeCell ref="M224:M238"/>
    <mergeCell ref="L241:L255"/>
    <mergeCell ref="M241:M255"/>
    <mergeCell ref="M279:M283"/>
    <mergeCell ref="L270:L276"/>
    <mergeCell ref="M270:M276"/>
    <mergeCell ref="L258:L267"/>
    <mergeCell ref="M258:M26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0"/>
  <sheetViews>
    <sheetView topLeftCell="B250" workbookViewId="0">
      <selection activeCell="W7" sqref="W7"/>
    </sheetView>
  </sheetViews>
  <sheetFormatPr defaultRowHeight="15" x14ac:dyDescent="0.25"/>
  <cols>
    <col min="1" max="1" width="7.7109375" style="15" bestFit="1" customWidth="1"/>
    <col min="2" max="2" width="3" style="15" bestFit="1" customWidth="1"/>
    <col min="3" max="3" width="10.28515625" style="15" bestFit="1" customWidth="1"/>
    <col min="4" max="4" width="28" style="31" customWidth="1"/>
    <col min="5" max="5" width="16.42578125" style="15" bestFit="1" customWidth="1"/>
    <col min="6" max="8" width="12" style="15" bestFit="1" customWidth="1"/>
    <col min="9" max="9" width="19.42578125" style="15" bestFit="1" customWidth="1"/>
    <col min="10" max="10" width="15.42578125" style="15" bestFit="1" customWidth="1"/>
    <col min="11" max="11" width="16" style="15" bestFit="1" customWidth="1"/>
    <col min="12" max="12" width="12.85546875" style="15" bestFit="1" customWidth="1"/>
    <col min="13" max="16384" width="9.140625" style="15"/>
  </cols>
  <sheetData>
    <row r="1" spans="1:23" ht="15.75" thickBot="1" x14ac:dyDescent="0.3">
      <c r="C1" s="20" t="s">
        <v>340</v>
      </c>
      <c r="D1" s="22" t="s">
        <v>0</v>
      </c>
      <c r="E1" s="20" t="s">
        <v>506</v>
      </c>
      <c r="F1" s="2" t="s">
        <v>521</v>
      </c>
      <c r="G1" s="99" t="s">
        <v>522</v>
      </c>
      <c r="H1" s="99" t="s">
        <v>523</v>
      </c>
      <c r="I1" s="20" t="s">
        <v>549</v>
      </c>
      <c r="J1" s="34" t="s">
        <v>554</v>
      </c>
      <c r="K1" s="34" t="s">
        <v>555</v>
      </c>
      <c r="L1" s="34" t="s">
        <v>550</v>
      </c>
      <c r="M1" s="34" t="s">
        <v>551</v>
      </c>
      <c r="O1" s="15">
        <v>2</v>
      </c>
      <c r="P1" s="15">
        <v>3</v>
      </c>
      <c r="Q1" s="15">
        <v>4</v>
      </c>
      <c r="R1" s="15">
        <v>5</v>
      </c>
      <c r="S1" s="15">
        <v>6</v>
      </c>
      <c r="T1" s="15">
        <v>7</v>
      </c>
      <c r="U1" s="15">
        <v>8</v>
      </c>
      <c r="V1" s="15">
        <v>9</v>
      </c>
      <c r="W1" s="15">
        <v>10</v>
      </c>
    </row>
    <row r="2" spans="1:23" ht="15.75" x14ac:dyDescent="0.25">
      <c r="A2" s="134" t="s">
        <v>525</v>
      </c>
      <c r="B2" s="37">
        <v>1</v>
      </c>
      <c r="C2" s="35">
        <v>278</v>
      </c>
      <c r="D2" s="36" t="s">
        <v>487</v>
      </c>
      <c r="E2" s="37" t="s">
        <v>512</v>
      </c>
      <c r="F2" s="48">
        <v>74.036779436000003</v>
      </c>
      <c r="G2" s="49">
        <f t="shared" ref="G2:G16" si="0">F2+1.0078</f>
        <v>75.044579436000006</v>
      </c>
      <c r="H2" s="49">
        <f t="shared" ref="H2:H16" si="1">F2-1.0078</f>
        <v>73.028979436</v>
      </c>
      <c r="I2" s="38" t="s">
        <v>478</v>
      </c>
      <c r="J2" s="37" t="s">
        <v>553</v>
      </c>
      <c r="K2" s="118" t="s">
        <v>556</v>
      </c>
      <c r="L2" s="118" t="s">
        <v>557</v>
      </c>
      <c r="M2" s="97" t="s">
        <v>552</v>
      </c>
      <c r="N2" s="15">
        <v>50</v>
      </c>
      <c r="O2" s="15">
        <f>N2/2</f>
        <v>25</v>
      </c>
      <c r="P2" s="15">
        <f t="shared" ref="P2:W2" si="2">O2/2</f>
        <v>12.5</v>
      </c>
      <c r="Q2" s="15">
        <f t="shared" si="2"/>
        <v>6.25</v>
      </c>
      <c r="R2" s="15">
        <f t="shared" si="2"/>
        <v>3.125</v>
      </c>
      <c r="S2" s="15">
        <f t="shared" si="2"/>
        <v>1.5625</v>
      </c>
      <c r="T2" s="15">
        <f t="shared" si="2"/>
        <v>0.78125</v>
      </c>
      <c r="U2" s="15">
        <f t="shared" si="2"/>
        <v>0.390625</v>
      </c>
      <c r="V2" s="15">
        <f t="shared" si="2"/>
        <v>0.1953125</v>
      </c>
      <c r="W2" s="15">
        <f t="shared" si="2"/>
        <v>9.765625E-2</v>
      </c>
    </row>
    <row r="3" spans="1:23" ht="15.75" x14ac:dyDescent="0.25">
      <c r="A3" s="135"/>
      <c r="B3" s="16">
        <v>2</v>
      </c>
      <c r="C3" s="5">
        <v>263</v>
      </c>
      <c r="D3" s="23" t="s">
        <v>223</v>
      </c>
      <c r="E3" s="16" t="s">
        <v>222</v>
      </c>
      <c r="F3" s="45">
        <v>88.016043994</v>
      </c>
      <c r="G3" s="46">
        <f t="shared" si="0"/>
        <v>89.023843994000003</v>
      </c>
      <c r="H3" s="46">
        <f t="shared" si="1"/>
        <v>87.008243993999997</v>
      </c>
      <c r="I3" s="13" t="s">
        <v>478</v>
      </c>
      <c r="J3" s="16" t="s">
        <v>553</v>
      </c>
      <c r="K3" s="119"/>
      <c r="L3" s="119"/>
      <c r="M3" s="65" t="s">
        <v>552</v>
      </c>
      <c r="W3" s="15">
        <f>W2*1000</f>
        <v>97.65625</v>
      </c>
    </row>
    <row r="4" spans="1:23" ht="15.75" x14ac:dyDescent="0.25">
      <c r="A4" s="135"/>
      <c r="B4" s="16">
        <v>3</v>
      </c>
      <c r="C4" s="5">
        <v>171</v>
      </c>
      <c r="D4" s="23" t="s">
        <v>524</v>
      </c>
      <c r="E4" s="3" t="s">
        <v>181</v>
      </c>
      <c r="F4" s="47">
        <v>92.047344121999998</v>
      </c>
      <c r="G4" s="46">
        <f t="shared" si="0"/>
        <v>93.055144122000002</v>
      </c>
      <c r="H4" s="46">
        <f t="shared" si="1"/>
        <v>91.039544121999995</v>
      </c>
      <c r="I4" s="13" t="s">
        <v>478</v>
      </c>
      <c r="J4" s="16" t="s">
        <v>553</v>
      </c>
      <c r="K4" s="119"/>
      <c r="L4" s="119"/>
      <c r="M4" s="65" t="s">
        <v>552</v>
      </c>
    </row>
    <row r="5" spans="1:23" ht="15.75" x14ac:dyDescent="0.25">
      <c r="A5" s="135"/>
      <c r="B5" s="16">
        <v>4</v>
      </c>
      <c r="C5" s="5">
        <v>20</v>
      </c>
      <c r="D5" s="23" t="s">
        <v>19</v>
      </c>
      <c r="E5" s="16" t="s">
        <v>369</v>
      </c>
      <c r="F5" s="47">
        <v>103.063328537</v>
      </c>
      <c r="G5" s="46">
        <f t="shared" si="0"/>
        <v>104.07112853700001</v>
      </c>
      <c r="H5" s="46">
        <f t="shared" si="1"/>
        <v>102.055528537</v>
      </c>
      <c r="I5" s="13" t="s">
        <v>478</v>
      </c>
      <c r="J5" s="16" t="s">
        <v>553</v>
      </c>
      <c r="K5" s="119"/>
      <c r="L5" s="119"/>
      <c r="M5" s="65" t="s">
        <v>552</v>
      </c>
    </row>
    <row r="6" spans="1:23" ht="15.75" x14ac:dyDescent="0.25">
      <c r="A6" s="135"/>
      <c r="B6" s="16">
        <v>5</v>
      </c>
      <c r="C6" s="5">
        <v>152</v>
      </c>
      <c r="D6" s="23" t="s">
        <v>145</v>
      </c>
      <c r="E6" s="3" t="s">
        <v>144</v>
      </c>
      <c r="F6" s="47">
        <v>117.078978601</v>
      </c>
      <c r="G6" s="46">
        <f t="shared" si="0"/>
        <v>118.08677860100001</v>
      </c>
      <c r="H6" s="46">
        <f t="shared" si="1"/>
        <v>116.071178601</v>
      </c>
      <c r="I6" s="13" t="s">
        <v>478</v>
      </c>
      <c r="J6" s="16" t="s">
        <v>553</v>
      </c>
      <c r="K6" s="119"/>
      <c r="L6" s="119"/>
      <c r="M6" s="65" t="s">
        <v>552</v>
      </c>
    </row>
    <row r="7" spans="1:23" ht="15.75" x14ac:dyDescent="0.25">
      <c r="A7" s="135"/>
      <c r="B7" s="16">
        <v>6</v>
      </c>
      <c r="C7" s="5">
        <v>42</v>
      </c>
      <c r="D7" s="23" t="s">
        <v>41</v>
      </c>
      <c r="E7" s="16" t="s">
        <v>350</v>
      </c>
      <c r="F7" s="47">
        <v>131.06899999999999</v>
      </c>
      <c r="G7" s="46">
        <f t="shared" si="0"/>
        <v>132.07679999999999</v>
      </c>
      <c r="H7" s="46">
        <f t="shared" si="1"/>
        <v>130.06119999999999</v>
      </c>
      <c r="I7" s="13" t="s">
        <v>478</v>
      </c>
      <c r="J7" s="16" t="s">
        <v>553</v>
      </c>
      <c r="K7" s="119"/>
      <c r="L7" s="119"/>
      <c r="M7" s="65" t="s">
        <v>552</v>
      </c>
    </row>
    <row r="8" spans="1:23" ht="15.75" x14ac:dyDescent="0.25">
      <c r="A8" s="135"/>
      <c r="B8" s="16">
        <v>7</v>
      </c>
      <c r="C8" s="5">
        <v>174</v>
      </c>
      <c r="D8" s="23" t="s">
        <v>515</v>
      </c>
      <c r="E8" s="3" t="s">
        <v>186</v>
      </c>
      <c r="F8" s="47">
        <v>147.05316199999999</v>
      </c>
      <c r="G8" s="46">
        <f t="shared" si="0"/>
        <v>148.06096199999999</v>
      </c>
      <c r="H8" s="46">
        <f t="shared" si="1"/>
        <v>146.04536199999998</v>
      </c>
      <c r="I8" s="13" t="s">
        <v>478</v>
      </c>
      <c r="J8" s="16" t="s">
        <v>553</v>
      </c>
      <c r="K8" s="119"/>
      <c r="L8" s="119"/>
      <c r="M8" s="65" t="s">
        <v>552</v>
      </c>
    </row>
    <row r="9" spans="1:23" ht="15.75" x14ac:dyDescent="0.25">
      <c r="A9" s="135"/>
      <c r="B9" s="16">
        <v>8</v>
      </c>
      <c r="C9" s="5">
        <v>205</v>
      </c>
      <c r="D9" s="23" t="s">
        <v>239</v>
      </c>
      <c r="E9" s="3" t="s">
        <v>238</v>
      </c>
      <c r="F9" s="47">
        <v>152.033432</v>
      </c>
      <c r="G9" s="46">
        <f t="shared" si="0"/>
        <v>153.04123200000001</v>
      </c>
      <c r="H9" s="46">
        <f t="shared" si="1"/>
        <v>151.025632</v>
      </c>
      <c r="I9" s="13" t="s">
        <v>478</v>
      </c>
      <c r="J9" s="16" t="s">
        <v>553</v>
      </c>
      <c r="K9" s="119"/>
      <c r="L9" s="119"/>
      <c r="M9" s="65" t="s">
        <v>552</v>
      </c>
    </row>
    <row r="10" spans="1:23" ht="15.75" x14ac:dyDescent="0.25">
      <c r="A10" s="135"/>
      <c r="B10" s="16">
        <v>9</v>
      </c>
      <c r="C10" s="5">
        <v>204</v>
      </c>
      <c r="D10" s="23" t="s">
        <v>237</v>
      </c>
      <c r="E10" s="3" t="s">
        <v>236</v>
      </c>
      <c r="F10" s="47">
        <v>168.0283</v>
      </c>
      <c r="G10" s="46">
        <f t="shared" si="0"/>
        <v>169.0361</v>
      </c>
      <c r="H10" s="46">
        <f t="shared" si="1"/>
        <v>167.0205</v>
      </c>
      <c r="I10" s="13" t="s">
        <v>478</v>
      </c>
      <c r="J10" s="16" t="s">
        <v>553</v>
      </c>
      <c r="K10" s="119"/>
      <c r="L10" s="119"/>
      <c r="M10" s="65" t="s">
        <v>552</v>
      </c>
    </row>
    <row r="11" spans="1:23" ht="15.75" x14ac:dyDescent="0.25">
      <c r="A11" s="135"/>
      <c r="B11" s="16">
        <v>10</v>
      </c>
      <c r="C11" s="5">
        <v>193</v>
      </c>
      <c r="D11" s="23" t="s">
        <v>342</v>
      </c>
      <c r="E11" s="3" t="s">
        <v>220</v>
      </c>
      <c r="F11" s="47">
        <v>180.063388116</v>
      </c>
      <c r="G11" s="46">
        <f t="shared" si="0"/>
        <v>181.071188116</v>
      </c>
      <c r="H11" s="46">
        <f t="shared" si="1"/>
        <v>179.055588116</v>
      </c>
      <c r="I11" s="13" t="s">
        <v>478</v>
      </c>
      <c r="J11" s="16" t="s">
        <v>553</v>
      </c>
      <c r="K11" s="119"/>
      <c r="L11" s="119"/>
      <c r="M11" s="65" t="s">
        <v>552</v>
      </c>
    </row>
    <row r="12" spans="1:23" ht="15.75" x14ac:dyDescent="0.25">
      <c r="A12" s="135"/>
      <c r="B12" s="16">
        <v>11</v>
      </c>
      <c r="C12" s="5">
        <v>220</v>
      </c>
      <c r="D12" s="23" t="s">
        <v>268</v>
      </c>
      <c r="E12" s="3" t="s">
        <v>267</v>
      </c>
      <c r="F12" s="47">
        <v>174.08920893600001</v>
      </c>
      <c r="G12" s="46">
        <f t="shared" si="0"/>
        <v>175.09700893600001</v>
      </c>
      <c r="H12" s="46">
        <f t="shared" si="1"/>
        <v>173.081408936</v>
      </c>
      <c r="I12" s="13" t="s">
        <v>478</v>
      </c>
      <c r="J12" s="16" t="s">
        <v>553</v>
      </c>
      <c r="K12" s="119"/>
      <c r="L12" s="119"/>
      <c r="M12" s="65" t="s">
        <v>552</v>
      </c>
    </row>
    <row r="13" spans="1:23" ht="15.75" x14ac:dyDescent="0.25">
      <c r="A13" s="135"/>
      <c r="B13" s="16">
        <v>12</v>
      </c>
      <c r="C13" s="5">
        <v>8</v>
      </c>
      <c r="D13" s="23" t="s">
        <v>7</v>
      </c>
      <c r="E13" s="16" t="s">
        <v>503</v>
      </c>
      <c r="F13" s="47">
        <v>185.99293499999999</v>
      </c>
      <c r="G13" s="46">
        <f t="shared" si="0"/>
        <v>187.00073499999999</v>
      </c>
      <c r="H13" s="46">
        <f t="shared" si="1"/>
        <v>184.98513499999999</v>
      </c>
      <c r="I13" s="13" t="s">
        <v>478</v>
      </c>
      <c r="J13" s="16" t="s">
        <v>553</v>
      </c>
      <c r="K13" s="119"/>
      <c r="L13" s="119"/>
      <c r="M13" s="65" t="s">
        <v>552</v>
      </c>
    </row>
    <row r="14" spans="1:23" ht="15.75" x14ac:dyDescent="0.25">
      <c r="A14" s="135"/>
      <c r="B14" s="16">
        <v>13</v>
      </c>
      <c r="C14" s="5">
        <v>256</v>
      </c>
      <c r="D14" s="23" t="s">
        <v>333</v>
      </c>
      <c r="E14" s="3" t="s">
        <v>332</v>
      </c>
      <c r="F14" s="47">
        <v>197.080041233</v>
      </c>
      <c r="G14" s="46">
        <f t="shared" si="0"/>
        <v>198.08784123300001</v>
      </c>
      <c r="H14" s="46">
        <f t="shared" si="1"/>
        <v>196.072241233</v>
      </c>
      <c r="I14" s="13" t="s">
        <v>478</v>
      </c>
      <c r="J14" s="16" t="s">
        <v>553</v>
      </c>
      <c r="K14" s="119"/>
      <c r="L14" s="119"/>
      <c r="M14" s="65" t="s">
        <v>552</v>
      </c>
    </row>
    <row r="15" spans="1:23" ht="15.75" x14ac:dyDescent="0.25">
      <c r="A15" s="135"/>
      <c r="B15" s="16">
        <v>14</v>
      </c>
      <c r="C15" s="5">
        <v>79</v>
      </c>
      <c r="D15" s="23" t="s">
        <v>74</v>
      </c>
      <c r="E15" s="16" t="s">
        <v>431</v>
      </c>
      <c r="F15" s="47">
        <v>217.13140000000001</v>
      </c>
      <c r="G15" s="46">
        <f t="shared" si="0"/>
        <v>218.13920000000002</v>
      </c>
      <c r="H15" s="46">
        <f t="shared" si="1"/>
        <v>216.12360000000001</v>
      </c>
      <c r="I15" s="13" t="s">
        <v>478</v>
      </c>
      <c r="J15" s="16" t="s">
        <v>553</v>
      </c>
      <c r="K15" s="119"/>
      <c r="L15" s="119"/>
      <c r="M15" s="65" t="s">
        <v>552</v>
      </c>
    </row>
    <row r="16" spans="1:23" ht="16.5" thickBot="1" x14ac:dyDescent="0.3">
      <c r="A16" s="136"/>
      <c r="B16" s="50">
        <v>15</v>
      </c>
      <c r="C16" s="41">
        <v>246</v>
      </c>
      <c r="D16" s="42" t="s">
        <v>316</v>
      </c>
      <c r="E16" s="43" t="s">
        <v>315</v>
      </c>
      <c r="F16" s="51">
        <v>403.01818136100002</v>
      </c>
      <c r="G16" s="52">
        <f t="shared" si="0"/>
        <v>404.02598136099999</v>
      </c>
      <c r="H16" s="52">
        <f t="shared" si="1"/>
        <v>402.01038136100004</v>
      </c>
      <c r="I16" s="44" t="s">
        <v>478</v>
      </c>
      <c r="J16" s="50" t="s">
        <v>553</v>
      </c>
      <c r="K16" s="120"/>
      <c r="L16" s="120"/>
      <c r="M16" s="98" t="s">
        <v>552</v>
      </c>
    </row>
    <row r="17" spans="1:13" ht="15.75" x14ac:dyDescent="0.25">
      <c r="A17" s="59"/>
      <c r="B17" s="19"/>
      <c r="C17" s="53"/>
      <c r="D17" s="32"/>
      <c r="E17" s="1"/>
      <c r="F17" s="40"/>
      <c r="G17" s="39"/>
      <c r="H17" s="39"/>
      <c r="I17" s="14"/>
      <c r="J17" s="19"/>
      <c r="K17" s="112"/>
      <c r="L17" s="112"/>
      <c r="M17" s="19"/>
    </row>
    <row r="18" spans="1:13" s="19" customFormat="1" ht="15.75" thickBot="1" x14ac:dyDescent="0.3">
      <c r="C18" s="20" t="s">
        <v>340</v>
      </c>
      <c r="D18" s="22" t="s">
        <v>0</v>
      </c>
      <c r="E18" s="20" t="s">
        <v>506</v>
      </c>
      <c r="F18" s="2" t="s">
        <v>521</v>
      </c>
      <c r="G18" s="99" t="s">
        <v>522</v>
      </c>
      <c r="H18" s="99" t="s">
        <v>523</v>
      </c>
      <c r="I18" s="20" t="s">
        <v>549</v>
      </c>
      <c r="J18" s="34" t="s">
        <v>554</v>
      </c>
      <c r="K18" s="34" t="s">
        <v>555</v>
      </c>
      <c r="L18" s="34" t="s">
        <v>550</v>
      </c>
      <c r="M18" s="34" t="s">
        <v>551</v>
      </c>
    </row>
    <row r="19" spans="1:13" s="19" customFormat="1" ht="15.75" x14ac:dyDescent="0.25">
      <c r="A19" s="134" t="s">
        <v>529</v>
      </c>
      <c r="B19" s="37">
        <v>1</v>
      </c>
      <c r="C19" s="35">
        <v>168</v>
      </c>
      <c r="D19" s="60" t="s">
        <v>176</v>
      </c>
      <c r="E19" s="61" t="s">
        <v>175</v>
      </c>
      <c r="F19" s="62">
        <v>75.032028409000006</v>
      </c>
      <c r="G19" s="49">
        <f t="shared" ref="G19:G33" si="3">F19+1.0078</f>
        <v>76.039828409000009</v>
      </c>
      <c r="H19" s="49">
        <f t="shared" ref="H19:H33" si="4">F19-1.0078</f>
        <v>74.024228409000003</v>
      </c>
      <c r="I19" s="38" t="s">
        <v>478</v>
      </c>
      <c r="J19" s="37" t="s">
        <v>553</v>
      </c>
      <c r="K19" s="118" t="s">
        <v>556</v>
      </c>
      <c r="L19" s="118" t="s">
        <v>557</v>
      </c>
      <c r="M19" s="97" t="s">
        <v>552</v>
      </c>
    </row>
    <row r="20" spans="1:13" s="19" customFormat="1" ht="15.75" x14ac:dyDescent="0.25">
      <c r="A20" s="135"/>
      <c r="B20" s="16">
        <v>2</v>
      </c>
      <c r="C20" s="5">
        <v>186</v>
      </c>
      <c r="D20" s="23" t="s">
        <v>209</v>
      </c>
      <c r="E20" s="3" t="s">
        <v>208</v>
      </c>
      <c r="F20" s="47">
        <v>90.031700000000001</v>
      </c>
      <c r="G20" s="46">
        <f t="shared" si="3"/>
        <v>91.039500000000004</v>
      </c>
      <c r="H20" s="46">
        <f t="shared" si="4"/>
        <v>89.023899999999998</v>
      </c>
      <c r="I20" s="13" t="s">
        <v>478</v>
      </c>
      <c r="J20" s="16" t="s">
        <v>553</v>
      </c>
      <c r="K20" s="119"/>
      <c r="L20" s="119"/>
      <c r="M20" s="65" t="s">
        <v>552</v>
      </c>
    </row>
    <row r="21" spans="1:13" s="19" customFormat="1" ht="15.75" x14ac:dyDescent="0.25">
      <c r="A21" s="135"/>
      <c r="B21" s="16">
        <v>3</v>
      </c>
      <c r="C21" s="5">
        <v>219</v>
      </c>
      <c r="D21" s="23" t="s">
        <v>266</v>
      </c>
      <c r="E21" s="3" t="s">
        <v>265</v>
      </c>
      <c r="F21" s="47">
        <v>117.078979</v>
      </c>
      <c r="G21" s="46">
        <f t="shared" si="3"/>
        <v>118.08677900000001</v>
      </c>
      <c r="H21" s="46">
        <f t="shared" si="4"/>
        <v>116.071179</v>
      </c>
      <c r="I21" s="13" t="s">
        <v>478</v>
      </c>
      <c r="J21" s="16" t="s">
        <v>553</v>
      </c>
      <c r="K21" s="119"/>
      <c r="L21" s="119"/>
      <c r="M21" s="65" t="s">
        <v>552</v>
      </c>
    </row>
    <row r="22" spans="1:13" s="19" customFormat="1" ht="15.75" x14ac:dyDescent="0.25">
      <c r="A22" s="135"/>
      <c r="B22" s="16">
        <v>4</v>
      </c>
      <c r="C22" s="5">
        <v>41</v>
      </c>
      <c r="D22" s="23" t="s">
        <v>40</v>
      </c>
      <c r="E22" s="16" t="s">
        <v>427</v>
      </c>
      <c r="F22" s="47">
        <v>131.058243</v>
      </c>
      <c r="G22" s="46">
        <f t="shared" si="3"/>
        <v>132.06604300000001</v>
      </c>
      <c r="H22" s="46">
        <f t="shared" si="4"/>
        <v>130.050443</v>
      </c>
      <c r="I22" s="13" t="s">
        <v>478</v>
      </c>
      <c r="J22" s="16" t="s">
        <v>553</v>
      </c>
      <c r="K22" s="119"/>
      <c r="L22" s="119"/>
      <c r="M22" s="65" t="s">
        <v>552</v>
      </c>
    </row>
    <row r="23" spans="1:13" s="19" customFormat="1" ht="15.75" x14ac:dyDescent="0.25">
      <c r="A23" s="135"/>
      <c r="B23" s="16">
        <v>5</v>
      </c>
      <c r="C23" s="5">
        <v>58</v>
      </c>
      <c r="D23" s="23" t="s">
        <v>56</v>
      </c>
      <c r="E23" s="16" t="s">
        <v>377</v>
      </c>
      <c r="F23" s="47">
        <v>136.03900100000001</v>
      </c>
      <c r="G23" s="46">
        <f t="shared" si="3"/>
        <v>137.04680100000002</v>
      </c>
      <c r="H23" s="46">
        <f t="shared" si="4"/>
        <v>135.03120100000001</v>
      </c>
      <c r="I23" s="13" t="s">
        <v>478</v>
      </c>
      <c r="J23" s="16" t="s">
        <v>553</v>
      </c>
      <c r="K23" s="119"/>
      <c r="L23" s="119"/>
      <c r="M23" s="65" t="s">
        <v>552</v>
      </c>
    </row>
    <row r="24" spans="1:13" s="19" customFormat="1" ht="15.75" x14ac:dyDescent="0.25">
      <c r="A24" s="135"/>
      <c r="B24" s="16">
        <v>6</v>
      </c>
      <c r="C24" s="5">
        <v>3</v>
      </c>
      <c r="D24" s="23" t="s">
        <v>3</v>
      </c>
      <c r="E24" s="16" t="s">
        <v>379</v>
      </c>
      <c r="F24" s="47">
        <v>155.06947299999999</v>
      </c>
      <c r="G24" s="46">
        <f t="shared" si="3"/>
        <v>156.07727299999999</v>
      </c>
      <c r="H24" s="46">
        <f t="shared" si="4"/>
        <v>154.06167299999998</v>
      </c>
      <c r="I24" s="13" t="s">
        <v>478</v>
      </c>
      <c r="J24" s="16" t="s">
        <v>553</v>
      </c>
      <c r="K24" s="119"/>
      <c r="L24" s="119"/>
      <c r="M24" s="65" t="s">
        <v>552</v>
      </c>
    </row>
    <row r="25" spans="1:13" s="19" customFormat="1" ht="15.75" x14ac:dyDescent="0.25">
      <c r="A25" s="135"/>
      <c r="B25" s="16">
        <v>7</v>
      </c>
      <c r="C25" s="5">
        <v>150</v>
      </c>
      <c r="D25" s="23" t="s">
        <v>143</v>
      </c>
      <c r="E25" s="13" t="s">
        <v>508</v>
      </c>
      <c r="F25" s="45">
        <v>166.049075456</v>
      </c>
      <c r="G25" s="46">
        <f t="shared" si="3"/>
        <v>167.056875456</v>
      </c>
      <c r="H25" s="46">
        <f t="shared" si="4"/>
        <v>165.04127545599999</v>
      </c>
      <c r="I25" s="13" t="s">
        <v>478</v>
      </c>
      <c r="J25" s="16" t="s">
        <v>553</v>
      </c>
      <c r="K25" s="119"/>
      <c r="L25" s="119"/>
      <c r="M25" s="65" t="s">
        <v>552</v>
      </c>
    </row>
    <row r="26" spans="1:13" s="19" customFormat="1" ht="15.75" x14ac:dyDescent="0.25">
      <c r="A26" s="135"/>
      <c r="B26" s="16">
        <v>8</v>
      </c>
      <c r="C26" s="5">
        <v>153</v>
      </c>
      <c r="D26" s="23" t="s">
        <v>147</v>
      </c>
      <c r="E26" s="3" t="s">
        <v>146</v>
      </c>
      <c r="F26" s="47">
        <v>176.03210000000001</v>
      </c>
      <c r="G26" s="46">
        <f t="shared" si="3"/>
        <v>177.03990000000002</v>
      </c>
      <c r="H26" s="46">
        <f t="shared" si="4"/>
        <v>175.02430000000001</v>
      </c>
      <c r="I26" s="13" t="s">
        <v>478</v>
      </c>
      <c r="J26" s="16" t="s">
        <v>553</v>
      </c>
      <c r="K26" s="119"/>
      <c r="L26" s="119"/>
      <c r="M26" s="65" t="s">
        <v>552</v>
      </c>
    </row>
    <row r="27" spans="1:13" s="19" customFormat="1" ht="15.75" x14ac:dyDescent="0.25">
      <c r="A27" s="135"/>
      <c r="B27" s="16">
        <v>9</v>
      </c>
      <c r="C27" s="5">
        <v>30</v>
      </c>
      <c r="D27" s="23" t="s">
        <v>29</v>
      </c>
      <c r="E27" s="16" t="s">
        <v>421</v>
      </c>
      <c r="F27" s="47">
        <v>180.06338500000001</v>
      </c>
      <c r="G27" s="46">
        <f t="shared" si="3"/>
        <v>181.07118500000001</v>
      </c>
      <c r="H27" s="46">
        <f t="shared" si="4"/>
        <v>179.05558500000001</v>
      </c>
      <c r="I27" s="13" t="s">
        <v>478</v>
      </c>
      <c r="J27" s="16" t="s">
        <v>553</v>
      </c>
      <c r="K27" s="119"/>
      <c r="L27" s="119"/>
      <c r="M27" s="65" t="s">
        <v>552</v>
      </c>
    </row>
    <row r="28" spans="1:13" s="19" customFormat="1" ht="15.75" x14ac:dyDescent="0.25">
      <c r="A28" s="135"/>
      <c r="B28" s="16">
        <v>10</v>
      </c>
      <c r="C28" s="5">
        <v>55</v>
      </c>
      <c r="D28" s="23" t="s">
        <v>53</v>
      </c>
      <c r="E28" s="16" t="s">
        <v>474</v>
      </c>
      <c r="F28" s="47">
        <v>208.08479226</v>
      </c>
      <c r="G28" s="46">
        <f t="shared" si="3"/>
        <v>209.09259226</v>
      </c>
      <c r="H28" s="46">
        <f t="shared" si="4"/>
        <v>207.07699226</v>
      </c>
      <c r="I28" s="13" t="s">
        <v>478</v>
      </c>
      <c r="J28" s="16" t="s">
        <v>553</v>
      </c>
      <c r="K28" s="119"/>
      <c r="L28" s="119"/>
      <c r="M28" s="65" t="s">
        <v>552</v>
      </c>
    </row>
    <row r="29" spans="1:13" s="19" customFormat="1" ht="15.75" x14ac:dyDescent="0.25">
      <c r="A29" s="135"/>
      <c r="B29" s="16">
        <v>11</v>
      </c>
      <c r="C29" s="5">
        <v>31</v>
      </c>
      <c r="D29" s="23" t="s">
        <v>30</v>
      </c>
      <c r="E29" s="16" t="s">
        <v>453</v>
      </c>
      <c r="F29" s="47">
        <v>211.03599500000001</v>
      </c>
      <c r="G29" s="46">
        <f t="shared" si="3"/>
        <v>212.04379500000002</v>
      </c>
      <c r="H29" s="46">
        <f t="shared" si="4"/>
        <v>210.02819500000001</v>
      </c>
      <c r="I29" s="13" t="s">
        <v>478</v>
      </c>
      <c r="J29" s="16" t="s">
        <v>553</v>
      </c>
      <c r="K29" s="119"/>
      <c r="L29" s="119"/>
      <c r="M29" s="65" t="s">
        <v>552</v>
      </c>
    </row>
    <row r="30" spans="1:13" s="19" customFormat="1" ht="15.75" x14ac:dyDescent="0.25">
      <c r="A30" s="135"/>
      <c r="B30" s="16">
        <v>12</v>
      </c>
      <c r="C30" s="5">
        <v>250</v>
      </c>
      <c r="D30" s="23" t="s">
        <v>324</v>
      </c>
      <c r="E30" s="3" t="s">
        <v>323</v>
      </c>
      <c r="F30" s="47">
        <v>226.05897143999999</v>
      </c>
      <c r="G30" s="46">
        <f t="shared" si="3"/>
        <v>227.06677144</v>
      </c>
      <c r="H30" s="46">
        <f t="shared" si="4"/>
        <v>225.05117143999999</v>
      </c>
      <c r="I30" s="13" t="s">
        <v>478</v>
      </c>
      <c r="J30" s="16" t="s">
        <v>553</v>
      </c>
      <c r="K30" s="119"/>
      <c r="L30" s="119"/>
      <c r="M30" s="65" t="s">
        <v>552</v>
      </c>
    </row>
    <row r="31" spans="1:13" s="19" customFormat="1" ht="15.75" x14ac:dyDescent="0.25">
      <c r="A31" s="135"/>
      <c r="B31" s="16">
        <v>13</v>
      </c>
      <c r="C31" s="5">
        <v>80</v>
      </c>
      <c r="D31" s="23" t="s">
        <v>75</v>
      </c>
      <c r="E31" s="16" t="s">
        <v>428</v>
      </c>
      <c r="F31" s="47">
        <v>231.14709999999999</v>
      </c>
      <c r="G31" s="46">
        <f t="shared" si="3"/>
        <v>232.1549</v>
      </c>
      <c r="H31" s="46">
        <f t="shared" si="4"/>
        <v>230.13929999999999</v>
      </c>
      <c r="I31" s="13" t="s">
        <v>478</v>
      </c>
      <c r="J31" s="16" t="s">
        <v>553</v>
      </c>
      <c r="K31" s="119"/>
      <c r="L31" s="119"/>
      <c r="M31" s="65" t="s">
        <v>552</v>
      </c>
    </row>
    <row r="32" spans="1:13" s="19" customFormat="1" ht="15.75" x14ac:dyDescent="0.25">
      <c r="A32" s="135"/>
      <c r="B32" s="16">
        <v>14</v>
      </c>
      <c r="C32" s="5">
        <v>237</v>
      </c>
      <c r="D32" s="23" t="s">
        <v>299</v>
      </c>
      <c r="E32" s="3" t="s">
        <v>298</v>
      </c>
      <c r="F32" s="47">
        <v>345.04742399999998</v>
      </c>
      <c r="G32" s="46">
        <f t="shared" si="3"/>
        <v>346.05522399999995</v>
      </c>
      <c r="H32" s="46">
        <f t="shared" si="4"/>
        <v>344.039624</v>
      </c>
      <c r="I32" s="13" t="s">
        <v>478</v>
      </c>
      <c r="J32" s="16" t="s">
        <v>553</v>
      </c>
      <c r="K32" s="119"/>
      <c r="L32" s="119"/>
      <c r="M32" s="65" t="s">
        <v>552</v>
      </c>
    </row>
    <row r="33" spans="1:13" s="19" customFormat="1" ht="16.5" thickBot="1" x14ac:dyDescent="0.3">
      <c r="A33" s="136"/>
      <c r="B33" s="50">
        <v>15</v>
      </c>
      <c r="C33" s="41">
        <v>95</v>
      </c>
      <c r="D33" s="42" t="s">
        <v>89</v>
      </c>
      <c r="E33" s="50" t="s">
        <v>436</v>
      </c>
      <c r="F33" s="51">
        <v>580.03430000000003</v>
      </c>
      <c r="G33" s="52">
        <f t="shared" si="3"/>
        <v>581.0421</v>
      </c>
      <c r="H33" s="52">
        <f t="shared" si="4"/>
        <v>579.02650000000006</v>
      </c>
      <c r="I33" s="44" t="s">
        <v>478</v>
      </c>
      <c r="J33" s="50" t="s">
        <v>553</v>
      </c>
      <c r="K33" s="120"/>
      <c r="L33" s="120"/>
      <c r="M33" s="98" t="s">
        <v>552</v>
      </c>
    </row>
    <row r="34" spans="1:13" s="19" customFormat="1" ht="15.75" x14ac:dyDescent="0.25">
      <c r="A34" s="59"/>
      <c r="C34" s="53"/>
      <c r="D34" s="32"/>
      <c r="F34" s="40"/>
      <c r="G34" s="39"/>
      <c r="H34" s="39"/>
      <c r="I34" s="14"/>
    </row>
    <row r="35" spans="1:13" s="19" customFormat="1" ht="15.75" thickBot="1" x14ac:dyDescent="0.3">
      <c r="C35" s="20" t="s">
        <v>340</v>
      </c>
      <c r="D35" s="22" t="s">
        <v>0</v>
      </c>
      <c r="E35" s="20" t="s">
        <v>506</v>
      </c>
      <c r="F35" s="2" t="s">
        <v>521</v>
      </c>
      <c r="G35" s="99" t="s">
        <v>522</v>
      </c>
      <c r="H35" s="99" t="s">
        <v>523</v>
      </c>
      <c r="I35" s="20" t="s">
        <v>549</v>
      </c>
      <c r="J35" s="34" t="s">
        <v>554</v>
      </c>
      <c r="K35" s="34" t="s">
        <v>555</v>
      </c>
      <c r="L35" s="34" t="s">
        <v>550</v>
      </c>
      <c r="M35" s="34" t="s">
        <v>551</v>
      </c>
    </row>
    <row r="36" spans="1:13" ht="15.75" x14ac:dyDescent="0.25">
      <c r="A36" s="134" t="s">
        <v>530</v>
      </c>
      <c r="B36" s="37">
        <v>1</v>
      </c>
      <c r="C36" s="35">
        <v>165</v>
      </c>
      <c r="D36" s="60" t="s">
        <v>170</v>
      </c>
      <c r="E36" s="61" t="s">
        <v>169</v>
      </c>
      <c r="F36" s="62">
        <v>76.016043994</v>
      </c>
      <c r="G36" s="49">
        <f t="shared" ref="G36:G50" si="5">F36+1.0078</f>
        <v>77.023843994000003</v>
      </c>
      <c r="H36" s="49">
        <f t="shared" ref="H36:H50" si="6">F36-1.0078</f>
        <v>75.008243993999997</v>
      </c>
      <c r="I36" s="38" t="s">
        <v>478</v>
      </c>
      <c r="J36" s="37" t="s">
        <v>553</v>
      </c>
      <c r="K36" s="118" t="s">
        <v>556</v>
      </c>
      <c r="L36" s="118" t="s">
        <v>557</v>
      </c>
      <c r="M36" s="97" t="s">
        <v>552</v>
      </c>
    </row>
    <row r="37" spans="1:13" ht="15.75" x14ac:dyDescent="0.25">
      <c r="A37" s="135"/>
      <c r="B37" s="16">
        <v>2</v>
      </c>
      <c r="C37" s="5">
        <v>178</v>
      </c>
      <c r="D37" s="23" t="s">
        <v>194</v>
      </c>
      <c r="E37" s="3" t="s">
        <v>193</v>
      </c>
      <c r="F37" s="47">
        <v>89.047675999999996</v>
      </c>
      <c r="G37" s="46">
        <f t="shared" si="5"/>
        <v>90.055475999999999</v>
      </c>
      <c r="H37" s="46">
        <f t="shared" si="6"/>
        <v>88.039875999999992</v>
      </c>
      <c r="I37" s="13" t="s">
        <v>478</v>
      </c>
      <c r="J37" s="16" t="s">
        <v>553</v>
      </c>
      <c r="K37" s="119"/>
      <c r="L37" s="119"/>
      <c r="M37" s="65" t="s">
        <v>552</v>
      </c>
    </row>
    <row r="38" spans="1:13" ht="15.75" x14ac:dyDescent="0.25">
      <c r="A38" s="135"/>
      <c r="B38" s="16">
        <v>3</v>
      </c>
      <c r="C38" s="5">
        <v>26</v>
      </c>
      <c r="D38" s="23" t="s">
        <v>25</v>
      </c>
      <c r="E38" s="16" t="s">
        <v>426</v>
      </c>
      <c r="F38" s="47">
        <v>104.0615</v>
      </c>
      <c r="G38" s="46">
        <f t="shared" si="5"/>
        <v>105.0693</v>
      </c>
      <c r="H38" s="46">
        <f t="shared" si="6"/>
        <v>103.05369999999999</v>
      </c>
      <c r="I38" s="13" t="s">
        <v>478</v>
      </c>
      <c r="J38" s="16" t="s">
        <v>553</v>
      </c>
      <c r="K38" s="119"/>
      <c r="L38" s="119"/>
      <c r="M38" s="65" t="s">
        <v>552</v>
      </c>
    </row>
    <row r="39" spans="1:13" ht="15.75" x14ac:dyDescent="0.25">
      <c r="A39" s="135"/>
      <c r="B39" s="16">
        <v>4</v>
      </c>
      <c r="C39" s="5">
        <v>44</v>
      </c>
      <c r="D39" s="23" t="s">
        <v>43</v>
      </c>
      <c r="E39" s="16" t="s">
        <v>417</v>
      </c>
      <c r="F39" s="47">
        <v>111.043261797</v>
      </c>
      <c r="G39" s="46">
        <f t="shared" si="5"/>
        <v>112.051061797</v>
      </c>
      <c r="H39" s="46">
        <f t="shared" si="6"/>
        <v>110.035461797</v>
      </c>
      <c r="I39" s="13" t="s">
        <v>478</v>
      </c>
      <c r="J39" s="16" t="s">
        <v>553</v>
      </c>
      <c r="K39" s="119"/>
      <c r="L39" s="119"/>
      <c r="M39" s="65" t="s">
        <v>552</v>
      </c>
    </row>
    <row r="40" spans="1:13" ht="15.75" x14ac:dyDescent="0.25">
      <c r="A40" s="135"/>
      <c r="B40" s="16">
        <v>5</v>
      </c>
      <c r="C40" s="5">
        <v>19</v>
      </c>
      <c r="D40" s="23" t="s">
        <v>18</v>
      </c>
      <c r="E40" s="16" t="s">
        <v>347</v>
      </c>
      <c r="F40" s="47">
        <v>129.042587</v>
      </c>
      <c r="G40" s="46">
        <f t="shared" si="5"/>
        <v>130.050387</v>
      </c>
      <c r="H40" s="46">
        <f t="shared" si="6"/>
        <v>128.03478699999999</v>
      </c>
      <c r="I40" s="13" t="s">
        <v>478</v>
      </c>
      <c r="J40" s="16" t="s">
        <v>553</v>
      </c>
      <c r="K40" s="119"/>
      <c r="L40" s="119"/>
      <c r="M40" s="65" t="s">
        <v>552</v>
      </c>
    </row>
    <row r="41" spans="1:13" ht="15.75" x14ac:dyDescent="0.25">
      <c r="A41" s="135"/>
      <c r="B41" s="16">
        <v>6</v>
      </c>
      <c r="C41" s="5">
        <v>23</v>
      </c>
      <c r="D41" s="23" t="s">
        <v>22</v>
      </c>
      <c r="E41" s="16" t="s">
        <v>348</v>
      </c>
      <c r="F41" s="47">
        <v>122.047997</v>
      </c>
      <c r="G41" s="46">
        <f t="shared" si="5"/>
        <v>123.055797</v>
      </c>
      <c r="H41" s="46">
        <f t="shared" si="6"/>
        <v>121.04019699999999</v>
      </c>
      <c r="I41" s="13" t="s">
        <v>478</v>
      </c>
      <c r="J41" s="16" t="s">
        <v>553</v>
      </c>
      <c r="K41" s="119"/>
      <c r="L41" s="119"/>
      <c r="M41" s="65" t="s">
        <v>552</v>
      </c>
    </row>
    <row r="42" spans="1:13" ht="15.75" x14ac:dyDescent="0.25">
      <c r="A42" s="135"/>
      <c r="B42" s="16">
        <v>7</v>
      </c>
      <c r="C42" s="5">
        <v>182</v>
      </c>
      <c r="D42" s="23" t="s">
        <v>202</v>
      </c>
      <c r="E42" s="3" t="s">
        <v>201</v>
      </c>
      <c r="F42" s="47">
        <v>131.09463500000001</v>
      </c>
      <c r="G42" s="46">
        <f t="shared" si="5"/>
        <v>132.10243500000001</v>
      </c>
      <c r="H42" s="46">
        <f t="shared" si="6"/>
        <v>130.08683500000001</v>
      </c>
      <c r="I42" s="13" t="s">
        <v>478</v>
      </c>
      <c r="J42" s="16" t="s">
        <v>553</v>
      </c>
      <c r="K42" s="119"/>
      <c r="L42" s="119"/>
      <c r="M42" s="65" t="s">
        <v>552</v>
      </c>
    </row>
    <row r="43" spans="1:13" ht="15.75" x14ac:dyDescent="0.25">
      <c r="A43" s="135"/>
      <c r="B43" s="16">
        <v>8</v>
      </c>
      <c r="C43" s="5">
        <v>39</v>
      </c>
      <c r="D43" s="23" t="s">
        <v>38</v>
      </c>
      <c r="E43" s="16" t="s">
        <v>375</v>
      </c>
      <c r="F43" s="47">
        <v>151.04899599999999</v>
      </c>
      <c r="G43" s="46">
        <f t="shared" si="5"/>
        <v>152.05679599999999</v>
      </c>
      <c r="H43" s="46">
        <f t="shared" si="6"/>
        <v>150.04119599999999</v>
      </c>
      <c r="I43" s="13" t="s">
        <v>478</v>
      </c>
      <c r="J43" s="16" t="s">
        <v>553</v>
      </c>
      <c r="K43" s="119"/>
      <c r="L43" s="119"/>
      <c r="M43" s="65" t="s">
        <v>552</v>
      </c>
    </row>
    <row r="44" spans="1:13" ht="15.75" x14ac:dyDescent="0.25">
      <c r="A44" s="135"/>
      <c r="B44" s="16">
        <v>9</v>
      </c>
      <c r="C44" s="5">
        <v>15</v>
      </c>
      <c r="D44" s="23" t="s">
        <v>14</v>
      </c>
      <c r="E44" s="16" t="s">
        <v>435</v>
      </c>
      <c r="F44" s="47">
        <v>175.095688</v>
      </c>
      <c r="G44" s="46">
        <f t="shared" si="5"/>
        <v>176.103488</v>
      </c>
      <c r="H44" s="46">
        <f t="shared" si="6"/>
        <v>174.08788799999999</v>
      </c>
      <c r="I44" s="13" t="s">
        <v>478</v>
      </c>
      <c r="J44" s="16" t="s">
        <v>553</v>
      </c>
      <c r="K44" s="119"/>
      <c r="L44" s="119"/>
      <c r="M44" s="65" t="s">
        <v>552</v>
      </c>
    </row>
    <row r="45" spans="1:13" ht="15.75" x14ac:dyDescent="0.25">
      <c r="A45" s="135"/>
      <c r="B45" s="16">
        <v>10</v>
      </c>
      <c r="C45" s="5">
        <v>167</v>
      </c>
      <c r="D45" s="23" t="s">
        <v>174</v>
      </c>
      <c r="E45" s="3" t="s">
        <v>173</v>
      </c>
      <c r="F45" s="63">
        <v>180.06338500000001</v>
      </c>
      <c r="G45" s="46">
        <f t="shared" si="5"/>
        <v>181.07118500000001</v>
      </c>
      <c r="H45" s="46">
        <f t="shared" si="6"/>
        <v>179.05558500000001</v>
      </c>
      <c r="I45" s="13" t="s">
        <v>478</v>
      </c>
      <c r="J45" s="16" t="s">
        <v>553</v>
      </c>
      <c r="K45" s="119"/>
      <c r="L45" s="119"/>
      <c r="M45" s="65" t="s">
        <v>552</v>
      </c>
    </row>
    <row r="46" spans="1:13" ht="15.75" x14ac:dyDescent="0.25">
      <c r="A46" s="135"/>
      <c r="B46" s="16">
        <v>11</v>
      </c>
      <c r="C46" s="5">
        <v>82</v>
      </c>
      <c r="D46" s="23" t="s">
        <v>77</v>
      </c>
      <c r="E46" s="16" t="s">
        <v>390</v>
      </c>
      <c r="F46" s="47">
        <v>399.334991</v>
      </c>
      <c r="G46" s="46">
        <f t="shared" si="5"/>
        <v>400.34279099999998</v>
      </c>
      <c r="H46" s="46">
        <f t="shared" si="6"/>
        <v>398.32719100000003</v>
      </c>
      <c r="I46" s="13" t="s">
        <v>478</v>
      </c>
      <c r="J46" s="16" t="s">
        <v>553</v>
      </c>
      <c r="K46" s="119"/>
      <c r="L46" s="119"/>
      <c r="M46" s="65" t="s">
        <v>552</v>
      </c>
    </row>
    <row r="47" spans="1:13" ht="15.75" x14ac:dyDescent="0.25">
      <c r="A47" s="135"/>
      <c r="B47" s="16">
        <v>12</v>
      </c>
      <c r="C47" s="9">
        <v>206</v>
      </c>
      <c r="D47" s="27" t="s">
        <v>241</v>
      </c>
      <c r="E47" s="3" t="s">
        <v>240</v>
      </c>
      <c r="F47" s="47">
        <v>404.00219700000002</v>
      </c>
      <c r="G47" s="46">
        <f t="shared" si="5"/>
        <v>405.009997</v>
      </c>
      <c r="H47" s="46">
        <f t="shared" si="6"/>
        <v>402.99439700000005</v>
      </c>
      <c r="I47" s="10" t="s">
        <v>478</v>
      </c>
      <c r="J47" s="16" t="s">
        <v>553</v>
      </c>
      <c r="K47" s="119"/>
      <c r="L47" s="119"/>
      <c r="M47" s="65" t="s">
        <v>552</v>
      </c>
    </row>
    <row r="48" spans="1:13" ht="15.75" x14ac:dyDescent="0.25">
      <c r="A48" s="135"/>
      <c r="B48" s="16">
        <v>13</v>
      </c>
      <c r="C48" s="5">
        <v>149</v>
      </c>
      <c r="D48" s="23" t="s">
        <v>142</v>
      </c>
      <c r="E48" s="13" t="s">
        <v>414</v>
      </c>
      <c r="F48" s="47">
        <v>463.07403599999998</v>
      </c>
      <c r="G48" s="46">
        <f t="shared" si="5"/>
        <v>464.08183599999995</v>
      </c>
      <c r="H48" s="46">
        <f t="shared" si="6"/>
        <v>462.066236</v>
      </c>
      <c r="I48" s="13" t="s">
        <v>478</v>
      </c>
      <c r="J48" s="16" t="s">
        <v>553</v>
      </c>
      <c r="K48" s="119"/>
      <c r="L48" s="119"/>
      <c r="M48" s="65" t="s">
        <v>552</v>
      </c>
    </row>
    <row r="49" spans="1:13" ht="15.75" x14ac:dyDescent="0.25">
      <c r="A49" s="135"/>
      <c r="B49" s="16">
        <v>14</v>
      </c>
      <c r="C49" s="5">
        <v>253</v>
      </c>
      <c r="D49" s="23" t="s">
        <v>328</v>
      </c>
      <c r="E49" s="3" t="s">
        <v>327</v>
      </c>
      <c r="F49" s="47">
        <v>612.15197799999999</v>
      </c>
      <c r="G49" s="46">
        <f t="shared" si="5"/>
        <v>613.15977799999996</v>
      </c>
      <c r="H49" s="46">
        <f t="shared" si="6"/>
        <v>611.14417800000001</v>
      </c>
      <c r="I49" s="13" t="s">
        <v>478</v>
      </c>
      <c r="J49" s="16" t="s">
        <v>553</v>
      </c>
      <c r="K49" s="119"/>
      <c r="L49" s="119"/>
      <c r="M49" s="65" t="s">
        <v>552</v>
      </c>
    </row>
    <row r="50" spans="1:13" ht="16.5" thickBot="1" x14ac:dyDescent="0.3">
      <c r="A50" s="136"/>
      <c r="B50" s="50">
        <v>15</v>
      </c>
      <c r="C50" s="41">
        <v>126</v>
      </c>
      <c r="D50" s="42" t="s">
        <v>120</v>
      </c>
      <c r="E50" s="44" t="s">
        <v>445</v>
      </c>
      <c r="F50" s="51">
        <v>809.12577305100001</v>
      </c>
      <c r="G50" s="52">
        <f t="shared" si="5"/>
        <v>810.13357305099998</v>
      </c>
      <c r="H50" s="52">
        <f t="shared" si="6"/>
        <v>808.11797305100004</v>
      </c>
      <c r="I50" s="44" t="s">
        <v>478</v>
      </c>
      <c r="J50" s="50" t="s">
        <v>553</v>
      </c>
      <c r="K50" s="120"/>
      <c r="L50" s="120"/>
      <c r="M50" s="98" t="s">
        <v>552</v>
      </c>
    </row>
    <row r="51" spans="1:13" ht="15.75" x14ac:dyDescent="0.25">
      <c r="A51" s="59"/>
      <c r="B51" s="19"/>
      <c r="C51" s="53"/>
      <c r="D51" s="32"/>
      <c r="E51" s="14"/>
      <c r="F51" s="40"/>
      <c r="G51" s="39"/>
      <c r="H51" s="39"/>
      <c r="I51" s="14"/>
      <c r="J51" s="19"/>
      <c r="K51" s="19"/>
    </row>
    <row r="52" spans="1:13" ht="16.5" thickBot="1" x14ac:dyDescent="0.3">
      <c r="A52" s="59"/>
      <c r="B52" s="19"/>
      <c r="C52" s="20" t="s">
        <v>340</v>
      </c>
      <c r="D52" s="22" t="s">
        <v>0</v>
      </c>
      <c r="E52" s="20" t="s">
        <v>506</v>
      </c>
      <c r="F52" s="2" t="s">
        <v>521</v>
      </c>
      <c r="G52" s="99" t="s">
        <v>522</v>
      </c>
      <c r="H52" s="99" t="s">
        <v>523</v>
      </c>
      <c r="I52" s="20" t="s">
        <v>549</v>
      </c>
      <c r="J52" s="34" t="s">
        <v>554</v>
      </c>
      <c r="K52" s="34" t="s">
        <v>555</v>
      </c>
      <c r="L52" s="34" t="s">
        <v>550</v>
      </c>
      <c r="M52" s="34" t="s">
        <v>551</v>
      </c>
    </row>
    <row r="53" spans="1:13" ht="15.75" x14ac:dyDescent="0.25">
      <c r="A53" s="137" t="s">
        <v>531</v>
      </c>
      <c r="B53" s="16">
        <v>1</v>
      </c>
      <c r="C53" s="5">
        <v>249</v>
      </c>
      <c r="D53" s="23" t="s">
        <v>322</v>
      </c>
      <c r="E53" s="3" t="s">
        <v>321</v>
      </c>
      <c r="F53" s="47">
        <v>76.052429500000002</v>
      </c>
      <c r="G53" s="46">
        <f t="shared" ref="G53:G67" si="7">F53+1.0078</f>
        <v>77.060229500000005</v>
      </c>
      <c r="H53" s="46">
        <f t="shared" ref="H53:H67" si="8">F53-1.0078</f>
        <v>75.044629499999999</v>
      </c>
      <c r="I53" s="13" t="s">
        <v>478</v>
      </c>
      <c r="J53" s="37" t="s">
        <v>553</v>
      </c>
      <c r="K53" s="118" t="s">
        <v>556</v>
      </c>
      <c r="L53" s="118" t="s">
        <v>557</v>
      </c>
      <c r="M53" s="97" t="s">
        <v>552</v>
      </c>
    </row>
    <row r="54" spans="1:13" ht="15.75" x14ac:dyDescent="0.25">
      <c r="A54" s="137"/>
      <c r="B54" s="16">
        <v>2</v>
      </c>
      <c r="C54" s="5">
        <v>47</v>
      </c>
      <c r="D54" s="23" t="s">
        <v>46</v>
      </c>
      <c r="E54" s="16" t="s">
        <v>352</v>
      </c>
      <c r="F54" s="47">
        <v>88.100048393999998</v>
      </c>
      <c r="G54" s="46">
        <f t="shared" si="7"/>
        <v>89.107848394000001</v>
      </c>
      <c r="H54" s="46">
        <f t="shared" si="8"/>
        <v>87.092248393999995</v>
      </c>
      <c r="I54" s="13" t="s">
        <v>478</v>
      </c>
      <c r="J54" s="16" t="s">
        <v>553</v>
      </c>
      <c r="K54" s="119"/>
      <c r="L54" s="119"/>
      <c r="M54" s="65" t="s">
        <v>552</v>
      </c>
    </row>
    <row r="55" spans="1:13" ht="15.75" x14ac:dyDescent="0.25">
      <c r="A55" s="137"/>
      <c r="B55" s="16">
        <v>3</v>
      </c>
      <c r="C55" s="5">
        <v>1</v>
      </c>
      <c r="D55" s="23" t="s">
        <v>1</v>
      </c>
      <c r="E55" s="16" t="s">
        <v>372</v>
      </c>
      <c r="F55" s="47">
        <v>103.063328537</v>
      </c>
      <c r="G55" s="46">
        <f t="shared" si="7"/>
        <v>104.07112853700001</v>
      </c>
      <c r="H55" s="46">
        <f t="shared" si="8"/>
        <v>102.055528537</v>
      </c>
      <c r="I55" s="13" t="s">
        <v>478</v>
      </c>
      <c r="J55" s="16" t="s">
        <v>553</v>
      </c>
      <c r="K55" s="119"/>
      <c r="L55" s="119"/>
      <c r="M55" s="65" t="s">
        <v>552</v>
      </c>
    </row>
    <row r="56" spans="1:13" ht="15.75" x14ac:dyDescent="0.25">
      <c r="A56" s="137"/>
      <c r="B56" s="16">
        <v>4</v>
      </c>
      <c r="C56" s="5">
        <v>100</v>
      </c>
      <c r="D56" s="23" t="s">
        <v>94</v>
      </c>
      <c r="E56" s="16" t="s">
        <v>469</v>
      </c>
      <c r="F56" s="47">
        <v>121.089149357</v>
      </c>
      <c r="G56" s="46">
        <f t="shared" si="7"/>
        <v>122.096949357</v>
      </c>
      <c r="H56" s="46">
        <f t="shared" si="8"/>
        <v>120.08134935699999</v>
      </c>
      <c r="I56" s="13" t="s">
        <v>478</v>
      </c>
      <c r="J56" s="16" t="s">
        <v>553</v>
      </c>
      <c r="K56" s="119"/>
      <c r="L56" s="119"/>
      <c r="M56" s="65" t="s">
        <v>552</v>
      </c>
    </row>
    <row r="57" spans="1:13" ht="15.75" x14ac:dyDescent="0.25">
      <c r="A57" s="137"/>
      <c r="B57" s="16">
        <v>5</v>
      </c>
      <c r="C57" s="5">
        <v>214</v>
      </c>
      <c r="D57" s="23" t="s">
        <v>256</v>
      </c>
      <c r="E57" s="3" t="s">
        <v>255</v>
      </c>
      <c r="F57" s="47">
        <v>131.09463500000001</v>
      </c>
      <c r="G57" s="46">
        <f t="shared" si="7"/>
        <v>132.10243500000001</v>
      </c>
      <c r="H57" s="46">
        <f t="shared" si="8"/>
        <v>130.08683500000001</v>
      </c>
      <c r="I57" s="13" t="s">
        <v>478</v>
      </c>
      <c r="J57" s="16" t="s">
        <v>553</v>
      </c>
      <c r="K57" s="119"/>
      <c r="L57" s="119"/>
      <c r="M57" s="65" t="s">
        <v>552</v>
      </c>
    </row>
    <row r="58" spans="1:13" ht="15.75" x14ac:dyDescent="0.25">
      <c r="A58" s="137"/>
      <c r="B58" s="16">
        <v>6</v>
      </c>
      <c r="C58" s="5">
        <v>67</v>
      </c>
      <c r="D58" s="23" t="s">
        <v>63</v>
      </c>
      <c r="E58" s="16" t="s">
        <v>429</v>
      </c>
      <c r="F58" s="47">
        <v>131.058243</v>
      </c>
      <c r="G58" s="46">
        <f t="shared" si="7"/>
        <v>132.06604300000001</v>
      </c>
      <c r="H58" s="46">
        <f t="shared" si="8"/>
        <v>130.050443</v>
      </c>
      <c r="I58" s="13" t="s">
        <v>478</v>
      </c>
      <c r="J58" s="16" t="s">
        <v>553</v>
      </c>
      <c r="K58" s="119"/>
      <c r="L58" s="119"/>
      <c r="M58" s="65" t="s">
        <v>552</v>
      </c>
    </row>
    <row r="59" spans="1:13" ht="15.75" x14ac:dyDescent="0.25">
      <c r="A59" s="137"/>
      <c r="B59" s="16">
        <v>7</v>
      </c>
      <c r="C59" s="5">
        <v>108</v>
      </c>
      <c r="D59" s="23" t="s">
        <v>102</v>
      </c>
      <c r="E59" s="16" t="s">
        <v>419</v>
      </c>
      <c r="F59" s="47">
        <v>146.06913800000001</v>
      </c>
      <c r="G59" s="46">
        <f t="shared" si="7"/>
        <v>147.07693800000001</v>
      </c>
      <c r="H59" s="46">
        <f t="shared" si="8"/>
        <v>145.06133800000001</v>
      </c>
      <c r="I59" s="13" t="s">
        <v>478</v>
      </c>
      <c r="J59" s="16" t="s">
        <v>553</v>
      </c>
      <c r="K59" s="119"/>
      <c r="L59" s="119"/>
      <c r="M59" s="65" t="s">
        <v>552</v>
      </c>
    </row>
    <row r="60" spans="1:13" ht="15.75" x14ac:dyDescent="0.25">
      <c r="A60" s="137"/>
      <c r="B60" s="16">
        <v>8</v>
      </c>
      <c r="C60" s="5">
        <v>69</v>
      </c>
      <c r="D60" s="23" t="s">
        <v>64</v>
      </c>
      <c r="E60" s="16" t="s">
        <v>413</v>
      </c>
      <c r="F60" s="47">
        <v>158.04399007800001</v>
      </c>
      <c r="G60" s="46">
        <f t="shared" si="7"/>
        <v>159.05179007800001</v>
      </c>
      <c r="H60" s="46">
        <f t="shared" si="8"/>
        <v>157.036190078</v>
      </c>
      <c r="I60" s="13" t="s">
        <v>478</v>
      </c>
      <c r="J60" s="16" t="s">
        <v>553</v>
      </c>
      <c r="K60" s="119"/>
      <c r="L60" s="119"/>
      <c r="M60" s="65" t="s">
        <v>552</v>
      </c>
    </row>
    <row r="61" spans="1:13" ht="15.75" x14ac:dyDescent="0.25">
      <c r="A61" s="137"/>
      <c r="B61" s="16">
        <v>9</v>
      </c>
      <c r="C61" s="5">
        <v>66</v>
      </c>
      <c r="D61" s="23" t="s">
        <v>62</v>
      </c>
      <c r="E61" s="16" t="s">
        <v>396</v>
      </c>
      <c r="F61" s="47">
        <v>169.07390000000001</v>
      </c>
      <c r="G61" s="46">
        <f t="shared" si="7"/>
        <v>170.08170000000001</v>
      </c>
      <c r="H61" s="46">
        <f t="shared" si="8"/>
        <v>168.06610000000001</v>
      </c>
      <c r="I61" s="13" t="s">
        <v>478</v>
      </c>
      <c r="J61" s="16" t="s">
        <v>553</v>
      </c>
      <c r="K61" s="119"/>
      <c r="L61" s="119"/>
      <c r="M61" s="65" t="s">
        <v>552</v>
      </c>
    </row>
    <row r="62" spans="1:13" ht="15.75" x14ac:dyDescent="0.25">
      <c r="A62" s="137"/>
      <c r="B62" s="16">
        <v>10</v>
      </c>
      <c r="C62" s="5">
        <v>198</v>
      </c>
      <c r="D62" s="23" t="s">
        <v>229</v>
      </c>
      <c r="E62" s="3" t="s">
        <v>228</v>
      </c>
      <c r="F62" s="47">
        <v>180.06338500000001</v>
      </c>
      <c r="G62" s="46">
        <f t="shared" si="7"/>
        <v>181.07118500000001</v>
      </c>
      <c r="H62" s="46">
        <f t="shared" si="8"/>
        <v>179.05558500000001</v>
      </c>
      <c r="I62" s="13" t="s">
        <v>478</v>
      </c>
      <c r="J62" s="16" t="s">
        <v>553</v>
      </c>
      <c r="K62" s="119"/>
      <c r="L62" s="119"/>
      <c r="M62" s="65" t="s">
        <v>552</v>
      </c>
    </row>
    <row r="63" spans="1:13" ht="15.75" x14ac:dyDescent="0.25">
      <c r="A63" s="137"/>
      <c r="B63" s="16">
        <v>11</v>
      </c>
      <c r="C63" s="5">
        <v>129</v>
      </c>
      <c r="D63" s="23" t="s">
        <v>123</v>
      </c>
      <c r="E63" s="16" t="s">
        <v>440</v>
      </c>
      <c r="F63" s="47">
        <v>290.0403</v>
      </c>
      <c r="G63" s="46">
        <f t="shared" si="7"/>
        <v>291.04809999999998</v>
      </c>
      <c r="H63" s="46">
        <f t="shared" si="8"/>
        <v>289.03250000000003</v>
      </c>
      <c r="I63" s="13" t="s">
        <v>478</v>
      </c>
      <c r="J63" s="16" t="s">
        <v>553</v>
      </c>
      <c r="K63" s="119"/>
      <c r="L63" s="119"/>
      <c r="M63" s="65" t="s">
        <v>552</v>
      </c>
    </row>
    <row r="64" spans="1:13" ht="15.75" x14ac:dyDescent="0.25">
      <c r="A64" s="137"/>
      <c r="B64" s="16">
        <v>12</v>
      </c>
      <c r="C64" s="5">
        <v>154</v>
      </c>
      <c r="D64" s="23" t="s">
        <v>149</v>
      </c>
      <c r="E64" s="3" t="s">
        <v>148</v>
      </c>
      <c r="F64" s="47">
        <v>347.06308000000001</v>
      </c>
      <c r="G64" s="46">
        <f t="shared" si="7"/>
        <v>348.07087999999999</v>
      </c>
      <c r="H64" s="46">
        <f t="shared" si="8"/>
        <v>346.05528000000004</v>
      </c>
      <c r="I64" s="13" t="s">
        <v>478</v>
      </c>
      <c r="J64" s="16" t="s">
        <v>553</v>
      </c>
      <c r="K64" s="119"/>
      <c r="L64" s="119"/>
      <c r="M64" s="65" t="s">
        <v>552</v>
      </c>
    </row>
    <row r="65" spans="1:13" ht="15.75" x14ac:dyDescent="0.25">
      <c r="A65" s="137"/>
      <c r="B65" s="16">
        <v>13</v>
      </c>
      <c r="C65" s="5">
        <v>14</v>
      </c>
      <c r="D65" s="23" t="s">
        <v>13</v>
      </c>
      <c r="E65" s="16" t="s">
        <v>397</v>
      </c>
      <c r="F65" s="47">
        <v>376.13830000000002</v>
      </c>
      <c r="G65" s="46">
        <f t="shared" si="7"/>
        <v>377.14609999999999</v>
      </c>
      <c r="H65" s="46">
        <f t="shared" si="8"/>
        <v>375.13050000000004</v>
      </c>
      <c r="I65" s="13" t="s">
        <v>478</v>
      </c>
      <c r="J65" s="16" t="s">
        <v>553</v>
      </c>
      <c r="K65" s="119"/>
      <c r="L65" s="119"/>
      <c r="M65" s="65" t="s">
        <v>552</v>
      </c>
    </row>
    <row r="66" spans="1:13" ht="15.75" x14ac:dyDescent="0.25">
      <c r="A66" s="137"/>
      <c r="B66" s="16">
        <v>14</v>
      </c>
      <c r="C66" s="5">
        <v>98</v>
      </c>
      <c r="D66" s="23" t="s">
        <v>92</v>
      </c>
      <c r="E66" s="16" t="s">
        <v>444</v>
      </c>
      <c r="F66" s="47">
        <v>399.14506356599998</v>
      </c>
      <c r="G66" s="46">
        <f t="shared" si="7"/>
        <v>400.15286356599995</v>
      </c>
      <c r="H66" s="46">
        <f t="shared" si="8"/>
        <v>398.137263566</v>
      </c>
      <c r="I66" s="13" t="s">
        <v>478</v>
      </c>
      <c r="J66" s="16" t="s">
        <v>553</v>
      </c>
      <c r="K66" s="119"/>
      <c r="L66" s="119"/>
      <c r="M66" s="65" t="s">
        <v>552</v>
      </c>
    </row>
    <row r="67" spans="1:13" ht="16.5" thickBot="1" x14ac:dyDescent="0.3">
      <c r="A67" s="137"/>
      <c r="B67" s="16">
        <v>15</v>
      </c>
      <c r="C67" s="5">
        <v>239</v>
      </c>
      <c r="D67" s="23" t="s">
        <v>303</v>
      </c>
      <c r="E67" s="3" t="s">
        <v>302</v>
      </c>
      <c r="F67" s="47">
        <v>363.05797999999999</v>
      </c>
      <c r="G67" s="46">
        <f t="shared" si="7"/>
        <v>364.06577999999996</v>
      </c>
      <c r="H67" s="46">
        <f t="shared" si="8"/>
        <v>362.05018000000001</v>
      </c>
      <c r="I67" s="13" t="s">
        <v>478</v>
      </c>
      <c r="J67" s="50" t="s">
        <v>553</v>
      </c>
      <c r="K67" s="120"/>
      <c r="L67" s="120"/>
      <c r="M67" s="98" t="s">
        <v>552</v>
      </c>
    </row>
    <row r="68" spans="1:13" ht="15.75" x14ac:dyDescent="0.25">
      <c r="A68" s="59"/>
      <c r="B68" s="19"/>
      <c r="C68" s="53"/>
      <c r="D68" s="32"/>
      <c r="E68" s="1"/>
      <c r="F68" s="40"/>
      <c r="G68" s="39"/>
      <c r="H68" s="39"/>
      <c r="I68" s="14"/>
      <c r="J68" s="19"/>
      <c r="K68" s="19"/>
    </row>
    <row r="69" spans="1:13" ht="15" customHeight="1" thickBot="1" x14ac:dyDescent="0.3">
      <c r="A69" s="59"/>
      <c r="B69" s="19"/>
      <c r="C69" s="20" t="s">
        <v>340</v>
      </c>
      <c r="D69" s="22" t="s">
        <v>0</v>
      </c>
      <c r="E69" s="20" t="s">
        <v>506</v>
      </c>
      <c r="F69" s="2" t="s">
        <v>521</v>
      </c>
      <c r="G69" s="99" t="s">
        <v>522</v>
      </c>
      <c r="H69" s="99" t="s">
        <v>523</v>
      </c>
      <c r="I69" s="20" t="s">
        <v>549</v>
      </c>
      <c r="J69" s="34" t="s">
        <v>554</v>
      </c>
      <c r="K69" s="34" t="s">
        <v>555</v>
      </c>
      <c r="L69" s="34" t="s">
        <v>550</v>
      </c>
      <c r="M69" s="34" t="s">
        <v>551</v>
      </c>
    </row>
    <row r="70" spans="1:13" ht="15" customHeight="1" x14ac:dyDescent="0.25">
      <c r="A70" s="134" t="s">
        <v>532</v>
      </c>
      <c r="B70" s="37">
        <v>1</v>
      </c>
      <c r="C70" s="35">
        <v>52</v>
      </c>
      <c r="D70" s="60" t="s">
        <v>498</v>
      </c>
      <c r="E70" s="37" t="s">
        <v>357</v>
      </c>
      <c r="F70" s="62">
        <v>102.031694058</v>
      </c>
      <c r="G70" s="49">
        <f t="shared" ref="G70:G84" si="9">F70+1.0078</f>
        <v>103.039494058</v>
      </c>
      <c r="H70" s="49">
        <f t="shared" ref="H70:H84" si="10">F70-1.0078</f>
        <v>101.023894058</v>
      </c>
      <c r="I70" s="38" t="s">
        <v>478</v>
      </c>
      <c r="J70" s="100" t="s">
        <v>553</v>
      </c>
      <c r="K70" s="115" t="s">
        <v>559</v>
      </c>
      <c r="L70" s="118" t="s">
        <v>557</v>
      </c>
      <c r="M70" s="97" t="s">
        <v>552</v>
      </c>
    </row>
    <row r="71" spans="1:13" ht="15" customHeight="1" x14ac:dyDescent="0.25">
      <c r="A71" s="135"/>
      <c r="B71" s="16">
        <v>2</v>
      </c>
      <c r="C71" s="5">
        <v>180</v>
      </c>
      <c r="D71" s="23" t="s">
        <v>198</v>
      </c>
      <c r="E71" s="3" t="s">
        <v>197</v>
      </c>
      <c r="F71" s="47">
        <v>119.058243</v>
      </c>
      <c r="G71" s="46">
        <f t="shared" si="9"/>
        <v>120.06604300000001</v>
      </c>
      <c r="H71" s="46">
        <f t="shared" si="10"/>
        <v>118.050443</v>
      </c>
      <c r="I71" s="13" t="s">
        <v>478</v>
      </c>
      <c r="J71" s="101" t="s">
        <v>553</v>
      </c>
      <c r="K71" s="116"/>
      <c r="L71" s="119"/>
      <c r="M71" s="65" t="s">
        <v>552</v>
      </c>
    </row>
    <row r="72" spans="1:13" ht="15" customHeight="1" x14ac:dyDescent="0.25">
      <c r="A72" s="135"/>
      <c r="B72" s="16">
        <v>3</v>
      </c>
      <c r="C72" s="5">
        <v>50</v>
      </c>
      <c r="D72" s="23" t="s">
        <v>49</v>
      </c>
      <c r="E72" s="16" t="s">
        <v>355</v>
      </c>
      <c r="F72" s="47">
        <v>123.031998</v>
      </c>
      <c r="G72" s="46">
        <f t="shared" si="9"/>
        <v>124.039798</v>
      </c>
      <c r="H72" s="46">
        <f t="shared" si="10"/>
        <v>122.024198</v>
      </c>
      <c r="I72" s="13" t="s">
        <v>478</v>
      </c>
      <c r="J72" s="101" t="s">
        <v>553</v>
      </c>
      <c r="K72" s="116"/>
      <c r="L72" s="119"/>
      <c r="M72" s="65" t="s">
        <v>552</v>
      </c>
    </row>
    <row r="73" spans="1:13" ht="15" customHeight="1" x14ac:dyDescent="0.25">
      <c r="A73" s="135"/>
      <c r="B73" s="16">
        <v>4</v>
      </c>
      <c r="C73" s="5">
        <v>4</v>
      </c>
      <c r="D73" s="23" t="s">
        <v>4</v>
      </c>
      <c r="E73" s="16" t="s">
        <v>343</v>
      </c>
      <c r="F73" s="47">
        <v>137.04800399999999</v>
      </c>
      <c r="G73" s="46">
        <f t="shared" si="9"/>
        <v>138.05580399999999</v>
      </c>
      <c r="H73" s="46">
        <f t="shared" si="10"/>
        <v>136.04020399999999</v>
      </c>
      <c r="I73" s="13" t="s">
        <v>478</v>
      </c>
      <c r="J73" s="101" t="s">
        <v>553</v>
      </c>
      <c r="K73" s="116"/>
      <c r="L73" s="119"/>
      <c r="M73" s="65" t="s">
        <v>552</v>
      </c>
    </row>
    <row r="74" spans="1:13" ht="15" customHeight="1" x14ac:dyDescent="0.25">
      <c r="A74" s="135"/>
      <c r="B74" s="16">
        <v>5</v>
      </c>
      <c r="C74" s="5">
        <v>43</v>
      </c>
      <c r="D74" s="23" t="s">
        <v>42</v>
      </c>
      <c r="E74" s="16" t="s">
        <v>392</v>
      </c>
      <c r="F74" s="47">
        <v>156.0171</v>
      </c>
      <c r="G74" s="46">
        <f t="shared" si="9"/>
        <v>157.0249</v>
      </c>
      <c r="H74" s="46">
        <f t="shared" si="10"/>
        <v>155.0093</v>
      </c>
      <c r="I74" s="13" t="s">
        <v>478</v>
      </c>
      <c r="J74" s="101" t="s">
        <v>553</v>
      </c>
      <c r="K74" s="116"/>
      <c r="L74" s="119"/>
      <c r="M74" s="65" t="s">
        <v>552</v>
      </c>
    </row>
    <row r="75" spans="1:13" ht="15" customHeight="1" x14ac:dyDescent="0.25">
      <c r="A75" s="135"/>
      <c r="B75" s="16">
        <v>6</v>
      </c>
      <c r="C75" s="5">
        <v>49</v>
      </c>
      <c r="D75" s="23" t="s">
        <v>48</v>
      </c>
      <c r="E75" s="16" t="s">
        <v>354</v>
      </c>
      <c r="F75" s="47">
        <v>180.06338500000001</v>
      </c>
      <c r="G75" s="46">
        <f t="shared" si="9"/>
        <v>181.07118500000001</v>
      </c>
      <c r="H75" s="46">
        <f t="shared" si="10"/>
        <v>179.05558500000001</v>
      </c>
      <c r="I75" s="13" t="s">
        <v>478</v>
      </c>
      <c r="J75" s="101" t="s">
        <v>553</v>
      </c>
      <c r="K75" s="116"/>
      <c r="L75" s="119"/>
      <c r="M75" s="65" t="s">
        <v>552</v>
      </c>
    </row>
    <row r="76" spans="1:13" ht="15" customHeight="1" x14ac:dyDescent="0.25">
      <c r="A76" s="135"/>
      <c r="B76" s="16">
        <v>7</v>
      </c>
      <c r="C76" s="5">
        <v>90</v>
      </c>
      <c r="D76" s="23" t="s">
        <v>84</v>
      </c>
      <c r="E76" s="16" t="s">
        <v>470</v>
      </c>
      <c r="F76" s="47">
        <v>196.05964014200001</v>
      </c>
      <c r="G76" s="46">
        <f t="shared" si="9"/>
        <v>197.06744014200001</v>
      </c>
      <c r="H76" s="46">
        <f t="shared" si="10"/>
        <v>195.051840142</v>
      </c>
      <c r="I76" s="13" t="s">
        <v>478</v>
      </c>
      <c r="J76" s="101" t="s">
        <v>553</v>
      </c>
      <c r="K76" s="116"/>
      <c r="L76" s="119"/>
      <c r="M76" s="65" t="s">
        <v>552</v>
      </c>
    </row>
    <row r="77" spans="1:13" ht="15" customHeight="1" x14ac:dyDescent="0.25">
      <c r="A77" s="135"/>
      <c r="B77" s="16">
        <v>8</v>
      </c>
      <c r="C77" s="5">
        <v>102</v>
      </c>
      <c r="D77" s="23" t="s">
        <v>96</v>
      </c>
      <c r="E77" s="16" t="s">
        <v>443</v>
      </c>
      <c r="F77" s="47">
        <v>297.08956899999998</v>
      </c>
      <c r="G77" s="46">
        <f t="shared" si="9"/>
        <v>298.09736899999996</v>
      </c>
      <c r="H77" s="46">
        <f t="shared" si="10"/>
        <v>296.08176900000001</v>
      </c>
      <c r="I77" s="13" t="s">
        <v>478</v>
      </c>
      <c r="J77" s="101" t="s">
        <v>553</v>
      </c>
      <c r="K77" s="116"/>
      <c r="L77" s="119"/>
      <c r="M77" s="65" t="s">
        <v>552</v>
      </c>
    </row>
    <row r="78" spans="1:13" ht="15" customHeight="1" x14ac:dyDescent="0.25">
      <c r="A78" s="135"/>
      <c r="B78" s="16">
        <v>9</v>
      </c>
      <c r="C78" s="5">
        <v>137</v>
      </c>
      <c r="D78" s="23" t="s">
        <v>131</v>
      </c>
      <c r="E78" s="16" t="s">
        <v>467</v>
      </c>
      <c r="F78" s="47">
        <v>334.06650000000002</v>
      </c>
      <c r="G78" s="46">
        <f t="shared" si="9"/>
        <v>335.07429999999999</v>
      </c>
      <c r="H78" s="46">
        <f t="shared" si="10"/>
        <v>333.05870000000004</v>
      </c>
      <c r="I78" s="13" t="s">
        <v>489</v>
      </c>
      <c r="J78" s="103" t="s">
        <v>558</v>
      </c>
      <c r="K78" s="116"/>
      <c r="L78" s="119"/>
      <c r="M78" s="65" t="s">
        <v>552</v>
      </c>
    </row>
    <row r="79" spans="1:13" ht="15" customHeight="1" x14ac:dyDescent="0.25">
      <c r="A79" s="135"/>
      <c r="B79" s="16">
        <v>10</v>
      </c>
      <c r="C79" s="5">
        <v>247</v>
      </c>
      <c r="D79" s="23" t="s">
        <v>318</v>
      </c>
      <c r="E79" s="3" t="s">
        <v>317</v>
      </c>
      <c r="F79" s="47">
        <v>346.21440944800003</v>
      </c>
      <c r="G79" s="46">
        <f t="shared" si="9"/>
        <v>347.222209448</v>
      </c>
      <c r="H79" s="46">
        <f t="shared" si="10"/>
        <v>345.20660944800005</v>
      </c>
      <c r="I79" s="13" t="s">
        <v>478</v>
      </c>
      <c r="J79" s="101" t="s">
        <v>553</v>
      </c>
      <c r="K79" s="116"/>
      <c r="L79" s="119"/>
      <c r="M79" s="65" t="s">
        <v>552</v>
      </c>
    </row>
    <row r="80" spans="1:13" ht="15" customHeight="1" x14ac:dyDescent="0.25">
      <c r="A80" s="135"/>
      <c r="B80" s="16">
        <v>11</v>
      </c>
      <c r="C80" s="5">
        <v>233</v>
      </c>
      <c r="D80" s="23" t="s">
        <v>291</v>
      </c>
      <c r="E80" s="3" t="s">
        <v>290</v>
      </c>
      <c r="F80" s="47">
        <v>387.02326673900001</v>
      </c>
      <c r="G80" s="46">
        <f t="shared" si="9"/>
        <v>388.03106673899998</v>
      </c>
      <c r="H80" s="46">
        <f t="shared" si="10"/>
        <v>386.01546673900003</v>
      </c>
      <c r="I80" s="13" t="s">
        <v>478</v>
      </c>
      <c r="J80" s="101" t="s">
        <v>553</v>
      </c>
      <c r="K80" s="116"/>
      <c r="L80" s="119"/>
      <c r="M80" s="65" t="s">
        <v>552</v>
      </c>
    </row>
    <row r="81" spans="1:13" ht="15" customHeight="1" x14ac:dyDescent="0.25">
      <c r="A81" s="135"/>
      <c r="B81" s="16">
        <v>12</v>
      </c>
      <c r="C81" s="5">
        <v>244</v>
      </c>
      <c r="D81" s="23" t="s">
        <v>312</v>
      </c>
      <c r="E81" s="3" t="s">
        <v>311</v>
      </c>
      <c r="F81" s="47">
        <v>411.034500127</v>
      </c>
      <c r="G81" s="46">
        <f t="shared" si="9"/>
        <v>412.04230012699998</v>
      </c>
      <c r="H81" s="46">
        <f t="shared" si="10"/>
        <v>410.02670012700003</v>
      </c>
      <c r="I81" s="13" t="s">
        <v>478</v>
      </c>
      <c r="J81" s="101" t="s">
        <v>553</v>
      </c>
      <c r="K81" s="116"/>
      <c r="L81" s="119"/>
      <c r="M81" s="65" t="s">
        <v>552</v>
      </c>
    </row>
    <row r="82" spans="1:13" ht="15" customHeight="1" x14ac:dyDescent="0.25">
      <c r="A82" s="135"/>
      <c r="B82" s="16">
        <v>13</v>
      </c>
      <c r="C82" s="5">
        <v>236</v>
      </c>
      <c r="D82" s="23" t="s">
        <v>297</v>
      </c>
      <c r="E82" s="3" t="s">
        <v>296</v>
      </c>
      <c r="F82" s="47">
        <v>522.99066200000004</v>
      </c>
      <c r="G82" s="46">
        <f t="shared" si="9"/>
        <v>523.99846200000002</v>
      </c>
      <c r="H82" s="46">
        <f t="shared" si="10"/>
        <v>521.98286200000007</v>
      </c>
      <c r="I82" s="13" t="s">
        <v>478</v>
      </c>
      <c r="J82" s="101" t="s">
        <v>553</v>
      </c>
      <c r="K82" s="116"/>
      <c r="L82" s="119"/>
      <c r="M82" s="65" t="s">
        <v>552</v>
      </c>
    </row>
    <row r="83" spans="1:13" ht="15" customHeight="1" x14ac:dyDescent="0.25">
      <c r="A83" s="135"/>
      <c r="B83" s="16">
        <v>14</v>
      </c>
      <c r="C83" s="5">
        <v>135</v>
      </c>
      <c r="D83" s="23" t="s">
        <v>129</v>
      </c>
      <c r="E83" s="16" t="s">
        <v>388</v>
      </c>
      <c r="F83" s="47">
        <v>743.07550000000003</v>
      </c>
      <c r="G83" s="46">
        <f t="shared" si="9"/>
        <v>744.08330000000001</v>
      </c>
      <c r="H83" s="46">
        <f t="shared" si="10"/>
        <v>742.06770000000006</v>
      </c>
      <c r="I83" s="13" t="s">
        <v>478</v>
      </c>
      <c r="J83" s="101" t="s">
        <v>553</v>
      </c>
      <c r="K83" s="116"/>
      <c r="L83" s="119"/>
      <c r="M83" s="65" t="s">
        <v>552</v>
      </c>
    </row>
    <row r="84" spans="1:13" ht="15" customHeight="1" thickBot="1" x14ac:dyDescent="0.3">
      <c r="A84" s="136"/>
      <c r="B84" s="50">
        <v>15</v>
      </c>
      <c r="C84" s="41">
        <v>75</v>
      </c>
      <c r="D84" s="42" t="s">
        <v>70</v>
      </c>
      <c r="E84" s="50" t="s">
        <v>451</v>
      </c>
      <c r="F84" s="51">
        <v>767.11523399999999</v>
      </c>
      <c r="G84" s="52">
        <f t="shared" si="9"/>
        <v>768.12303399999996</v>
      </c>
      <c r="H84" s="52">
        <f t="shared" si="10"/>
        <v>766.10743400000001</v>
      </c>
      <c r="I84" s="44" t="s">
        <v>478</v>
      </c>
      <c r="J84" s="102" t="s">
        <v>553</v>
      </c>
      <c r="K84" s="117"/>
      <c r="L84" s="120"/>
      <c r="M84" s="98" t="s">
        <v>552</v>
      </c>
    </row>
    <row r="85" spans="1:13" ht="15" customHeight="1" x14ac:dyDescent="0.25">
      <c r="A85" s="59"/>
      <c r="B85" s="19"/>
      <c r="C85" s="53"/>
      <c r="D85" s="32"/>
      <c r="E85" s="19"/>
      <c r="F85" s="40"/>
      <c r="G85" s="39"/>
      <c r="H85" s="39"/>
      <c r="I85" s="14"/>
      <c r="J85" s="19"/>
      <c r="K85" s="19"/>
    </row>
    <row r="86" spans="1:13" ht="15" customHeight="1" thickBot="1" x14ac:dyDescent="0.3">
      <c r="A86" s="59"/>
      <c r="B86" s="19"/>
      <c r="C86" s="20" t="s">
        <v>340</v>
      </c>
      <c r="D86" s="22" t="s">
        <v>0</v>
      </c>
      <c r="E86" s="20" t="s">
        <v>506</v>
      </c>
      <c r="F86" s="2" t="s">
        <v>521</v>
      </c>
      <c r="G86" s="99" t="s">
        <v>522</v>
      </c>
      <c r="H86" s="99" t="s">
        <v>523</v>
      </c>
      <c r="I86" s="20" t="s">
        <v>549</v>
      </c>
      <c r="J86" s="34" t="s">
        <v>554</v>
      </c>
      <c r="K86" s="34" t="s">
        <v>555</v>
      </c>
      <c r="L86" s="34" t="s">
        <v>550</v>
      </c>
      <c r="M86" s="34" t="s">
        <v>551</v>
      </c>
    </row>
    <row r="87" spans="1:13" ht="15" customHeight="1" x14ac:dyDescent="0.25">
      <c r="A87" s="134" t="s">
        <v>533</v>
      </c>
      <c r="B87" s="37">
        <v>1</v>
      </c>
      <c r="C87" s="35">
        <v>57</v>
      </c>
      <c r="D87" s="60" t="s">
        <v>55</v>
      </c>
      <c r="E87" s="37" t="s">
        <v>412</v>
      </c>
      <c r="F87" s="62">
        <v>104.04734000000001</v>
      </c>
      <c r="G87" s="49">
        <f t="shared" ref="G87:G101" si="11">F87+1.0078</f>
        <v>105.05514000000001</v>
      </c>
      <c r="H87" s="49">
        <f t="shared" ref="H87:H101" si="12">F87-1.0078</f>
        <v>103.03954</v>
      </c>
      <c r="I87" s="38" t="s">
        <v>478</v>
      </c>
      <c r="J87" s="37" t="s">
        <v>553</v>
      </c>
      <c r="K87" s="118" t="s">
        <v>556</v>
      </c>
      <c r="L87" s="118" t="s">
        <v>557</v>
      </c>
      <c r="M87" s="97" t="s">
        <v>552</v>
      </c>
    </row>
    <row r="88" spans="1:13" ht="15" customHeight="1" x14ac:dyDescent="0.25">
      <c r="A88" s="135"/>
      <c r="B88" s="16">
        <v>2</v>
      </c>
      <c r="C88" s="5">
        <v>12</v>
      </c>
      <c r="D88" s="23" t="s">
        <v>11</v>
      </c>
      <c r="E88" s="16" t="s">
        <v>370</v>
      </c>
      <c r="F88" s="47">
        <v>104.1075</v>
      </c>
      <c r="G88" s="46">
        <f t="shared" si="11"/>
        <v>105.1153</v>
      </c>
      <c r="H88" s="46">
        <f t="shared" si="12"/>
        <v>103.0997</v>
      </c>
      <c r="I88" s="13" t="s">
        <v>478</v>
      </c>
      <c r="J88" s="16" t="s">
        <v>553</v>
      </c>
      <c r="K88" s="119"/>
      <c r="L88" s="119"/>
      <c r="M88" s="65" t="s">
        <v>552</v>
      </c>
    </row>
    <row r="89" spans="1:13" ht="15" customHeight="1" x14ac:dyDescent="0.25">
      <c r="A89" s="135"/>
      <c r="B89" s="16">
        <v>3</v>
      </c>
      <c r="C89" s="5">
        <v>85</v>
      </c>
      <c r="D89" s="23" t="s">
        <v>79</v>
      </c>
      <c r="E89" s="16" t="s">
        <v>433</v>
      </c>
      <c r="F89" s="47">
        <v>111.079647303</v>
      </c>
      <c r="G89" s="46">
        <f t="shared" si="11"/>
        <v>112.087447303</v>
      </c>
      <c r="H89" s="46">
        <f t="shared" si="12"/>
        <v>110.071847303</v>
      </c>
      <c r="I89" s="13" t="s">
        <v>478</v>
      </c>
      <c r="J89" s="16" t="s">
        <v>553</v>
      </c>
      <c r="K89" s="119"/>
      <c r="L89" s="119"/>
      <c r="M89" s="65" t="s">
        <v>552</v>
      </c>
    </row>
    <row r="90" spans="1:13" ht="15" customHeight="1" x14ac:dyDescent="0.25">
      <c r="A90" s="135"/>
      <c r="B90" s="16">
        <v>4</v>
      </c>
      <c r="C90" s="5">
        <v>209</v>
      </c>
      <c r="D90" s="23" t="s">
        <v>246</v>
      </c>
      <c r="E90" s="3" t="s">
        <v>245</v>
      </c>
      <c r="F90" s="47">
        <v>117.042593095</v>
      </c>
      <c r="G90" s="46">
        <f t="shared" si="11"/>
        <v>118.050393095</v>
      </c>
      <c r="H90" s="46">
        <f t="shared" si="12"/>
        <v>116.034793095</v>
      </c>
      <c r="I90" s="13" t="s">
        <v>478</v>
      </c>
      <c r="J90" s="16" t="s">
        <v>553</v>
      </c>
      <c r="K90" s="119"/>
      <c r="L90" s="119"/>
      <c r="M90" s="65" t="s">
        <v>552</v>
      </c>
    </row>
    <row r="91" spans="1:13" ht="15" customHeight="1" x14ac:dyDescent="0.25">
      <c r="A91" s="135"/>
      <c r="B91" s="16">
        <v>5</v>
      </c>
      <c r="C91" s="5">
        <v>181</v>
      </c>
      <c r="D91" s="23" t="s">
        <v>200</v>
      </c>
      <c r="E91" s="3" t="s">
        <v>199</v>
      </c>
      <c r="F91" s="47">
        <v>132.05349699999999</v>
      </c>
      <c r="G91" s="46">
        <f t="shared" si="11"/>
        <v>133.061297</v>
      </c>
      <c r="H91" s="46">
        <f t="shared" si="12"/>
        <v>131.04569699999999</v>
      </c>
      <c r="I91" s="13" t="s">
        <v>478</v>
      </c>
      <c r="J91" s="16" t="s">
        <v>553</v>
      </c>
      <c r="K91" s="119"/>
      <c r="L91" s="119"/>
      <c r="M91" s="65" t="s">
        <v>552</v>
      </c>
    </row>
    <row r="92" spans="1:13" ht="15" customHeight="1" x14ac:dyDescent="0.25">
      <c r="A92" s="135"/>
      <c r="B92" s="16">
        <v>6</v>
      </c>
      <c r="C92" s="5">
        <v>93</v>
      </c>
      <c r="D92" s="23" t="s">
        <v>87</v>
      </c>
      <c r="E92" s="16" t="s">
        <v>459</v>
      </c>
      <c r="F92" s="47">
        <v>151.06332853699999</v>
      </c>
      <c r="G92" s="46">
        <f t="shared" si="11"/>
        <v>152.07112853699999</v>
      </c>
      <c r="H92" s="46">
        <f t="shared" si="12"/>
        <v>150.05552853699999</v>
      </c>
      <c r="I92" s="13" t="s">
        <v>478</v>
      </c>
      <c r="J92" s="16" t="s">
        <v>553</v>
      </c>
      <c r="K92" s="119"/>
      <c r="L92" s="119"/>
      <c r="M92" s="65" t="s">
        <v>552</v>
      </c>
    </row>
    <row r="93" spans="1:13" ht="15" customHeight="1" x14ac:dyDescent="0.25">
      <c r="A93" s="135"/>
      <c r="B93" s="16">
        <v>7</v>
      </c>
      <c r="C93" s="5">
        <v>122</v>
      </c>
      <c r="D93" s="23" t="s">
        <v>116</v>
      </c>
      <c r="E93" s="13" t="s">
        <v>475</v>
      </c>
      <c r="F93" s="47">
        <v>165.04596391300001</v>
      </c>
      <c r="G93" s="46">
        <f t="shared" si="11"/>
        <v>166.05376391300001</v>
      </c>
      <c r="H93" s="46">
        <f t="shared" si="12"/>
        <v>164.03816391300001</v>
      </c>
      <c r="I93" s="13" t="s">
        <v>478</v>
      </c>
      <c r="J93" s="16" t="s">
        <v>553</v>
      </c>
      <c r="K93" s="119"/>
      <c r="L93" s="119"/>
      <c r="M93" s="65" t="s">
        <v>552</v>
      </c>
    </row>
    <row r="94" spans="1:13" ht="15" customHeight="1" x14ac:dyDescent="0.25">
      <c r="A94" s="135"/>
      <c r="B94" s="16">
        <v>8</v>
      </c>
      <c r="C94" s="5">
        <v>283</v>
      </c>
      <c r="D94" s="23" t="s">
        <v>514</v>
      </c>
      <c r="E94" s="13" t="s">
        <v>244</v>
      </c>
      <c r="F94" s="45">
        <v>174.11167900000001</v>
      </c>
      <c r="G94" s="46">
        <f t="shared" si="11"/>
        <v>175.11947900000001</v>
      </c>
      <c r="H94" s="46">
        <f t="shared" si="12"/>
        <v>173.10387900000001</v>
      </c>
      <c r="I94" s="13" t="s">
        <v>478</v>
      </c>
      <c r="J94" s="16" t="s">
        <v>553</v>
      </c>
      <c r="K94" s="119"/>
      <c r="L94" s="119"/>
      <c r="M94" s="65" t="s">
        <v>552</v>
      </c>
    </row>
    <row r="95" spans="1:13" ht="15" customHeight="1" x14ac:dyDescent="0.25">
      <c r="A95" s="135"/>
      <c r="B95" s="16">
        <v>9</v>
      </c>
      <c r="C95" s="5">
        <v>109</v>
      </c>
      <c r="D95" s="23" t="s">
        <v>103</v>
      </c>
      <c r="E95" s="16" t="s">
        <v>442</v>
      </c>
      <c r="F95" s="47">
        <v>189.06372246699999</v>
      </c>
      <c r="G95" s="46">
        <f t="shared" si="11"/>
        <v>190.07152246699999</v>
      </c>
      <c r="H95" s="46">
        <f t="shared" si="12"/>
        <v>188.05592246699999</v>
      </c>
      <c r="I95" s="13" t="s">
        <v>478</v>
      </c>
      <c r="J95" s="16" t="s">
        <v>553</v>
      </c>
      <c r="K95" s="119"/>
      <c r="L95" s="119"/>
      <c r="M95" s="65" t="s">
        <v>552</v>
      </c>
    </row>
    <row r="96" spans="1:13" ht="15" customHeight="1" x14ac:dyDescent="0.25">
      <c r="A96" s="135"/>
      <c r="B96" s="16">
        <v>10</v>
      </c>
      <c r="C96" s="5">
        <v>223</v>
      </c>
      <c r="D96" s="23" t="s">
        <v>272</v>
      </c>
      <c r="E96" s="3" t="s">
        <v>271</v>
      </c>
      <c r="F96" s="47">
        <v>204.08987400000001</v>
      </c>
      <c r="G96" s="46">
        <f t="shared" si="11"/>
        <v>205.09767400000001</v>
      </c>
      <c r="H96" s="46">
        <f t="shared" si="12"/>
        <v>203.08207400000001</v>
      </c>
      <c r="I96" s="13" t="s">
        <v>478</v>
      </c>
      <c r="J96" s="16" t="s">
        <v>553</v>
      </c>
      <c r="K96" s="119"/>
      <c r="L96" s="119"/>
      <c r="M96" s="65" t="s">
        <v>552</v>
      </c>
    </row>
    <row r="97" spans="1:13" ht="15" customHeight="1" x14ac:dyDescent="0.25">
      <c r="A97" s="135"/>
      <c r="B97" s="16">
        <v>11</v>
      </c>
      <c r="C97" s="5">
        <v>54</v>
      </c>
      <c r="D97" s="23" t="s">
        <v>52</v>
      </c>
      <c r="E97" s="16" t="s">
        <v>381</v>
      </c>
      <c r="F97" s="47">
        <v>240.0239</v>
      </c>
      <c r="G97" s="46">
        <f t="shared" si="11"/>
        <v>241.0317</v>
      </c>
      <c r="H97" s="46">
        <f t="shared" si="12"/>
        <v>239.01609999999999</v>
      </c>
      <c r="I97" s="13" t="s">
        <v>478</v>
      </c>
      <c r="J97" s="16" t="s">
        <v>553</v>
      </c>
      <c r="K97" s="119"/>
      <c r="L97" s="119"/>
      <c r="M97" s="65" t="s">
        <v>552</v>
      </c>
    </row>
    <row r="98" spans="1:13" ht="15" customHeight="1" x14ac:dyDescent="0.25">
      <c r="A98" s="135"/>
      <c r="B98" s="16">
        <v>12</v>
      </c>
      <c r="C98" s="5">
        <v>163</v>
      </c>
      <c r="D98" s="23" t="s">
        <v>166</v>
      </c>
      <c r="E98" s="3" t="s">
        <v>165</v>
      </c>
      <c r="F98" s="64">
        <v>323.05189999999999</v>
      </c>
      <c r="G98" s="46">
        <f t="shared" si="11"/>
        <v>324.05969999999996</v>
      </c>
      <c r="H98" s="46">
        <f t="shared" si="12"/>
        <v>322.04410000000001</v>
      </c>
      <c r="I98" s="13" t="s">
        <v>478</v>
      </c>
      <c r="J98" s="16" t="s">
        <v>553</v>
      </c>
      <c r="K98" s="119"/>
      <c r="L98" s="119"/>
      <c r="M98" s="65" t="s">
        <v>552</v>
      </c>
    </row>
    <row r="99" spans="1:13" ht="15" customHeight="1" x14ac:dyDescent="0.25">
      <c r="A99" s="135"/>
      <c r="B99" s="16">
        <v>13</v>
      </c>
      <c r="C99" s="5">
        <v>38</v>
      </c>
      <c r="D99" s="23" t="s">
        <v>37</v>
      </c>
      <c r="E99" s="16" t="s">
        <v>400</v>
      </c>
      <c r="F99" s="47">
        <v>342.11619999999999</v>
      </c>
      <c r="G99" s="46">
        <f t="shared" si="11"/>
        <v>343.12399999999997</v>
      </c>
      <c r="H99" s="46">
        <f t="shared" si="12"/>
        <v>341.10840000000002</v>
      </c>
      <c r="I99" s="13" t="s">
        <v>478</v>
      </c>
      <c r="J99" s="16" t="s">
        <v>553</v>
      </c>
      <c r="K99" s="119"/>
      <c r="L99" s="119"/>
      <c r="M99" s="65" t="s">
        <v>552</v>
      </c>
    </row>
    <row r="100" spans="1:13" ht="15" customHeight="1" x14ac:dyDescent="0.25">
      <c r="A100" s="135"/>
      <c r="B100" s="16">
        <v>14</v>
      </c>
      <c r="C100" s="5">
        <v>138</v>
      </c>
      <c r="D100" s="23" t="s">
        <v>132</v>
      </c>
      <c r="E100" s="16" t="s">
        <v>406</v>
      </c>
      <c r="F100" s="47">
        <v>379.47179999999997</v>
      </c>
      <c r="G100" s="46">
        <f t="shared" si="11"/>
        <v>380.47959999999995</v>
      </c>
      <c r="H100" s="46">
        <f t="shared" si="12"/>
        <v>378.464</v>
      </c>
      <c r="I100" s="13" t="s">
        <v>478</v>
      </c>
      <c r="J100" s="16" t="s">
        <v>553</v>
      </c>
      <c r="K100" s="119"/>
      <c r="L100" s="119"/>
      <c r="M100" s="65" t="s">
        <v>552</v>
      </c>
    </row>
    <row r="101" spans="1:13" ht="16.5" thickBot="1" x14ac:dyDescent="0.3">
      <c r="A101" s="136"/>
      <c r="B101" s="50">
        <v>15</v>
      </c>
      <c r="C101" s="41">
        <v>101</v>
      </c>
      <c r="D101" s="42" t="s">
        <v>95</v>
      </c>
      <c r="E101" s="50" t="s">
        <v>408</v>
      </c>
      <c r="F101" s="51">
        <v>607.08159999999998</v>
      </c>
      <c r="G101" s="52">
        <f t="shared" si="11"/>
        <v>608.08939999999996</v>
      </c>
      <c r="H101" s="52">
        <f t="shared" si="12"/>
        <v>606.07380000000001</v>
      </c>
      <c r="I101" s="44" t="s">
        <v>478</v>
      </c>
      <c r="J101" s="50" t="s">
        <v>553</v>
      </c>
      <c r="K101" s="120"/>
      <c r="L101" s="120"/>
      <c r="M101" s="98" t="s">
        <v>552</v>
      </c>
    </row>
    <row r="102" spans="1:13" ht="15.75" x14ac:dyDescent="0.25">
      <c r="A102" s="59"/>
      <c r="B102" s="19"/>
      <c r="C102" s="53"/>
      <c r="D102" s="32"/>
      <c r="E102" s="19"/>
      <c r="F102" s="40"/>
      <c r="G102" s="39"/>
      <c r="H102" s="39"/>
      <c r="I102" s="14"/>
      <c r="J102" s="19"/>
      <c r="K102" s="19"/>
    </row>
    <row r="103" spans="1:13" ht="16.5" thickBot="1" x14ac:dyDescent="0.3">
      <c r="A103" s="59"/>
      <c r="B103" s="19"/>
      <c r="C103" s="20" t="s">
        <v>340</v>
      </c>
      <c r="D103" s="22" t="s">
        <v>0</v>
      </c>
      <c r="E103" s="20" t="s">
        <v>506</v>
      </c>
      <c r="F103" s="2" t="s">
        <v>521</v>
      </c>
      <c r="G103" s="99" t="s">
        <v>522</v>
      </c>
      <c r="H103" s="99" t="s">
        <v>523</v>
      </c>
      <c r="I103" s="20" t="s">
        <v>549</v>
      </c>
      <c r="J103" s="34" t="s">
        <v>554</v>
      </c>
      <c r="K103" s="34" t="s">
        <v>555</v>
      </c>
      <c r="L103" s="34" t="s">
        <v>550</v>
      </c>
      <c r="M103" s="34" t="s">
        <v>551</v>
      </c>
    </row>
    <row r="104" spans="1:13" ht="15.75" x14ac:dyDescent="0.25">
      <c r="A104" s="134" t="s">
        <v>534</v>
      </c>
      <c r="B104" s="37">
        <v>1</v>
      </c>
      <c r="C104" s="35">
        <v>185</v>
      </c>
      <c r="D104" s="60" t="s">
        <v>207</v>
      </c>
      <c r="E104" s="61" t="s">
        <v>206</v>
      </c>
      <c r="F104" s="62">
        <v>105.04259500000001</v>
      </c>
      <c r="G104" s="49">
        <f t="shared" ref="G104:G118" si="13">F104+1.0078</f>
        <v>106.05039500000001</v>
      </c>
      <c r="H104" s="49">
        <f t="shared" ref="H104:H118" si="14">F104-1.0078</f>
        <v>104.034795</v>
      </c>
      <c r="I104" s="38" t="s">
        <v>478</v>
      </c>
      <c r="J104" s="37" t="s">
        <v>553</v>
      </c>
      <c r="K104" s="118" t="s">
        <v>556</v>
      </c>
      <c r="L104" s="118" t="s">
        <v>557</v>
      </c>
      <c r="M104" s="97" t="s">
        <v>552</v>
      </c>
    </row>
    <row r="105" spans="1:13" ht="15.75" x14ac:dyDescent="0.25">
      <c r="A105" s="135"/>
      <c r="B105" s="16">
        <v>2</v>
      </c>
      <c r="C105" s="5">
        <v>211</v>
      </c>
      <c r="D105" s="23" t="s">
        <v>250</v>
      </c>
      <c r="E105" s="3" t="s">
        <v>249</v>
      </c>
      <c r="F105" s="47">
        <v>113.058911861</v>
      </c>
      <c r="G105" s="46">
        <f t="shared" si="13"/>
        <v>114.066711861</v>
      </c>
      <c r="H105" s="46">
        <f t="shared" si="14"/>
        <v>112.051111861</v>
      </c>
      <c r="I105" s="13" t="s">
        <v>478</v>
      </c>
      <c r="J105" s="16" t="s">
        <v>553</v>
      </c>
      <c r="K105" s="119"/>
      <c r="L105" s="119"/>
      <c r="M105" s="65" t="s">
        <v>552</v>
      </c>
    </row>
    <row r="106" spans="1:13" ht="15.75" x14ac:dyDescent="0.25">
      <c r="A106" s="135"/>
      <c r="B106" s="16">
        <v>3</v>
      </c>
      <c r="C106" s="5">
        <v>46</v>
      </c>
      <c r="D106" s="23" t="s">
        <v>45</v>
      </c>
      <c r="E106" s="16" t="s">
        <v>398</v>
      </c>
      <c r="F106" s="47">
        <v>125.014664</v>
      </c>
      <c r="G106" s="46">
        <f t="shared" si="13"/>
        <v>126.022464</v>
      </c>
      <c r="H106" s="46">
        <f t="shared" si="14"/>
        <v>124.00686399999999</v>
      </c>
      <c r="I106" s="13" t="s">
        <v>478</v>
      </c>
      <c r="J106" s="16" t="s">
        <v>553</v>
      </c>
      <c r="K106" s="119"/>
      <c r="L106" s="119"/>
      <c r="M106" s="65" t="s">
        <v>552</v>
      </c>
    </row>
    <row r="107" spans="1:13" ht="15.75" x14ac:dyDescent="0.25">
      <c r="A107" s="135"/>
      <c r="B107" s="16">
        <v>4</v>
      </c>
      <c r="C107" s="5">
        <v>213</v>
      </c>
      <c r="D107" s="23" t="s">
        <v>254</v>
      </c>
      <c r="E107" s="3" t="s">
        <v>253</v>
      </c>
      <c r="F107" s="47">
        <v>132.04225874400001</v>
      </c>
      <c r="G107" s="46">
        <f t="shared" si="13"/>
        <v>133.05005874400001</v>
      </c>
      <c r="H107" s="46">
        <f t="shared" si="14"/>
        <v>131.03445874400001</v>
      </c>
      <c r="I107" s="13" t="s">
        <v>478</v>
      </c>
      <c r="J107" s="16" t="s">
        <v>553</v>
      </c>
      <c r="K107" s="119"/>
      <c r="L107" s="119"/>
      <c r="M107" s="65" t="s">
        <v>552</v>
      </c>
    </row>
    <row r="108" spans="1:13" ht="15.75" x14ac:dyDescent="0.25">
      <c r="A108" s="135"/>
      <c r="B108" s="16">
        <v>5</v>
      </c>
      <c r="C108" s="5">
        <v>224</v>
      </c>
      <c r="D108" s="23" t="s">
        <v>274</v>
      </c>
      <c r="E108" s="3" t="s">
        <v>273</v>
      </c>
      <c r="F108" s="47">
        <v>136.03717336599999</v>
      </c>
      <c r="G108" s="46">
        <f t="shared" si="13"/>
        <v>137.04497336599999</v>
      </c>
      <c r="H108" s="46">
        <f t="shared" si="14"/>
        <v>135.02937336599999</v>
      </c>
      <c r="I108" s="13" t="s">
        <v>478</v>
      </c>
      <c r="J108" s="16" t="s">
        <v>553</v>
      </c>
      <c r="K108" s="119"/>
      <c r="L108" s="119"/>
      <c r="M108" s="65" t="s">
        <v>552</v>
      </c>
    </row>
    <row r="109" spans="1:13" ht="15.75" x14ac:dyDescent="0.25">
      <c r="A109" s="135"/>
      <c r="B109" s="16">
        <v>6</v>
      </c>
      <c r="C109" s="5">
        <v>215</v>
      </c>
      <c r="D109" s="23" t="s">
        <v>258</v>
      </c>
      <c r="E109" s="3" t="s">
        <v>257</v>
      </c>
      <c r="F109" s="47">
        <v>149.05105599999999</v>
      </c>
      <c r="G109" s="46">
        <f t="shared" si="13"/>
        <v>150.05885599999999</v>
      </c>
      <c r="H109" s="46">
        <f t="shared" si="14"/>
        <v>148.04325599999999</v>
      </c>
      <c r="I109" s="13" t="s">
        <v>478</v>
      </c>
      <c r="J109" s="16" t="s">
        <v>553</v>
      </c>
      <c r="K109" s="119"/>
      <c r="L109" s="119"/>
      <c r="M109" s="65" t="s">
        <v>552</v>
      </c>
    </row>
    <row r="110" spans="1:13" ht="15.75" x14ac:dyDescent="0.25">
      <c r="A110" s="135"/>
      <c r="B110" s="16">
        <v>7</v>
      </c>
      <c r="C110" s="5">
        <v>92</v>
      </c>
      <c r="D110" s="23" t="s">
        <v>86</v>
      </c>
      <c r="E110" s="16" t="s">
        <v>383</v>
      </c>
      <c r="F110" s="47">
        <v>164.047344122</v>
      </c>
      <c r="G110" s="46">
        <f t="shared" si="13"/>
        <v>165.055144122</v>
      </c>
      <c r="H110" s="46">
        <f t="shared" si="14"/>
        <v>163.039544122</v>
      </c>
      <c r="I110" s="13" t="s">
        <v>478</v>
      </c>
      <c r="J110" s="16" t="s">
        <v>553</v>
      </c>
      <c r="K110" s="119"/>
      <c r="L110" s="119"/>
      <c r="M110" s="65" t="s">
        <v>552</v>
      </c>
    </row>
    <row r="111" spans="1:13" ht="15.75" x14ac:dyDescent="0.25">
      <c r="A111" s="135"/>
      <c r="B111" s="16">
        <v>8</v>
      </c>
      <c r="C111" s="5">
        <v>132</v>
      </c>
      <c r="D111" s="23" t="s">
        <v>126</v>
      </c>
      <c r="E111" s="96" t="s">
        <v>505</v>
      </c>
      <c r="F111" s="47">
        <v>169.08512899999999</v>
      </c>
      <c r="G111" s="46">
        <f t="shared" si="13"/>
        <v>170.092929</v>
      </c>
      <c r="H111" s="46">
        <f t="shared" si="14"/>
        <v>168.07732899999999</v>
      </c>
      <c r="I111" s="13" t="s">
        <v>478</v>
      </c>
      <c r="J111" s="16" t="s">
        <v>553</v>
      </c>
      <c r="K111" s="119"/>
      <c r="L111" s="119"/>
      <c r="M111" s="65" t="s">
        <v>552</v>
      </c>
    </row>
    <row r="112" spans="1:13" ht="15.75" x14ac:dyDescent="0.25">
      <c r="A112" s="135"/>
      <c r="B112" s="16">
        <v>9</v>
      </c>
      <c r="C112" s="5">
        <v>130</v>
      </c>
      <c r="D112" s="23" t="s">
        <v>124</v>
      </c>
      <c r="E112" s="16" t="s">
        <v>461</v>
      </c>
      <c r="F112" s="47">
        <v>182.04399007800001</v>
      </c>
      <c r="G112" s="46">
        <f t="shared" si="13"/>
        <v>183.05179007800001</v>
      </c>
      <c r="H112" s="46">
        <f t="shared" si="14"/>
        <v>181.036190078</v>
      </c>
      <c r="I112" s="13" t="s">
        <v>478</v>
      </c>
      <c r="J112" s="16" t="s">
        <v>553</v>
      </c>
      <c r="K112" s="119"/>
      <c r="L112" s="119"/>
      <c r="M112" s="65" t="s">
        <v>552</v>
      </c>
    </row>
    <row r="113" spans="1:13" ht="15.75" x14ac:dyDescent="0.25">
      <c r="A113" s="135"/>
      <c r="B113" s="16">
        <v>10</v>
      </c>
      <c r="C113" s="5">
        <v>11</v>
      </c>
      <c r="D113" s="23" t="s">
        <v>10</v>
      </c>
      <c r="E113" s="16" t="s">
        <v>458</v>
      </c>
      <c r="F113" s="47">
        <v>194.080375584</v>
      </c>
      <c r="G113" s="46">
        <f t="shared" si="13"/>
        <v>195.088175584</v>
      </c>
      <c r="H113" s="46">
        <f t="shared" si="14"/>
        <v>193.07257558399999</v>
      </c>
      <c r="I113" s="13" t="s">
        <v>478</v>
      </c>
      <c r="J113" s="16" t="s">
        <v>553</v>
      </c>
      <c r="K113" s="119"/>
      <c r="L113" s="119"/>
      <c r="M113" s="65" t="s">
        <v>552</v>
      </c>
    </row>
    <row r="114" spans="1:13" ht="15.75" x14ac:dyDescent="0.25">
      <c r="A114" s="135"/>
      <c r="B114" s="16">
        <v>11</v>
      </c>
      <c r="C114" s="5">
        <v>114</v>
      </c>
      <c r="D114" s="23" t="s">
        <v>108</v>
      </c>
      <c r="E114" s="13" t="s">
        <v>455</v>
      </c>
      <c r="F114" s="47">
        <v>202.14297500000001</v>
      </c>
      <c r="G114" s="46">
        <f t="shared" si="13"/>
        <v>203.15077500000001</v>
      </c>
      <c r="H114" s="46">
        <f t="shared" si="14"/>
        <v>201.135175</v>
      </c>
      <c r="I114" s="13" t="s">
        <v>478</v>
      </c>
      <c r="J114" s="16" t="s">
        <v>553</v>
      </c>
      <c r="K114" s="119"/>
      <c r="L114" s="119"/>
      <c r="M114" s="65" t="s">
        <v>552</v>
      </c>
    </row>
    <row r="115" spans="1:13" ht="15.75" x14ac:dyDescent="0.25">
      <c r="A115" s="135"/>
      <c r="B115" s="16">
        <v>12</v>
      </c>
      <c r="C115" s="5">
        <v>96</v>
      </c>
      <c r="D115" s="23" t="s">
        <v>90</v>
      </c>
      <c r="E115" s="16" t="s">
        <v>368</v>
      </c>
      <c r="F115" s="47">
        <v>257.1028</v>
      </c>
      <c r="G115" s="46">
        <f t="shared" si="13"/>
        <v>258.11059999999998</v>
      </c>
      <c r="H115" s="46">
        <f t="shared" si="14"/>
        <v>256.09500000000003</v>
      </c>
      <c r="I115" s="13" t="s">
        <v>478</v>
      </c>
      <c r="J115" s="16" t="s">
        <v>553</v>
      </c>
      <c r="K115" s="119"/>
      <c r="L115" s="119"/>
      <c r="M115" s="65" t="s">
        <v>552</v>
      </c>
    </row>
    <row r="116" spans="1:13" ht="15.75" x14ac:dyDescent="0.25">
      <c r="A116" s="135"/>
      <c r="B116" s="16">
        <v>13</v>
      </c>
      <c r="C116" s="5">
        <v>140</v>
      </c>
      <c r="D116" s="23" t="s">
        <v>134</v>
      </c>
      <c r="E116" s="16" t="s">
        <v>399</v>
      </c>
      <c r="F116" s="47">
        <v>299.2824</v>
      </c>
      <c r="G116" s="46">
        <f t="shared" si="13"/>
        <v>300.29019999999997</v>
      </c>
      <c r="H116" s="46">
        <f t="shared" si="14"/>
        <v>298.27460000000002</v>
      </c>
      <c r="I116" s="13" t="s">
        <v>478</v>
      </c>
      <c r="J116" s="16" t="s">
        <v>553</v>
      </c>
      <c r="K116" s="119"/>
      <c r="L116" s="119"/>
      <c r="M116" s="65" t="s">
        <v>552</v>
      </c>
    </row>
    <row r="117" spans="1:13" ht="15.75" x14ac:dyDescent="0.25">
      <c r="A117" s="135"/>
      <c r="B117" s="16">
        <v>14</v>
      </c>
      <c r="C117" s="5">
        <v>221</v>
      </c>
      <c r="D117" s="23" t="s">
        <v>270</v>
      </c>
      <c r="E117" s="3" t="s">
        <v>269</v>
      </c>
      <c r="F117" s="47">
        <v>331.06817599999999</v>
      </c>
      <c r="G117" s="46">
        <f t="shared" si="13"/>
        <v>332.07597599999997</v>
      </c>
      <c r="H117" s="46">
        <f t="shared" si="14"/>
        <v>330.06037600000002</v>
      </c>
      <c r="I117" s="13" t="s">
        <v>478</v>
      </c>
      <c r="J117" s="16" t="s">
        <v>553</v>
      </c>
      <c r="K117" s="119"/>
      <c r="L117" s="119"/>
      <c r="M117" s="65" t="s">
        <v>552</v>
      </c>
    </row>
    <row r="118" spans="1:13" ht="16.5" thickBot="1" x14ac:dyDescent="0.3">
      <c r="A118" s="136"/>
      <c r="B118" s="50">
        <v>15</v>
      </c>
      <c r="C118" s="41">
        <v>64</v>
      </c>
      <c r="D118" s="42" t="s">
        <v>60</v>
      </c>
      <c r="E118" s="50" t="s">
        <v>450</v>
      </c>
      <c r="F118" s="51">
        <v>488.10730000000001</v>
      </c>
      <c r="G118" s="52">
        <f t="shared" si="13"/>
        <v>489.11509999999998</v>
      </c>
      <c r="H118" s="52">
        <f t="shared" si="14"/>
        <v>487.09950000000003</v>
      </c>
      <c r="I118" s="44" t="s">
        <v>478</v>
      </c>
      <c r="J118" s="50" t="s">
        <v>553</v>
      </c>
      <c r="K118" s="120"/>
      <c r="L118" s="120"/>
      <c r="M118" s="98" t="s">
        <v>552</v>
      </c>
    </row>
    <row r="119" spans="1:13" ht="15.75" x14ac:dyDescent="0.25">
      <c r="A119" s="59"/>
      <c r="B119" s="19"/>
      <c r="C119" s="53"/>
      <c r="D119" s="32"/>
      <c r="E119" s="19"/>
      <c r="F119" s="40"/>
      <c r="G119" s="39"/>
      <c r="H119" s="39"/>
      <c r="I119" s="14"/>
      <c r="J119" s="14"/>
      <c r="K119" s="14"/>
    </row>
    <row r="120" spans="1:13" ht="16.5" thickBot="1" x14ac:dyDescent="0.3">
      <c r="A120" s="59"/>
      <c r="B120" s="19"/>
      <c r="C120" s="20" t="s">
        <v>340</v>
      </c>
      <c r="D120" s="22" t="s">
        <v>0</v>
      </c>
      <c r="E120" s="20" t="s">
        <v>506</v>
      </c>
      <c r="F120" s="2" t="s">
        <v>521</v>
      </c>
      <c r="G120" s="99" t="s">
        <v>522</v>
      </c>
      <c r="H120" s="99" t="s">
        <v>523</v>
      </c>
      <c r="I120" s="20" t="s">
        <v>549</v>
      </c>
      <c r="J120" s="34" t="s">
        <v>554</v>
      </c>
      <c r="K120" s="34" t="s">
        <v>555</v>
      </c>
      <c r="L120" s="34" t="s">
        <v>550</v>
      </c>
      <c r="M120" s="34" t="s">
        <v>551</v>
      </c>
    </row>
    <row r="121" spans="1:13" ht="15.75" x14ac:dyDescent="0.25">
      <c r="A121" s="134" t="s">
        <v>535</v>
      </c>
      <c r="B121" s="37">
        <v>1</v>
      </c>
      <c r="C121" s="35">
        <v>61</v>
      </c>
      <c r="D121" s="60" t="s">
        <v>59</v>
      </c>
      <c r="E121" s="37" t="s">
        <v>376</v>
      </c>
      <c r="F121" s="62">
        <v>106.027</v>
      </c>
      <c r="G121" s="49">
        <f t="shared" ref="G121:G135" si="15">F121+1.0078</f>
        <v>107.0348</v>
      </c>
      <c r="H121" s="49">
        <f t="shared" ref="H121:H135" si="16">F121-1.0078</f>
        <v>105.0192</v>
      </c>
      <c r="I121" s="38" t="s">
        <v>478</v>
      </c>
      <c r="J121" s="37" t="s">
        <v>553</v>
      </c>
      <c r="K121" s="118" t="s">
        <v>556</v>
      </c>
      <c r="L121" s="118" t="s">
        <v>557</v>
      </c>
      <c r="M121" s="97" t="s">
        <v>552</v>
      </c>
    </row>
    <row r="122" spans="1:13" ht="15.75" x14ac:dyDescent="0.25">
      <c r="A122" s="135"/>
      <c r="B122" s="16">
        <v>2</v>
      </c>
      <c r="C122" s="5">
        <v>56</v>
      </c>
      <c r="D122" s="23" t="s">
        <v>54</v>
      </c>
      <c r="E122" s="16" t="s">
        <v>410</v>
      </c>
      <c r="F122" s="47">
        <v>112.0273</v>
      </c>
      <c r="G122" s="46">
        <f t="shared" si="15"/>
        <v>113.0351</v>
      </c>
      <c r="H122" s="46">
        <f t="shared" si="16"/>
        <v>111.01949999999999</v>
      </c>
      <c r="I122" s="13" t="s">
        <v>478</v>
      </c>
      <c r="J122" s="16" t="s">
        <v>553</v>
      </c>
      <c r="K122" s="119"/>
      <c r="L122" s="119"/>
      <c r="M122" s="65" t="s">
        <v>552</v>
      </c>
    </row>
    <row r="123" spans="1:13" ht="15.75" x14ac:dyDescent="0.25">
      <c r="A123" s="135"/>
      <c r="B123" s="16">
        <v>3</v>
      </c>
      <c r="C123" s="5">
        <v>197</v>
      </c>
      <c r="D123" s="23" t="s">
        <v>227</v>
      </c>
      <c r="E123" s="3" t="s">
        <v>226</v>
      </c>
      <c r="F123" s="47">
        <v>118.0266</v>
      </c>
      <c r="G123" s="46">
        <f t="shared" si="15"/>
        <v>119.03440000000001</v>
      </c>
      <c r="H123" s="46">
        <f t="shared" si="16"/>
        <v>117.0188</v>
      </c>
      <c r="I123" s="13" t="s">
        <v>478</v>
      </c>
      <c r="J123" s="16" t="s">
        <v>553</v>
      </c>
      <c r="K123" s="119"/>
      <c r="L123" s="119"/>
      <c r="M123" s="65" t="s">
        <v>552</v>
      </c>
    </row>
    <row r="124" spans="1:13" ht="15.75" x14ac:dyDescent="0.25">
      <c r="A124" s="135"/>
      <c r="B124" s="16">
        <v>4</v>
      </c>
      <c r="C124" s="5">
        <v>159</v>
      </c>
      <c r="D124" s="23" t="s">
        <v>158</v>
      </c>
      <c r="E124" s="3" t="s">
        <v>157</v>
      </c>
      <c r="F124" s="47">
        <v>128.05857750999999</v>
      </c>
      <c r="G124" s="46">
        <f t="shared" si="15"/>
        <v>129.06637751</v>
      </c>
      <c r="H124" s="46">
        <f t="shared" si="16"/>
        <v>127.05077750999999</v>
      </c>
      <c r="I124" s="13" t="s">
        <v>478</v>
      </c>
      <c r="J124" s="16" t="s">
        <v>553</v>
      </c>
      <c r="K124" s="119"/>
      <c r="L124" s="119"/>
      <c r="M124" s="65" t="s">
        <v>552</v>
      </c>
    </row>
    <row r="125" spans="1:13" ht="15.75" x14ac:dyDescent="0.25">
      <c r="A125" s="135"/>
      <c r="B125" s="16">
        <v>5</v>
      </c>
      <c r="C125" s="5">
        <v>22</v>
      </c>
      <c r="D125" s="23" t="s">
        <v>21</v>
      </c>
      <c r="E125" s="16" t="s">
        <v>385</v>
      </c>
      <c r="F125" s="47">
        <v>132.08987763799999</v>
      </c>
      <c r="G125" s="46">
        <f t="shared" si="15"/>
        <v>133.09767763799999</v>
      </c>
      <c r="H125" s="46">
        <f t="shared" si="16"/>
        <v>131.08207763799999</v>
      </c>
      <c r="I125" s="13" t="s">
        <v>478</v>
      </c>
      <c r="J125" s="16" t="s">
        <v>553</v>
      </c>
      <c r="K125" s="119"/>
      <c r="L125" s="119"/>
      <c r="M125" s="65" t="s">
        <v>552</v>
      </c>
    </row>
    <row r="126" spans="1:13" ht="15.75" x14ac:dyDescent="0.25">
      <c r="A126" s="135"/>
      <c r="B126" s="16">
        <v>6</v>
      </c>
      <c r="C126" s="5">
        <v>124</v>
      </c>
      <c r="D126" s="23" t="s">
        <v>118</v>
      </c>
      <c r="E126" s="13" t="s">
        <v>393</v>
      </c>
      <c r="F126" s="47">
        <v>148.07356300000001</v>
      </c>
      <c r="G126" s="46">
        <f t="shared" si="15"/>
        <v>149.08136300000001</v>
      </c>
      <c r="H126" s="46">
        <f t="shared" si="16"/>
        <v>147.065763</v>
      </c>
      <c r="I126" s="13" t="s">
        <v>478</v>
      </c>
      <c r="J126" s="16" t="s">
        <v>553</v>
      </c>
      <c r="K126" s="119"/>
      <c r="L126" s="119"/>
      <c r="M126" s="65" t="s">
        <v>552</v>
      </c>
    </row>
    <row r="127" spans="1:13" ht="15.75" x14ac:dyDescent="0.25">
      <c r="A127" s="135"/>
      <c r="B127" s="16">
        <v>7</v>
      </c>
      <c r="C127" s="5">
        <v>87</v>
      </c>
      <c r="D127" s="23" t="s">
        <v>81</v>
      </c>
      <c r="E127" s="16" t="s">
        <v>387</v>
      </c>
      <c r="F127" s="47">
        <v>169.073893223</v>
      </c>
      <c r="G127" s="46">
        <f t="shared" si="15"/>
        <v>170.081693223</v>
      </c>
      <c r="H127" s="46">
        <f t="shared" si="16"/>
        <v>168.066093223</v>
      </c>
      <c r="I127" s="13" t="s">
        <v>478</v>
      </c>
      <c r="J127" s="16" t="s">
        <v>553</v>
      </c>
      <c r="K127" s="119"/>
      <c r="L127" s="119"/>
      <c r="M127" s="65" t="s">
        <v>552</v>
      </c>
    </row>
    <row r="128" spans="1:13" ht="15.75" x14ac:dyDescent="0.25">
      <c r="A128" s="135"/>
      <c r="B128" s="16">
        <v>8</v>
      </c>
      <c r="C128" s="5">
        <v>18</v>
      </c>
      <c r="D128" s="23" t="s">
        <v>17</v>
      </c>
      <c r="E128" s="16" t="s">
        <v>460</v>
      </c>
      <c r="F128" s="47">
        <v>180.04225874400001</v>
      </c>
      <c r="G128" s="46">
        <f t="shared" si="15"/>
        <v>181.05005874400001</v>
      </c>
      <c r="H128" s="46">
        <f t="shared" si="16"/>
        <v>179.03445874400001</v>
      </c>
      <c r="I128" s="13" t="s">
        <v>478</v>
      </c>
      <c r="J128" s="16" t="s">
        <v>553</v>
      </c>
      <c r="K128" s="119"/>
      <c r="L128" s="119"/>
      <c r="M128" s="65" t="s">
        <v>552</v>
      </c>
    </row>
    <row r="129" spans="1:13" ht="15.75" x14ac:dyDescent="0.25">
      <c r="A129" s="135"/>
      <c r="B129" s="16">
        <v>9</v>
      </c>
      <c r="C129" s="5">
        <v>176</v>
      </c>
      <c r="D129" s="23" t="s">
        <v>190</v>
      </c>
      <c r="E129" s="3" t="s">
        <v>189</v>
      </c>
      <c r="F129" s="47">
        <v>181.07389800000001</v>
      </c>
      <c r="G129" s="46">
        <f t="shared" si="15"/>
        <v>182.08169800000002</v>
      </c>
      <c r="H129" s="46">
        <f t="shared" si="16"/>
        <v>180.06609800000001</v>
      </c>
      <c r="I129" s="13" t="s">
        <v>478</v>
      </c>
      <c r="J129" s="16" t="s">
        <v>553</v>
      </c>
      <c r="K129" s="119"/>
      <c r="L129" s="119"/>
      <c r="M129" s="65" t="s">
        <v>552</v>
      </c>
    </row>
    <row r="130" spans="1:13" ht="15.75" x14ac:dyDescent="0.25">
      <c r="A130" s="135"/>
      <c r="B130" s="16">
        <v>10</v>
      </c>
      <c r="C130" s="5">
        <v>113</v>
      </c>
      <c r="D130" s="23" t="s">
        <v>107</v>
      </c>
      <c r="E130" s="16" t="s">
        <v>371</v>
      </c>
      <c r="F130" s="47">
        <v>222.06742763599999</v>
      </c>
      <c r="G130" s="46">
        <f t="shared" si="15"/>
        <v>223.07522763599999</v>
      </c>
      <c r="H130" s="46">
        <f t="shared" si="16"/>
        <v>221.05962763599999</v>
      </c>
      <c r="I130" s="13" t="s">
        <v>478</v>
      </c>
      <c r="J130" s="16" t="s">
        <v>553</v>
      </c>
      <c r="K130" s="119"/>
      <c r="L130" s="119"/>
      <c r="M130" s="65" t="s">
        <v>552</v>
      </c>
    </row>
    <row r="131" spans="1:13" ht="15.75" x14ac:dyDescent="0.25">
      <c r="A131" s="135"/>
      <c r="B131" s="16">
        <v>11</v>
      </c>
      <c r="C131" s="5">
        <v>81</v>
      </c>
      <c r="D131" s="23" t="s">
        <v>76</v>
      </c>
      <c r="E131" s="16" t="s">
        <v>425</v>
      </c>
      <c r="F131" s="47">
        <v>245.1627</v>
      </c>
      <c r="G131" s="46">
        <f t="shared" si="15"/>
        <v>246.1705</v>
      </c>
      <c r="H131" s="46">
        <f t="shared" si="16"/>
        <v>244.1549</v>
      </c>
      <c r="I131" s="13" t="s">
        <v>478</v>
      </c>
      <c r="J131" s="16" t="s">
        <v>553</v>
      </c>
      <c r="K131" s="119"/>
      <c r="L131" s="119"/>
      <c r="M131" s="65" t="s">
        <v>552</v>
      </c>
    </row>
    <row r="132" spans="1:13" ht="15.75" x14ac:dyDescent="0.25">
      <c r="A132" s="135"/>
      <c r="B132" s="16">
        <v>12</v>
      </c>
      <c r="C132" s="5">
        <v>29</v>
      </c>
      <c r="D132" s="23" t="s">
        <v>28</v>
      </c>
      <c r="E132" s="16" t="s">
        <v>363</v>
      </c>
      <c r="F132" s="47">
        <v>244.0882</v>
      </c>
      <c r="G132" s="46">
        <f t="shared" si="15"/>
        <v>245.096</v>
      </c>
      <c r="H132" s="46">
        <f t="shared" si="16"/>
        <v>243.0804</v>
      </c>
      <c r="I132" s="13" t="s">
        <v>478</v>
      </c>
      <c r="J132" s="16" t="s">
        <v>553</v>
      </c>
      <c r="K132" s="119"/>
      <c r="L132" s="119"/>
      <c r="M132" s="65" t="s">
        <v>552</v>
      </c>
    </row>
    <row r="133" spans="1:13" ht="15.75" x14ac:dyDescent="0.25">
      <c r="A133" s="135"/>
      <c r="B133" s="16">
        <v>13</v>
      </c>
      <c r="C133" s="5">
        <v>189</v>
      </c>
      <c r="D133" s="23" t="s">
        <v>214</v>
      </c>
      <c r="E133" s="3" t="s">
        <v>213</v>
      </c>
      <c r="F133" s="47">
        <v>268.08078</v>
      </c>
      <c r="G133" s="46">
        <f t="shared" si="15"/>
        <v>269.08857999999998</v>
      </c>
      <c r="H133" s="46">
        <f t="shared" si="16"/>
        <v>267.07298000000003</v>
      </c>
      <c r="I133" s="13" t="s">
        <v>478</v>
      </c>
      <c r="J133" s="16" t="s">
        <v>553</v>
      </c>
      <c r="K133" s="119"/>
      <c r="L133" s="119"/>
      <c r="M133" s="65" t="s">
        <v>552</v>
      </c>
    </row>
    <row r="134" spans="1:13" ht="15.75" x14ac:dyDescent="0.25">
      <c r="A134" s="135"/>
      <c r="B134" s="16">
        <v>14</v>
      </c>
      <c r="C134" s="5">
        <v>225</v>
      </c>
      <c r="D134" s="23" t="s">
        <v>276</v>
      </c>
      <c r="E134" s="3" t="s">
        <v>275</v>
      </c>
      <c r="F134" s="47">
        <v>427.02941474900001</v>
      </c>
      <c r="G134" s="46">
        <f t="shared" si="15"/>
        <v>428.03721474899999</v>
      </c>
      <c r="H134" s="46">
        <f t="shared" si="16"/>
        <v>426.02161474900004</v>
      </c>
      <c r="I134" s="13" t="s">
        <v>478</v>
      </c>
      <c r="J134" s="16" t="s">
        <v>553</v>
      </c>
      <c r="K134" s="119"/>
      <c r="L134" s="119"/>
      <c r="M134" s="65" t="s">
        <v>552</v>
      </c>
    </row>
    <row r="135" spans="1:13" ht="16.5" thickBot="1" x14ac:dyDescent="0.3">
      <c r="A135" s="136"/>
      <c r="B135" s="50">
        <v>15</v>
      </c>
      <c r="C135" s="41">
        <v>115</v>
      </c>
      <c r="D135" s="42" t="s">
        <v>109</v>
      </c>
      <c r="E135" s="44" t="s">
        <v>389</v>
      </c>
      <c r="F135" s="51">
        <v>745.091102105</v>
      </c>
      <c r="G135" s="52">
        <f t="shared" si="15"/>
        <v>746.09890210499998</v>
      </c>
      <c r="H135" s="52">
        <f t="shared" si="16"/>
        <v>744.08330210500003</v>
      </c>
      <c r="I135" s="44" t="s">
        <v>478</v>
      </c>
      <c r="J135" s="50" t="s">
        <v>553</v>
      </c>
      <c r="K135" s="120"/>
      <c r="L135" s="120"/>
      <c r="M135" s="98" t="s">
        <v>552</v>
      </c>
    </row>
    <row r="136" spans="1:13" ht="16.5" thickBot="1" x14ac:dyDescent="0.3">
      <c r="A136" s="59"/>
      <c r="B136" s="19"/>
      <c r="C136" s="20" t="s">
        <v>340</v>
      </c>
      <c r="D136" s="22" t="s">
        <v>0</v>
      </c>
      <c r="E136" s="20" t="s">
        <v>506</v>
      </c>
      <c r="F136" s="2" t="s">
        <v>521</v>
      </c>
      <c r="G136" s="99" t="s">
        <v>522</v>
      </c>
      <c r="H136" s="99" t="s">
        <v>523</v>
      </c>
      <c r="I136" s="20" t="s">
        <v>549</v>
      </c>
      <c r="J136" s="34" t="s">
        <v>554</v>
      </c>
      <c r="K136" s="34" t="s">
        <v>555</v>
      </c>
      <c r="L136" s="34" t="s">
        <v>550</v>
      </c>
      <c r="M136" s="34" t="s">
        <v>551</v>
      </c>
    </row>
    <row r="137" spans="1:13" ht="15.75" x14ac:dyDescent="0.25">
      <c r="A137" s="127" t="s">
        <v>536</v>
      </c>
      <c r="B137" s="38">
        <v>1</v>
      </c>
      <c r="C137" s="35">
        <v>179</v>
      </c>
      <c r="D137" s="60" t="s">
        <v>196</v>
      </c>
      <c r="E137" s="61" t="s">
        <v>195</v>
      </c>
      <c r="F137" s="70">
        <v>115.063332</v>
      </c>
      <c r="G137" s="71">
        <f t="shared" ref="G137:G151" si="17">F137+1.0078</f>
        <v>116.07113200000001</v>
      </c>
      <c r="H137" s="71">
        <f t="shared" ref="H137:H151" si="18">F137-1.0078</f>
        <v>114.055532</v>
      </c>
      <c r="I137" s="38" t="s">
        <v>478</v>
      </c>
      <c r="J137" s="37" t="s">
        <v>553</v>
      </c>
      <c r="K137" s="115" t="s">
        <v>556</v>
      </c>
      <c r="L137" s="118" t="s">
        <v>557</v>
      </c>
      <c r="M137" s="97" t="s">
        <v>552</v>
      </c>
    </row>
    <row r="138" spans="1:13" ht="15.75" x14ac:dyDescent="0.25">
      <c r="A138" s="128"/>
      <c r="B138" s="13">
        <v>2</v>
      </c>
      <c r="C138" s="5">
        <v>62</v>
      </c>
      <c r="D138" s="23" t="s">
        <v>492</v>
      </c>
      <c r="E138" s="13" t="s">
        <v>415</v>
      </c>
      <c r="F138" s="64">
        <v>121.0198</v>
      </c>
      <c r="G138" s="68">
        <f t="shared" si="17"/>
        <v>122.02760000000001</v>
      </c>
      <c r="H138" s="68">
        <f t="shared" si="18"/>
        <v>120.012</v>
      </c>
      <c r="I138" s="13" t="s">
        <v>478</v>
      </c>
      <c r="J138" s="16" t="s">
        <v>553</v>
      </c>
      <c r="K138" s="116"/>
      <c r="L138" s="119"/>
      <c r="M138" s="65" t="s">
        <v>552</v>
      </c>
    </row>
    <row r="139" spans="1:13" ht="15.75" x14ac:dyDescent="0.25">
      <c r="A139" s="128"/>
      <c r="B139" s="13">
        <v>3</v>
      </c>
      <c r="C139" s="5">
        <v>158</v>
      </c>
      <c r="D139" s="23" t="s">
        <v>156</v>
      </c>
      <c r="E139" s="3" t="s">
        <v>155</v>
      </c>
      <c r="F139" s="64">
        <v>129.07897860099999</v>
      </c>
      <c r="G139" s="68">
        <f t="shared" si="17"/>
        <v>130.08677860099999</v>
      </c>
      <c r="H139" s="68">
        <f t="shared" si="18"/>
        <v>128.07117860099999</v>
      </c>
      <c r="I139" s="13" t="s">
        <v>478</v>
      </c>
      <c r="J139" s="16" t="s">
        <v>553</v>
      </c>
      <c r="K139" s="116"/>
      <c r="L139" s="119"/>
      <c r="M139" s="65" t="s">
        <v>552</v>
      </c>
    </row>
    <row r="140" spans="1:13" ht="15.75" x14ac:dyDescent="0.25">
      <c r="A140" s="128"/>
      <c r="B140" s="13">
        <v>4</v>
      </c>
      <c r="C140" s="5">
        <v>267</v>
      </c>
      <c r="D140" s="23" t="s">
        <v>511</v>
      </c>
      <c r="E140" s="3" t="s">
        <v>510</v>
      </c>
      <c r="F140" s="69">
        <v>147.05315778100001</v>
      </c>
      <c r="G140" s="68">
        <f t="shared" si="17"/>
        <v>148.06095778100001</v>
      </c>
      <c r="H140" s="68">
        <f t="shared" si="18"/>
        <v>146.04535778100001</v>
      </c>
      <c r="I140" s="13" t="s">
        <v>478</v>
      </c>
      <c r="J140" s="16" t="s">
        <v>553</v>
      </c>
      <c r="K140" s="116"/>
      <c r="L140" s="119"/>
      <c r="M140" s="65" t="s">
        <v>552</v>
      </c>
    </row>
    <row r="141" spans="1:13" ht="15.75" x14ac:dyDescent="0.25">
      <c r="A141" s="128"/>
      <c r="B141" s="13">
        <v>5</v>
      </c>
      <c r="C141" s="5">
        <v>255</v>
      </c>
      <c r="D141" s="23" t="s">
        <v>331</v>
      </c>
      <c r="E141" s="3" t="s">
        <v>330</v>
      </c>
      <c r="F141" s="64">
        <v>160.07355887200001</v>
      </c>
      <c r="G141" s="68">
        <f t="shared" si="17"/>
        <v>161.08135887200001</v>
      </c>
      <c r="H141" s="68">
        <f t="shared" si="18"/>
        <v>159.065758872</v>
      </c>
      <c r="I141" s="13" t="s">
        <v>478</v>
      </c>
      <c r="J141" s="16" t="s">
        <v>553</v>
      </c>
      <c r="K141" s="116"/>
      <c r="L141" s="119"/>
      <c r="M141" s="65" t="s">
        <v>552</v>
      </c>
    </row>
    <row r="142" spans="1:13" ht="15.75" x14ac:dyDescent="0.25">
      <c r="A142" s="128"/>
      <c r="B142" s="13">
        <v>6</v>
      </c>
      <c r="C142" s="5">
        <v>127</v>
      </c>
      <c r="D142" s="23" t="s">
        <v>121</v>
      </c>
      <c r="E142" s="13" t="s">
        <v>449</v>
      </c>
      <c r="F142" s="64">
        <v>200.00858915399999</v>
      </c>
      <c r="G142" s="68">
        <f t="shared" si="17"/>
        <v>201.016389154</v>
      </c>
      <c r="H142" s="68">
        <f t="shared" si="18"/>
        <v>199.00078915399999</v>
      </c>
      <c r="I142" s="13" t="s">
        <v>478</v>
      </c>
      <c r="J142" s="16" t="s">
        <v>553</v>
      </c>
      <c r="K142" s="116"/>
      <c r="L142" s="119"/>
      <c r="M142" s="65" t="s">
        <v>552</v>
      </c>
    </row>
    <row r="143" spans="1:13" ht="15.75" x14ac:dyDescent="0.25">
      <c r="A143" s="128"/>
      <c r="B143" s="13">
        <v>7</v>
      </c>
      <c r="C143" s="5">
        <v>65</v>
      </c>
      <c r="D143" s="23" t="s">
        <v>61</v>
      </c>
      <c r="E143" s="13" t="s">
        <v>405</v>
      </c>
      <c r="F143" s="64">
        <v>242.09027156799999</v>
      </c>
      <c r="G143" s="68">
        <f t="shared" si="17"/>
        <v>243.09807156799999</v>
      </c>
      <c r="H143" s="68">
        <f t="shared" si="18"/>
        <v>241.08247156799999</v>
      </c>
      <c r="I143" s="13" t="s">
        <v>478</v>
      </c>
      <c r="J143" s="16" t="s">
        <v>553</v>
      </c>
      <c r="K143" s="116"/>
      <c r="L143" s="119"/>
      <c r="M143" s="65" t="s">
        <v>552</v>
      </c>
    </row>
    <row r="144" spans="1:13" ht="15.75" x14ac:dyDescent="0.25">
      <c r="A144" s="128"/>
      <c r="B144" s="13">
        <v>8</v>
      </c>
      <c r="C144" s="5">
        <v>103</v>
      </c>
      <c r="D144" s="23" t="s">
        <v>97</v>
      </c>
      <c r="E144" s="13" t="s">
        <v>420</v>
      </c>
      <c r="F144" s="64">
        <v>260.02972399999999</v>
      </c>
      <c r="G144" s="68">
        <f t="shared" si="17"/>
        <v>261.03752399999996</v>
      </c>
      <c r="H144" s="68">
        <f t="shared" si="18"/>
        <v>259.02192400000001</v>
      </c>
      <c r="I144" s="13" t="s">
        <v>478</v>
      </c>
      <c r="J144" s="16" t="s">
        <v>553</v>
      </c>
      <c r="K144" s="116"/>
      <c r="L144" s="119"/>
      <c r="M144" s="65" t="s">
        <v>552</v>
      </c>
    </row>
    <row r="145" spans="1:13" ht="15.75" x14ac:dyDescent="0.25">
      <c r="A145" s="128"/>
      <c r="B145" s="13">
        <v>9</v>
      </c>
      <c r="C145" s="5">
        <v>172</v>
      </c>
      <c r="D145" s="23" t="s">
        <v>183</v>
      </c>
      <c r="E145" s="3" t="s">
        <v>182</v>
      </c>
      <c r="F145" s="64">
        <v>283.09167500000001</v>
      </c>
      <c r="G145" s="68">
        <f t="shared" si="17"/>
        <v>284.09947499999998</v>
      </c>
      <c r="H145" s="68">
        <f t="shared" si="18"/>
        <v>282.08387500000003</v>
      </c>
      <c r="I145" s="13" t="s">
        <v>478</v>
      </c>
      <c r="J145" s="16" t="s">
        <v>553</v>
      </c>
      <c r="K145" s="116"/>
      <c r="L145" s="119"/>
      <c r="M145" s="65" t="s">
        <v>552</v>
      </c>
    </row>
    <row r="146" spans="1:13" ht="15.75" x14ac:dyDescent="0.25">
      <c r="A146" s="128"/>
      <c r="B146" s="13">
        <v>10</v>
      </c>
      <c r="C146" s="5">
        <v>51</v>
      </c>
      <c r="D146" s="23" t="s">
        <v>50</v>
      </c>
      <c r="E146" s="13" t="s">
        <v>378</v>
      </c>
      <c r="F146" s="64">
        <v>348.04708900000003</v>
      </c>
      <c r="G146" s="68">
        <f t="shared" si="17"/>
        <v>349.054889</v>
      </c>
      <c r="H146" s="68">
        <f t="shared" si="18"/>
        <v>347.03928900000005</v>
      </c>
      <c r="I146" s="13" t="s">
        <v>478</v>
      </c>
      <c r="J146" s="16" t="s">
        <v>553</v>
      </c>
      <c r="K146" s="116"/>
      <c r="L146" s="119"/>
      <c r="M146" s="65" t="s">
        <v>552</v>
      </c>
    </row>
    <row r="147" spans="1:13" ht="15.75" x14ac:dyDescent="0.25">
      <c r="A147" s="128"/>
      <c r="B147" s="13">
        <v>11</v>
      </c>
      <c r="C147" s="5">
        <v>289</v>
      </c>
      <c r="D147" s="23" t="s">
        <v>494</v>
      </c>
      <c r="E147" s="3" t="s">
        <v>520</v>
      </c>
      <c r="F147" s="64">
        <v>414.20423869199999</v>
      </c>
      <c r="G147" s="68">
        <f t="shared" si="17"/>
        <v>415.21203869199996</v>
      </c>
      <c r="H147" s="68">
        <f t="shared" si="18"/>
        <v>413.19643869200002</v>
      </c>
      <c r="I147" s="3" t="s">
        <v>495</v>
      </c>
      <c r="J147" s="103" t="s">
        <v>553</v>
      </c>
      <c r="K147" s="116"/>
      <c r="L147" s="119"/>
      <c r="M147" s="105" t="s">
        <v>560</v>
      </c>
    </row>
    <row r="148" spans="1:13" ht="15.75" x14ac:dyDescent="0.25">
      <c r="A148" s="128"/>
      <c r="B148" s="13">
        <v>12</v>
      </c>
      <c r="C148" s="5">
        <v>143</v>
      </c>
      <c r="D148" s="23" t="s">
        <v>136</v>
      </c>
      <c r="E148" s="13" t="s">
        <v>456</v>
      </c>
      <c r="F148" s="64">
        <v>446.06040000000002</v>
      </c>
      <c r="G148" s="68">
        <f t="shared" si="17"/>
        <v>447.06819999999999</v>
      </c>
      <c r="H148" s="68">
        <f t="shared" si="18"/>
        <v>445.05260000000004</v>
      </c>
      <c r="I148" s="13" t="s">
        <v>478</v>
      </c>
      <c r="J148" s="16" t="s">
        <v>553</v>
      </c>
      <c r="K148" s="116"/>
      <c r="L148" s="119"/>
      <c r="M148" s="65" t="s">
        <v>552</v>
      </c>
    </row>
    <row r="149" spans="1:13" ht="15.75" x14ac:dyDescent="0.25">
      <c r="A149" s="128"/>
      <c r="B149" s="13">
        <v>13</v>
      </c>
      <c r="C149" s="5">
        <v>160</v>
      </c>
      <c r="D149" s="23" t="s">
        <v>160</v>
      </c>
      <c r="E149" s="3" t="s">
        <v>159</v>
      </c>
      <c r="F149" s="64">
        <v>482.98451177099997</v>
      </c>
      <c r="G149" s="68">
        <f t="shared" si="17"/>
        <v>483.99231177099995</v>
      </c>
      <c r="H149" s="68">
        <f t="shared" si="18"/>
        <v>481.976711771</v>
      </c>
      <c r="I149" s="13" t="s">
        <v>478</v>
      </c>
      <c r="J149" s="16" t="s">
        <v>553</v>
      </c>
      <c r="K149" s="116"/>
      <c r="L149" s="119"/>
      <c r="M149" s="65" t="s">
        <v>552</v>
      </c>
    </row>
    <row r="150" spans="1:13" ht="15.75" x14ac:dyDescent="0.25">
      <c r="A150" s="128"/>
      <c r="B150" s="13">
        <v>14</v>
      </c>
      <c r="C150" s="5">
        <v>119</v>
      </c>
      <c r="D150" s="23" t="s">
        <v>113</v>
      </c>
      <c r="E150" s="13" t="s">
        <v>283</v>
      </c>
      <c r="F150" s="64">
        <v>559.07167349300005</v>
      </c>
      <c r="G150" s="68">
        <f t="shared" si="17"/>
        <v>560.07947349300002</v>
      </c>
      <c r="H150" s="68">
        <f t="shared" si="18"/>
        <v>558.06387349300007</v>
      </c>
      <c r="I150" s="13" t="s">
        <v>478</v>
      </c>
      <c r="J150" s="16" t="s">
        <v>553</v>
      </c>
      <c r="K150" s="116"/>
      <c r="L150" s="119"/>
      <c r="M150" s="65" t="s">
        <v>552</v>
      </c>
    </row>
    <row r="151" spans="1:13" ht="16.5" thickBot="1" x14ac:dyDescent="0.3">
      <c r="A151" s="129"/>
      <c r="B151" s="44">
        <v>15</v>
      </c>
      <c r="C151" s="41">
        <v>120</v>
      </c>
      <c r="D151" s="42" t="s">
        <v>114</v>
      </c>
      <c r="E151" s="44" t="s">
        <v>452</v>
      </c>
      <c r="F151" s="72">
        <v>665.12477169500005</v>
      </c>
      <c r="G151" s="73">
        <f t="shared" si="17"/>
        <v>666.13257169500002</v>
      </c>
      <c r="H151" s="73">
        <f t="shared" si="18"/>
        <v>664.11697169500007</v>
      </c>
      <c r="I151" s="44" t="s">
        <v>478</v>
      </c>
      <c r="J151" s="50" t="s">
        <v>553</v>
      </c>
      <c r="K151" s="117"/>
      <c r="L151" s="120"/>
      <c r="M151" s="98" t="s">
        <v>552</v>
      </c>
    </row>
    <row r="152" spans="1:13" ht="15.75" x14ac:dyDescent="0.25">
      <c r="A152" s="67"/>
      <c r="B152" s="14"/>
      <c r="C152" s="53"/>
      <c r="D152" s="32"/>
      <c r="E152" s="14"/>
      <c r="F152" s="21"/>
      <c r="G152" s="66"/>
      <c r="H152" s="66"/>
      <c r="I152" s="14"/>
      <c r="J152" s="14"/>
      <c r="K152" s="14"/>
    </row>
    <row r="153" spans="1:13" ht="16.5" thickBot="1" x14ac:dyDescent="0.3">
      <c r="A153" s="59"/>
      <c r="B153" s="19"/>
      <c r="C153" s="20" t="s">
        <v>340</v>
      </c>
      <c r="D153" s="22" t="s">
        <v>0</v>
      </c>
      <c r="E153" s="20" t="s">
        <v>506</v>
      </c>
      <c r="F153" s="2" t="s">
        <v>521</v>
      </c>
      <c r="G153" s="99" t="s">
        <v>522</v>
      </c>
      <c r="H153" s="99" t="s">
        <v>523</v>
      </c>
      <c r="I153" s="20" t="s">
        <v>549</v>
      </c>
      <c r="J153" s="34" t="s">
        <v>554</v>
      </c>
      <c r="K153" s="34" t="s">
        <v>555</v>
      </c>
      <c r="L153" s="34" t="s">
        <v>550</v>
      </c>
      <c r="M153" s="34" t="s">
        <v>551</v>
      </c>
    </row>
    <row r="154" spans="1:13" ht="15.75" x14ac:dyDescent="0.25">
      <c r="A154" s="127" t="s">
        <v>537</v>
      </c>
      <c r="B154" s="38">
        <v>1</v>
      </c>
      <c r="C154" s="35">
        <v>173</v>
      </c>
      <c r="D154" s="60" t="s">
        <v>185</v>
      </c>
      <c r="E154" s="61" t="s">
        <v>184</v>
      </c>
      <c r="F154" s="62">
        <v>116.01095599999999</v>
      </c>
      <c r="G154" s="49">
        <f t="shared" ref="G154:G168" si="19">F154+1.0078</f>
        <v>117.018756</v>
      </c>
      <c r="H154" s="49">
        <f t="shared" ref="H154:H168" si="20">F154-1.0078</f>
        <v>115.00315599999999</v>
      </c>
      <c r="I154" s="38" t="s">
        <v>478</v>
      </c>
      <c r="J154" s="37" t="s">
        <v>553</v>
      </c>
      <c r="K154" s="118" t="s">
        <v>556</v>
      </c>
      <c r="L154" s="118" t="s">
        <v>557</v>
      </c>
      <c r="M154" s="97" t="s">
        <v>552</v>
      </c>
    </row>
    <row r="155" spans="1:13" ht="15.75" x14ac:dyDescent="0.25">
      <c r="A155" s="128"/>
      <c r="B155" s="13">
        <v>2</v>
      </c>
      <c r="C155" s="5">
        <v>32</v>
      </c>
      <c r="D155" s="23" t="s">
        <v>31</v>
      </c>
      <c r="E155" s="16" t="s">
        <v>402</v>
      </c>
      <c r="F155" s="47">
        <v>126.042931</v>
      </c>
      <c r="G155" s="46">
        <f t="shared" si="19"/>
        <v>127.050731</v>
      </c>
      <c r="H155" s="46">
        <f t="shared" si="20"/>
        <v>125.03513099999999</v>
      </c>
      <c r="I155" s="13" t="s">
        <v>478</v>
      </c>
      <c r="J155" s="16" t="s">
        <v>553</v>
      </c>
      <c r="K155" s="119"/>
      <c r="L155" s="119"/>
      <c r="M155" s="65" t="s">
        <v>552</v>
      </c>
    </row>
    <row r="156" spans="1:13" ht="15.75" x14ac:dyDescent="0.25">
      <c r="A156" s="128"/>
      <c r="B156" s="13">
        <v>3</v>
      </c>
      <c r="C156" s="5">
        <v>282</v>
      </c>
      <c r="D156" s="23" t="s">
        <v>483</v>
      </c>
      <c r="E156" s="13" t="s">
        <v>210</v>
      </c>
      <c r="F156" s="45">
        <v>133.03750600000001</v>
      </c>
      <c r="G156" s="46">
        <f t="shared" si="19"/>
        <v>134.04530600000001</v>
      </c>
      <c r="H156" s="46">
        <f t="shared" si="20"/>
        <v>132.029706</v>
      </c>
      <c r="I156" s="13" t="s">
        <v>478</v>
      </c>
      <c r="J156" s="16" t="s">
        <v>553</v>
      </c>
      <c r="K156" s="119"/>
      <c r="L156" s="119"/>
      <c r="M156" s="65" t="s">
        <v>552</v>
      </c>
    </row>
    <row r="157" spans="1:13" ht="15.75" x14ac:dyDescent="0.25">
      <c r="A157" s="128"/>
      <c r="B157" s="13">
        <v>4</v>
      </c>
      <c r="C157" s="5">
        <v>9</v>
      </c>
      <c r="D157" s="23" t="s">
        <v>8</v>
      </c>
      <c r="E157" s="16" t="s">
        <v>345</v>
      </c>
      <c r="F157" s="47">
        <v>138.03199799999999</v>
      </c>
      <c r="G157" s="46">
        <f t="shared" si="19"/>
        <v>139.03979799999999</v>
      </c>
      <c r="H157" s="46">
        <f t="shared" si="20"/>
        <v>137.02419799999998</v>
      </c>
      <c r="I157" s="13" t="s">
        <v>478</v>
      </c>
      <c r="J157" s="16" t="s">
        <v>553</v>
      </c>
      <c r="K157" s="119"/>
      <c r="L157" s="119"/>
      <c r="M157" s="65" t="s">
        <v>552</v>
      </c>
    </row>
    <row r="158" spans="1:13" ht="15.75" x14ac:dyDescent="0.25">
      <c r="A158" s="128"/>
      <c r="B158" s="13">
        <v>5</v>
      </c>
      <c r="C158" s="5">
        <v>7</v>
      </c>
      <c r="D158" s="23" t="s">
        <v>527</v>
      </c>
      <c r="E158" s="16" t="s">
        <v>391</v>
      </c>
      <c r="F158" s="47">
        <v>141.01910000000001</v>
      </c>
      <c r="G158" s="46">
        <f t="shared" si="19"/>
        <v>142.02690000000001</v>
      </c>
      <c r="H158" s="46">
        <f t="shared" si="20"/>
        <v>140.01130000000001</v>
      </c>
      <c r="I158" s="13" t="s">
        <v>478</v>
      </c>
      <c r="J158" s="16" t="s">
        <v>553</v>
      </c>
      <c r="K158" s="119"/>
      <c r="L158" s="119"/>
      <c r="M158" s="65" t="s">
        <v>552</v>
      </c>
    </row>
    <row r="159" spans="1:13" ht="15.75" x14ac:dyDescent="0.25">
      <c r="A159" s="128"/>
      <c r="B159" s="13">
        <v>6</v>
      </c>
      <c r="C159" s="5">
        <v>235</v>
      </c>
      <c r="D159" s="23" t="s">
        <v>295</v>
      </c>
      <c r="E159" s="3" t="s">
        <v>294</v>
      </c>
      <c r="F159" s="47">
        <v>145.157897623</v>
      </c>
      <c r="G159" s="46">
        <f t="shared" si="19"/>
        <v>146.165697623</v>
      </c>
      <c r="H159" s="46">
        <f t="shared" si="20"/>
        <v>144.15009762299999</v>
      </c>
      <c r="I159" s="13" t="s">
        <v>478</v>
      </c>
      <c r="J159" s="16" t="s">
        <v>553</v>
      </c>
      <c r="K159" s="119"/>
      <c r="L159" s="119"/>
      <c r="M159" s="65" t="s">
        <v>552</v>
      </c>
    </row>
    <row r="160" spans="1:13" ht="15.75" x14ac:dyDescent="0.25">
      <c r="A160" s="128"/>
      <c r="B160" s="13">
        <v>7</v>
      </c>
      <c r="C160" s="5">
        <v>72</v>
      </c>
      <c r="D160" s="23" t="s">
        <v>67</v>
      </c>
      <c r="E160" s="16" t="s">
        <v>403</v>
      </c>
      <c r="F160" s="47">
        <v>167.98199500000001</v>
      </c>
      <c r="G160" s="46">
        <f t="shared" si="19"/>
        <v>168.98979500000002</v>
      </c>
      <c r="H160" s="46">
        <f t="shared" si="20"/>
        <v>166.97419500000001</v>
      </c>
      <c r="I160" s="13" t="s">
        <v>478</v>
      </c>
      <c r="J160" s="16" t="s">
        <v>553</v>
      </c>
      <c r="K160" s="119"/>
      <c r="L160" s="119"/>
      <c r="M160" s="65" t="s">
        <v>552</v>
      </c>
    </row>
    <row r="161" spans="1:13" ht="15.75" x14ac:dyDescent="0.25">
      <c r="A161" s="128"/>
      <c r="B161" s="13">
        <v>8</v>
      </c>
      <c r="C161" s="5">
        <v>141</v>
      </c>
      <c r="D161" s="23" t="s">
        <v>135</v>
      </c>
      <c r="E161" s="16" t="s">
        <v>472</v>
      </c>
      <c r="F161" s="47">
        <v>174.100442324</v>
      </c>
      <c r="G161" s="46">
        <f t="shared" si="19"/>
        <v>175.108242324</v>
      </c>
      <c r="H161" s="46">
        <f t="shared" si="20"/>
        <v>173.092642324</v>
      </c>
      <c r="I161" s="13" t="s">
        <v>478</v>
      </c>
      <c r="J161" s="16" t="s">
        <v>553</v>
      </c>
      <c r="K161" s="119"/>
      <c r="L161" s="119"/>
      <c r="M161" s="65" t="s">
        <v>552</v>
      </c>
    </row>
    <row r="162" spans="1:13" ht="15.75" x14ac:dyDescent="0.25">
      <c r="A162" s="128"/>
      <c r="B162" s="13">
        <v>9</v>
      </c>
      <c r="C162" s="5">
        <v>27</v>
      </c>
      <c r="D162" s="23" t="s">
        <v>26</v>
      </c>
      <c r="E162" s="16" t="s">
        <v>454</v>
      </c>
      <c r="F162" s="47">
        <v>179.07939999999999</v>
      </c>
      <c r="G162" s="46">
        <f t="shared" si="19"/>
        <v>180.0872</v>
      </c>
      <c r="H162" s="46">
        <f t="shared" si="20"/>
        <v>178.07159999999999</v>
      </c>
      <c r="I162" s="13" t="s">
        <v>478</v>
      </c>
      <c r="J162" s="16" t="s">
        <v>553</v>
      </c>
      <c r="K162" s="119"/>
      <c r="L162" s="119"/>
      <c r="M162" s="65" t="s">
        <v>552</v>
      </c>
    </row>
    <row r="163" spans="1:13" ht="15.75" x14ac:dyDescent="0.25">
      <c r="A163" s="128"/>
      <c r="B163" s="13">
        <v>10</v>
      </c>
      <c r="C163" s="5">
        <v>162</v>
      </c>
      <c r="D163" s="23" t="s">
        <v>164</v>
      </c>
      <c r="E163" s="3" t="s">
        <v>163</v>
      </c>
      <c r="F163" s="47">
        <v>192.026993</v>
      </c>
      <c r="G163" s="46">
        <f t="shared" si="19"/>
        <v>193.03479300000001</v>
      </c>
      <c r="H163" s="46">
        <f t="shared" si="20"/>
        <v>191.019193</v>
      </c>
      <c r="I163" s="13" t="s">
        <v>478</v>
      </c>
      <c r="J163" s="16" t="s">
        <v>553</v>
      </c>
      <c r="K163" s="119"/>
      <c r="L163" s="119"/>
      <c r="M163" s="65" t="s">
        <v>552</v>
      </c>
    </row>
    <row r="164" spans="1:13" ht="15.75" x14ac:dyDescent="0.25">
      <c r="A164" s="128"/>
      <c r="B164" s="13">
        <v>11</v>
      </c>
      <c r="C164" s="5">
        <v>133</v>
      </c>
      <c r="D164" s="23" t="s">
        <v>127</v>
      </c>
      <c r="E164" s="16" t="s">
        <v>416</v>
      </c>
      <c r="F164" s="47">
        <v>230.01915</v>
      </c>
      <c r="G164" s="46">
        <f t="shared" si="19"/>
        <v>231.02695</v>
      </c>
      <c r="H164" s="46">
        <f t="shared" si="20"/>
        <v>229.01134999999999</v>
      </c>
      <c r="I164" s="13" t="s">
        <v>478</v>
      </c>
      <c r="J164" s="16" t="s">
        <v>553</v>
      </c>
      <c r="K164" s="119"/>
      <c r="L164" s="119"/>
      <c r="M164" s="65" t="s">
        <v>552</v>
      </c>
    </row>
    <row r="165" spans="1:13" ht="15.75" x14ac:dyDescent="0.25">
      <c r="A165" s="128"/>
      <c r="B165" s="13">
        <v>12</v>
      </c>
      <c r="C165" s="5">
        <v>161</v>
      </c>
      <c r="D165" s="23" t="s">
        <v>162</v>
      </c>
      <c r="E165" s="3" t="s">
        <v>161</v>
      </c>
      <c r="F165" s="64">
        <v>243.0855</v>
      </c>
      <c r="G165" s="46">
        <f t="shared" si="19"/>
        <v>244.0933</v>
      </c>
      <c r="H165" s="46">
        <f t="shared" si="20"/>
        <v>242.07769999999999</v>
      </c>
      <c r="I165" s="13" t="s">
        <v>478</v>
      </c>
      <c r="J165" s="16" t="s">
        <v>553</v>
      </c>
      <c r="K165" s="119"/>
      <c r="L165" s="119"/>
      <c r="M165" s="65" t="s">
        <v>552</v>
      </c>
    </row>
    <row r="166" spans="1:13" ht="15.75" x14ac:dyDescent="0.25">
      <c r="A166" s="128"/>
      <c r="B166" s="13">
        <v>13</v>
      </c>
      <c r="C166" s="5">
        <v>155</v>
      </c>
      <c r="D166" s="23" t="s">
        <v>151</v>
      </c>
      <c r="E166" s="3" t="s">
        <v>150</v>
      </c>
      <c r="F166" s="47">
        <v>267.09698500000002</v>
      </c>
      <c r="G166" s="46">
        <f t="shared" si="19"/>
        <v>268.10478499999999</v>
      </c>
      <c r="H166" s="46">
        <f t="shared" si="20"/>
        <v>266.08918500000004</v>
      </c>
      <c r="I166" s="13" t="s">
        <v>478</v>
      </c>
      <c r="J166" s="16" t="s">
        <v>553</v>
      </c>
      <c r="K166" s="119"/>
      <c r="L166" s="119"/>
      <c r="M166" s="65" t="s">
        <v>552</v>
      </c>
    </row>
    <row r="167" spans="1:13" ht="15.75" x14ac:dyDescent="0.25">
      <c r="A167" s="128"/>
      <c r="B167" s="13">
        <v>14</v>
      </c>
      <c r="C167" s="5">
        <v>83</v>
      </c>
      <c r="D167" s="23" t="s">
        <v>78</v>
      </c>
      <c r="E167" s="16" t="s">
        <v>437</v>
      </c>
      <c r="F167" s="47">
        <v>384.12158199999999</v>
      </c>
      <c r="G167" s="46">
        <f t="shared" si="19"/>
        <v>385.12938199999996</v>
      </c>
      <c r="H167" s="46">
        <f t="shared" si="20"/>
        <v>383.11378200000001</v>
      </c>
      <c r="I167" s="13" t="s">
        <v>478</v>
      </c>
      <c r="J167" s="16" t="s">
        <v>553</v>
      </c>
      <c r="K167" s="119"/>
      <c r="L167" s="119"/>
      <c r="M167" s="65" t="s">
        <v>552</v>
      </c>
    </row>
    <row r="168" spans="1:13" ht="16.5" thickBot="1" x14ac:dyDescent="0.3">
      <c r="A168" s="129"/>
      <c r="B168" s="44">
        <v>15</v>
      </c>
      <c r="C168" s="41">
        <v>231</v>
      </c>
      <c r="D168" s="42" t="s">
        <v>287</v>
      </c>
      <c r="E168" s="43" t="s">
        <v>286</v>
      </c>
      <c r="F168" s="51">
        <v>443.02432299999998</v>
      </c>
      <c r="G168" s="52">
        <f t="shared" si="19"/>
        <v>444.03212299999996</v>
      </c>
      <c r="H168" s="52">
        <f t="shared" si="20"/>
        <v>442.01652300000001</v>
      </c>
      <c r="I168" s="44" t="s">
        <v>478</v>
      </c>
      <c r="J168" s="50" t="s">
        <v>553</v>
      </c>
      <c r="K168" s="120"/>
      <c r="L168" s="120"/>
      <c r="M168" s="98" t="s">
        <v>552</v>
      </c>
    </row>
    <row r="169" spans="1:13" ht="15.75" x14ac:dyDescent="0.25">
      <c r="A169" s="67"/>
      <c r="B169" s="14"/>
      <c r="C169" s="53"/>
      <c r="D169" s="32"/>
      <c r="E169" s="1"/>
      <c r="F169" s="40"/>
      <c r="G169" s="39"/>
      <c r="H169" s="39"/>
      <c r="I169" s="14"/>
      <c r="J169" s="19"/>
      <c r="K169" s="19"/>
    </row>
    <row r="170" spans="1:13" ht="16.5" thickBot="1" x14ac:dyDescent="0.3">
      <c r="A170" s="67"/>
      <c r="B170" s="14"/>
      <c r="C170" s="20" t="s">
        <v>340</v>
      </c>
      <c r="D170" s="22" t="s">
        <v>0</v>
      </c>
      <c r="E170" s="20" t="s">
        <v>506</v>
      </c>
      <c r="F170" s="2" t="s">
        <v>521</v>
      </c>
      <c r="G170" s="99" t="s">
        <v>522</v>
      </c>
      <c r="H170" s="99" t="s">
        <v>523</v>
      </c>
      <c r="I170" s="20" t="s">
        <v>549</v>
      </c>
      <c r="J170" s="34" t="s">
        <v>554</v>
      </c>
      <c r="K170" s="34" t="s">
        <v>555</v>
      </c>
      <c r="L170" s="34" t="s">
        <v>550</v>
      </c>
      <c r="M170" s="34" t="s">
        <v>551</v>
      </c>
    </row>
    <row r="171" spans="1:13" ht="15.75" x14ac:dyDescent="0.25">
      <c r="A171" s="127" t="s">
        <v>538</v>
      </c>
      <c r="B171" s="38">
        <v>1</v>
      </c>
      <c r="C171" s="35">
        <v>144</v>
      </c>
      <c r="D171" s="60" t="s">
        <v>137</v>
      </c>
      <c r="E171" s="37" t="s">
        <v>359</v>
      </c>
      <c r="F171" s="62">
        <v>116.047344122</v>
      </c>
      <c r="G171" s="49">
        <f t="shared" ref="G171:G185" si="21">F171+1.0078</f>
        <v>117.055144122</v>
      </c>
      <c r="H171" s="49">
        <f t="shared" ref="H171:H185" si="22">F171-1.0078</f>
        <v>115.039544122</v>
      </c>
      <c r="I171" s="38" t="s">
        <v>478</v>
      </c>
      <c r="J171" s="37" t="s">
        <v>553</v>
      </c>
      <c r="K171" s="118" t="s">
        <v>556</v>
      </c>
      <c r="L171" s="118" t="s">
        <v>557</v>
      </c>
      <c r="M171" s="97" t="s">
        <v>552</v>
      </c>
    </row>
    <row r="172" spans="1:13" ht="15.75" x14ac:dyDescent="0.25">
      <c r="A172" s="128"/>
      <c r="B172" s="13">
        <v>2</v>
      </c>
      <c r="C172" s="5">
        <v>175</v>
      </c>
      <c r="D172" s="23" t="s">
        <v>188</v>
      </c>
      <c r="E172" s="3" t="s">
        <v>187</v>
      </c>
      <c r="F172" s="47">
        <v>134.0215</v>
      </c>
      <c r="G172" s="46">
        <f t="shared" si="21"/>
        <v>135.02930000000001</v>
      </c>
      <c r="H172" s="46">
        <f t="shared" si="22"/>
        <v>133.0137</v>
      </c>
      <c r="I172" s="13" t="s">
        <v>478</v>
      </c>
      <c r="J172" s="16" t="s">
        <v>553</v>
      </c>
      <c r="K172" s="119"/>
      <c r="L172" s="119"/>
      <c r="M172" s="65" t="s">
        <v>552</v>
      </c>
    </row>
    <row r="173" spans="1:13" ht="15.75" x14ac:dyDescent="0.25">
      <c r="A173" s="128"/>
      <c r="B173" s="13">
        <v>3</v>
      </c>
      <c r="C173" s="5">
        <v>94</v>
      </c>
      <c r="D173" s="23" t="s">
        <v>88</v>
      </c>
      <c r="E173" s="16" t="s">
        <v>411</v>
      </c>
      <c r="F173" s="47">
        <v>137.08406397900001</v>
      </c>
      <c r="G173" s="46">
        <f t="shared" si="21"/>
        <v>138.09186397900001</v>
      </c>
      <c r="H173" s="46">
        <f t="shared" si="22"/>
        <v>136.076263979</v>
      </c>
      <c r="I173" s="13" t="s">
        <v>478</v>
      </c>
      <c r="J173" s="16" t="s">
        <v>553</v>
      </c>
      <c r="K173" s="119"/>
      <c r="L173" s="119"/>
      <c r="M173" s="65" t="s">
        <v>552</v>
      </c>
    </row>
    <row r="174" spans="1:13" ht="15.75" x14ac:dyDescent="0.25">
      <c r="A174" s="128"/>
      <c r="B174" s="13">
        <v>4</v>
      </c>
      <c r="C174" s="5">
        <v>184</v>
      </c>
      <c r="D174" s="23" t="s">
        <v>526</v>
      </c>
      <c r="E174" s="3" t="s">
        <v>205</v>
      </c>
      <c r="F174" s="47">
        <v>146.10552999999999</v>
      </c>
      <c r="G174" s="46">
        <f t="shared" si="21"/>
        <v>147.11332999999999</v>
      </c>
      <c r="H174" s="46">
        <f t="shared" si="22"/>
        <v>145.09772999999998</v>
      </c>
      <c r="I174" s="13" t="s">
        <v>478</v>
      </c>
      <c r="J174" s="16" t="s">
        <v>553</v>
      </c>
      <c r="K174" s="119"/>
      <c r="L174" s="119"/>
      <c r="M174" s="65" t="s">
        <v>552</v>
      </c>
    </row>
    <row r="175" spans="1:13" ht="15.75" x14ac:dyDescent="0.25">
      <c r="A175" s="128"/>
      <c r="B175" s="13">
        <v>5</v>
      </c>
      <c r="C175" s="5">
        <v>105</v>
      </c>
      <c r="D175" s="23" t="s">
        <v>99</v>
      </c>
      <c r="E175" s="16" t="s">
        <v>463</v>
      </c>
      <c r="F175" s="47">
        <v>158.03276099999999</v>
      </c>
      <c r="G175" s="46">
        <f t="shared" si="21"/>
        <v>159.040561</v>
      </c>
      <c r="H175" s="46">
        <f t="shared" si="22"/>
        <v>157.02496099999999</v>
      </c>
      <c r="I175" s="13" t="s">
        <v>478</v>
      </c>
      <c r="J175" s="16" t="s">
        <v>553</v>
      </c>
      <c r="K175" s="119"/>
      <c r="L175" s="119"/>
      <c r="M175" s="65" t="s">
        <v>552</v>
      </c>
    </row>
    <row r="176" spans="1:13" ht="15.75" x14ac:dyDescent="0.25">
      <c r="A176" s="128"/>
      <c r="B176" s="13">
        <v>6</v>
      </c>
      <c r="C176" s="5">
        <v>281</v>
      </c>
      <c r="D176" s="24" t="s">
        <v>513</v>
      </c>
      <c r="E176" s="13" t="s">
        <v>154</v>
      </c>
      <c r="F176" s="45">
        <v>161.10519400000001</v>
      </c>
      <c r="G176" s="46">
        <f t="shared" si="21"/>
        <v>162.11299400000001</v>
      </c>
      <c r="H176" s="46">
        <f t="shared" si="22"/>
        <v>160.09739400000001</v>
      </c>
      <c r="I176" s="13" t="s">
        <v>478</v>
      </c>
      <c r="J176" s="16" t="s">
        <v>553</v>
      </c>
      <c r="K176" s="119"/>
      <c r="L176" s="119"/>
      <c r="M176" s="65" t="s">
        <v>552</v>
      </c>
    </row>
    <row r="177" spans="1:13" ht="15.75" x14ac:dyDescent="0.25">
      <c r="A177" s="128"/>
      <c r="B177" s="13">
        <v>7</v>
      </c>
      <c r="C177" s="5">
        <v>123</v>
      </c>
      <c r="D177" s="23" t="s">
        <v>117</v>
      </c>
      <c r="E177" s="16" t="s">
        <v>507</v>
      </c>
      <c r="F177" s="45">
        <v>166.049075456</v>
      </c>
      <c r="G177" s="46">
        <f t="shared" si="21"/>
        <v>167.056875456</v>
      </c>
      <c r="H177" s="46">
        <f t="shared" si="22"/>
        <v>165.04127545599999</v>
      </c>
      <c r="I177" s="13" t="s">
        <v>478</v>
      </c>
      <c r="J177" s="16" t="s">
        <v>553</v>
      </c>
      <c r="K177" s="119"/>
      <c r="L177" s="119"/>
      <c r="M177" s="65" t="s">
        <v>552</v>
      </c>
    </row>
    <row r="178" spans="1:13" ht="15.75" x14ac:dyDescent="0.25">
      <c r="A178" s="128"/>
      <c r="B178" s="13">
        <v>8</v>
      </c>
      <c r="C178" s="5">
        <v>111</v>
      </c>
      <c r="D178" s="23" t="s">
        <v>105</v>
      </c>
      <c r="E178" s="96" t="s">
        <v>500</v>
      </c>
      <c r="F178" s="47">
        <v>185.99293499999999</v>
      </c>
      <c r="G178" s="46">
        <f t="shared" si="21"/>
        <v>187.00073499999999</v>
      </c>
      <c r="H178" s="46">
        <f t="shared" si="22"/>
        <v>184.98513499999999</v>
      </c>
      <c r="I178" s="13" t="s">
        <v>478</v>
      </c>
      <c r="J178" s="16" t="s">
        <v>553</v>
      </c>
      <c r="K178" s="119"/>
      <c r="L178" s="119"/>
      <c r="M178" s="65" t="s">
        <v>552</v>
      </c>
    </row>
    <row r="179" spans="1:13" ht="15.75" x14ac:dyDescent="0.25">
      <c r="A179" s="128"/>
      <c r="B179" s="13">
        <v>9</v>
      </c>
      <c r="C179" s="5">
        <v>121</v>
      </c>
      <c r="D179" s="23" t="s">
        <v>115</v>
      </c>
      <c r="E179" s="13" t="s">
        <v>462</v>
      </c>
      <c r="F179" s="47">
        <v>202.14297583999999</v>
      </c>
      <c r="G179" s="46">
        <f t="shared" si="21"/>
        <v>203.15077583999999</v>
      </c>
      <c r="H179" s="46">
        <f t="shared" si="22"/>
        <v>201.13517583999999</v>
      </c>
      <c r="I179" s="13" t="s">
        <v>478</v>
      </c>
      <c r="J179" s="16" t="s">
        <v>553</v>
      </c>
      <c r="K179" s="119"/>
      <c r="L179" s="119"/>
      <c r="M179" s="65" t="s">
        <v>552</v>
      </c>
    </row>
    <row r="180" spans="1:13" ht="15.75" x14ac:dyDescent="0.25">
      <c r="A180" s="128"/>
      <c r="B180" s="13">
        <v>10</v>
      </c>
      <c r="C180" s="5">
        <v>257</v>
      </c>
      <c r="D180" s="23" t="s">
        <v>335</v>
      </c>
      <c r="E180" s="3" t="s">
        <v>334</v>
      </c>
      <c r="F180" s="47">
        <v>210.13682782999999</v>
      </c>
      <c r="G180" s="46">
        <f t="shared" si="21"/>
        <v>211.14462782999999</v>
      </c>
      <c r="H180" s="46">
        <f t="shared" si="22"/>
        <v>209.12902782999998</v>
      </c>
      <c r="I180" s="13" t="s">
        <v>478</v>
      </c>
      <c r="J180" s="16" t="s">
        <v>553</v>
      </c>
      <c r="K180" s="119"/>
      <c r="L180" s="119"/>
      <c r="M180" s="65" t="s">
        <v>552</v>
      </c>
    </row>
    <row r="181" spans="1:13" ht="15.75" x14ac:dyDescent="0.25">
      <c r="A181" s="128"/>
      <c r="B181" s="13">
        <v>11</v>
      </c>
      <c r="C181" s="5">
        <v>89</v>
      </c>
      <c r="D181" s="23" t="s">
        <v>83</v>
      </c>
      <c r="E181" s="16" t="s">
        <v>362</v>
      </c>
      <c r="F181" s="47">
        <v>241.117489371</v>
      </c>
      <c r="G181" s="46">
        <f t="shared" si="21"/>
        <v>242.12528937100001</v>
      </c>
      <c r="H181" s="46">
        <f t="shared" si="22"/>
        <v>240.109689371</v>
      </c>
      <c r="I181" s="13" t="s">
        <v>478</v>
      </c>
      <c r="J181" s="16" t="s">
        <v>553</v>
      </c>
      <c r="K181" s="119"/>
      <c r="L181" s="119"/>
      <c r="M181" s="65" t="s">
        <v>552</v>
      </c>
    </row>
    <row r="182" spans="1:13" ht="15.75" x14ac:dyDescent="0.25">
      <c r="A182" s="128"/>
      <c r="B182" s="13">
        <v>12</v>
      </c>
      <c r="C182" s="5">
        <v>169</v>
      </c>
      <c r="D182" s="23" t="s">
        <v>178</v>
      </c>
      <c r="E182" s="3" t="s">
        <v>177</v>
      </c>
      <c r="F182" s="47">
        <v>307.08380099999999</v>
      </c>
      <c r="G182" s="46">
        <f t="shared" si="21"/>
        <v>308.09160099999997</v>
      </c>
      <c r="H182" s="46">
        <f t="shared" si="22"/>
        <v>306.07600100000002</v>
      </c>
      <c r="I182" s="13" t="s">
        <v>478</v>
      </c>
      <c r="J182" s="16" t="s">
        <v>553</v>
      </c>
      <c r="K182" s="119"/>
      <c r="L182" s="119"/>
      <c r="M182" s="65" t="s">
        <v>552</v>
      </c>
    </row>
    <row r="183" spans="1:13" ht="15.75" x14ac:dyDescent="0.25">
      <c r="A183" s="128"/>
      <c r="B183" s="13">
        <v>13</v>
      </c>
      <c r="C183" s="5">
        <v>238</v>
      </c>
      <c r="D183" s="23" t="s">
        <v>301</v>
      </c>
      <c r="E183" s="3" t="s">
        <v>300</v>
      </c>
      <c r="F183" s="47">
        <v>427.02941900000002</v>
      </c>
      <c r="G183" s="46">
        <f t="shared" si="21"/>
        <v>428.03721899999999</v>
      </c>
      <c r="H183" s="46">
        <f t="shared" si="22"/>
        <v>426.02161900000004</v>
      </c>
      <c r="I183" s="13" t="s">
        <v>478</v>
      </c>
      <c r="J183" s="16" t="s">
        <v>553</v>
      </c>
      <c r="K183" s="119"/>
      <c r="L183" s="119"/>
      <c r="M183" s="65" t="s">
        <v>552</v>
      </c>
    </row>
    <row r="184" spans="1:13" ht="15.75" x14ac:dyDescent="0.25">
      <c r="A184" s="128"/>
      <c r="B184" s="13">
        <v>14</v>
      </c>
      <c r="C184" s="5">
        <v>226</v>
      </c>
      <c r="D184" s="23" t="s">
        <v>278</v>
      </c>
      <c r="E184" s="3" t="s">
        <v>277</v>
      </c>
      <c r="F184" s="47">
        <v>466.98959714900002</v>
      </c>
      <c r="G184" s="46">
        <f t="shared" si="21"/>
        <v>467.99739714899999</v>
      </c>
      <c r="H184" s="46">
        <f t="shared" si="22"/>
        <v>465.98179714900004</v>
      </c>
      <c r="I184" s="13" t="s">
        <v>478</v>
      </c>
      <c r="J184" s="16" t="s">
        <v>553</v>
      </c>
      <c r="K184" s="119"/>
      <c r="L184" s="119"/>
      <c r="M184" s="65" t="s">
        <v>552</v>
      </c>
    </row>
    <row r="185" spans="1:13" ht="16.5" thickBot="1" x14ac:dyDescent="0.3">
      <c r="A185" s="129"/>
      <c r="B185" s="44">
        <v>15</v>
      </c>
      <c r="C185" s="41">
        <v>202</v>
      </c>
      <c r="D185" s="42" t="s">
        <v>233</v>
      </c>
      <c r="E185" s="43" t="s">
        <v>232</v>
      </c>
      <c r="F185" s="51">
        <v>566.05499299999997</v>
      </c>
      <c r="G185" s="52">
        <f t="shared" si="21"/>
        <v>567.06279299999994</v>
      </c>
      <c r="H185" s="52">
        <f t="shared" si="22"/>
        <v>565.04719299999999</v>
      </c>
      <c r="I185" s="44" t="s">
        <v>478</v>
      </c>
      <c r="J185" s="50" t="s">
        <v>553</v>
      </c>
      <c r="K185" s="120"/>
      <c r="L185" s="120"/>
      <c r="M185" s="98" t="s">
        <v>552</v>
      </c>
    </row>
    <row r="186" spans="1:13" ht="16.5" thickBot="1" x14ac:dyDescent="0.3">
      <c r="A186" s="67"/>
      <c r="B186" s="14"/>
      <c r="C186" s="20" t="s">
        <v>340</v>
      </c>
      <c r="D186" s="22" t="s">
        <v>0</v>
      </c>
      <c r="E186" s="20" t="s">
        <v>506</v>
      </c>
      <c r="F186" s="2" t="s">
        <v>521</v>
      </c>
      <c r="G186" s="99" t="s">
        <v>522</v>
      </c>
      <c r="H186" s="99" t="s">
        <v>523</v>
      </c>
      <c r="I186" s="20" t="s">
        <v>549</v>
      </c>
      <c r="J186" s="34" t="s">
        <v>554</v>
      </c>
      <c r="K186" s="34" t="s">
        <v>555</v>
      </c>
      <c r="L186" s="34" t="s">
        <v>550</v>
      </c>
      <c r="M186" s="34" t="s">
        <v>551</v>
      </c>
    </row>
    <row r="187" spans="1:13" ht="15.75" x14ac:dyDescent="0.25">
      <c r="A187" s="127" t="s">
        <v>539</v>
      </c>
      <c r="B187" s="38">
        <v>1</v>
      </c>
      <c r="C187" s="35">
        <v>45</v>
      </c>
      <c r="D187" s="60" t="s">
        <v>44</v>
      </c>
      <c r="E187" s="37" t="s">
        <v>351</v>
      </c>
      <c r="F187" s="62">
        <v>117.05382648299999</v>
      </c>
      <c r="G187" s="49">
        <f t="shared" ref="G187:G201" si="23">F187+1.0078</f>
        <v>118.061626483</v>
      </c>
      <c r="H187" s="49">
        <f t="shared" ref="H187:H201" si="24">F187-1.0078</f>
        <v>116.04602648299999</v>
      </c>
      <c r="I187" s="38" t="s">
        <v>478</v>
      </c>
      <c r="J187" s="37" t="s">
        <v>553</v>
      </c>
      <c r="K187" s="118" t="s">
        <v>556</v>
      </c>
      <c r="L187" s="118" t="s">
        <v>557</v>
      </c>
      <c r="M187" s="97" t="s">
        <v>552</v>
      </c>
    </row>
    <row r="188" spans="1:13" ht="15.75" x14ac:dyDescent="0.25">
      <c r="A188" s="128"/>
      <c r="B188" s="13">
        <v>2</v>
      </c>
      <c r="C188" s="5">
        <v>63</v>
      </c>
      <c r="D188" s="23" t="s">
        <v>519</v>
      </c>
      <c r="E188" s="16" t="s">
        <v>502</v>
      </c>
      <c r="F188" s="47">
        <v>130.06298799999999</v>
      </c>
      <c r="G188" s="46">
        <f t="shared" si="23"/>
        <v>131.07078799999999</v>
      </c>
      <c r="H188" s="46">
        <f t="shared" si="24"/>
        <v>129.05518799999999</v>
      </c>
      <c r="I188" s="13" t="s">
        <v>478</v>
      </c>
      <c r="J188" s="16" t="s">
        <v>553</v>
      </c>
      <c r="K188" s="119"/>
      <c r="L188" s="119"/>
      <c r="M188" s="65" t="s">
        <v>552</v>
      </c>
    </row>
    <row r="189" spans="1:13" ht="15.75" x14ac:dyDescent="0.25">
      <c r="A189" s="128"/>
      <c r="B189" s="13">
        <v>3</v>
      </c>
      <c r="C189" s="5">
        <v>217</v>
      </c>
      <c r="D189" s="23" t="s">
        <v>262</v>
      </c>
      <c r="E189" s="3" t="s">
        <v>261</v>
      </c>
      <c r="F189" s="47">
        <v>135.035399227</v>
      </c>
      <c r="G189" s="46">
        <f t="shared" si="23"/>
        <v>136.043199227</v>
      </c>
      <c r="H189" s="46">
        <f t="shared" si="24"/>
        <v>134.027599227</v>
      </c>
      <c r="I189" s="13" t="s">
        <v>478</v>
      </c>
      <c r="J189" s="16" t="s">
        <v>553</v>
      </c>
      <c r="K189" s="119"/>
      <c r="L189" s="119"/>
      <c r="M189" s="65" t="s">
        <v>552</v>
      </c>
    </row>
    <row r="190" spans="1:13" ht="15.75" x14ac:dyDescent="0.25">
      <c r="A190" s="128"/>
      <c r="B190" s="13">
        <v>4</v>
      </c>
      <c r="C190" s="5">
        <v>48</v>
      </c>
      <c r="D190" s="23" t="s">
        <v>47</v>
      </c>
      <c r="E190" s="16" t="s">
        <v>353</v>
      </c>
      <c r="F190" s="47">
        <v>160.100048394</v>
      </c>
      <c r="G190" s="46">
        <f t="shared" si="23"/>
        <v>161.107848394</v>
      </c>
      <c r="H190" s="46">
        <f t="shared" si="24"/>
        <v>159.09224839399999</v>
      </c>
      <c r="I190" s="13" t="s">
        <v>478</v>
      </c>
      <c r="J190" s="16" t="s">
        <v>553</v>
      </c>
      <c r="K190" s="119"/>
      <c r="L190" s="119"/>
      <c r="M190" s="65" t="s">
        <v>552</v>
      </c>
    </row>
    <row r="191" spans="1:13" ht="15.75" x14ac:dyDescent="0.25">
      <c r="A191" s="128"/>
      <c r="B191" s="13">
        <v>5</v>
      </c>
      <c r="C191" s="5">
        <v>227</v>
      </c>
      <c r="D191" s="23" t="s">
        <v>280</v>
      </c>
      <c r="E191" s="3" t="s">
        <v>279</v>
      </c>
      <c r="F191" s="47">
        <v>177.04596391300001</v>
      </c>
      <c r="G191" s="46">
        <f t="shared" si="23"/>
        <v>178.05376391300001</v>
      </c>
      <c r="H191" s="46">
        <f t="shared" si="24"/>
        <v>176.03816391300001</v>
      </c>
      <c r="I191" s="13" t="s">
        <v>478</v>
      </c>
      <c r="J191" s="16" t="s">
        <v>553</v>
      </c>
      <c r="K191" s="119"/>
      <c r="L191" s="119"/>
      <c r="M191" s="65" t="s">
        <v>552</v>
      </c>
    </row>
    <row r="192" spans="1:13" ht="15.75" x14ac:dyDescent="0.25">
      <c r="A192" s="128"/>
      <c r="B192" s="13">
        <v>6</v>
      </c>
      <c r="C192" s="5">
        <v>164</v>
      </c>
      <c r="D192" s="23" t="s">
        <v>168</v>
      </c>
      <c r="E192" s="3" t="s">
        <v>167</v>
      </c>
      <c r="F192" s="47">
        <v>182.07903818</v>
      </c>
      <c r="G192" s="46">
        <f t="shared" si="23"/>
        <v>183.08683818</v>
      </c>
      <c r="H192" s="46">
        <f t="shared" si="24"/>
        <v>181.07123817999999</v>
      </c>
      <c r="I192" s="13" t="s">
        <v>478</v>
      </c>
      <c r="J192" s="16" t="s">
        <v>553</v>
      </c>
      <c r="K192" s="119"/>
      <c r="L192" s="119"/>
      <c r="M192" s="65" t="s">
        <v>552</v>
      </c>
    </row>
    <row r="193" spans="1:13" ht="15.75" x14ac:dyDescent="0.25">
      <c r="A193" s="128"/>
      <c r="B193" s="13">
        <v>7</v>
      </c>
      <c r="C193" s="5">
        <v>218</v>
      </c>
      <c r="D193" s="23" t="s">
        <v>264</v>
      </c>
      <c r="E193" s="3" t="s">
        <v>263</v>
      </c>
      <c r="F193" s="47">
        <v>202.120509064</v>
      </c>
      <c r="G193" s="46">
        <f t="shared" si="23"/>
        <v>203.12830906400001</v>
      </c>
      <c r="H193" s="46">
        <f t="shared" si="24"/>
        <v>201.112709064</v>
      </c>
      <c r="I193" s="13" t="s">
        <v>478</v>
      </c>
      <c r="J193" s="16" t="s">
        <v>553</v>
      </c>
      <c r="K193" s="119"/>
      <c r="L193" s="119"/>
      <c r="M193" s="65" t="s">
        <v>552</v>
      </c>
    </row>
    <row r="194" spans="1:13" ht="15.75" x14ac:dyDescent="0.25">
      <c r="A194" s="128"/>
      <c r="B194" s="13">
        <v>8</v>
      </c>
      <c r="C194" s="5">
        <v>21</v>
      </c>
      <c r="D194" s="23" t="s">
        <v>20</v>
      </c>
      <c r="E194" s="16" t="s">
        <v>364</v>
      </c>
      <c r="F194" s="47">
        <v>226.106590334</v>
      </c>
      <c r="G194" s="46">
        <f t="shared" si="23"/>
        <v>227.11439033400001</v>
      </c>
      <c r="H194" s="46">
        <f t="shared" si="24"/>
        <v>225.098790334</v>
      </c>
      <c r="I194" s="13" t="s">
        <v>478</v>
      </c>
      <c r="J194" s="16" t="s">
        <v>553</v>
      </c>
      <c r="K194" s="119"/>
      <c r="L194" s="119"/>
      <c r="M194" s="65" t="s">
        <v>552</v>
      </c>
    </row>
    <row r="195" spans="1:13" ht="15.75" x14ac:dyDescent="0.25">
      <c r="A195" s="128"/>
      <c r="B195" s="13">
        <v>9</v>
      </c>
      <c r="C195" s="5">
        <v>240</v>
      </c>
      <c r="D195" s="23" t="s">
        <v>305</v>
      </c>
      <c r="E195" s="3" t="s">
        <v>304</v>
      </c>
      <c r="F195" s="47">
        <v>260.02972399999999</v>
      </c>
      <c r="G195" s="46">
        <f t="shared" si="23"/>
        <v>261.03752399999996</v>
      </c>
      <c r="H195" s="46">
        <f t="shared" si="24"/>
        <v>259.02192400000001</v>
      </c>
      <c r="I195" s="13" t="s">
        <v>478</v>
      </c>
      <c r="J195" s="16" t="s">
        <v>553</v>
      </c>
      <c r="K195" s="119"/>
      <c r="L195" s="119"/>
      <c r="M195" s="65" t="s">
        <v>552</v>
      </c>
    </row>
    <row r="196" spans="1:13" ht="15.75" x14ac:dyDescent="0.25">
      <c r="A196" s="128"/>
      <c r="B196" s="13">
        <v>10</v>
      </c>
      <c r="C196" s="5">
        <v>2</v>
      </c>
      <c r="D196" s="23" t="s">
        <v>2</v>
      </c>
      <c r="E196" s="16" t="s">
        <v>395</v>
      </c>
      <c r="F196" s="47">
        <v>264.10449999999997</v>
      </c>
      <c r="G196" s="46">
        <f t="shared" si="23"/>
        <v>265.11229999999995</v>
      </c>
      <c r="H196" s="46">
        <f t="shared" si="24"/>
        <v>263.0967</v>
      </c>
      <c r="I196" s="13" t="s">
        <v>478</v>
      </c>
      <c r="J196" s="16" t="s">
        <v>553</v>
      </c>
      <c r="K196" s="119"/>
      <c r="L196" s="119"/>
      <c r="M196" s="65" t="s">
        <v>552</v>
      </c>
    </row>
    <row r="197" spans="1:13" ht="15.75" x14ac:dyDescent="0.25">
      <c r="A197" s="128"/>
      <c r="B197" s="13">
        <v>11</v>
      </c>
      <c r="C197" s="5">
        <v>59</v>
      </c>
      <c r="D197" s="23" t="s">
        <v>57</v>
      </c>
      <c r="E197" s="16" t="s">
        <v>365</v>
      </c>
      <c r="F197" s="47">
        <v>290.122634328</v>
      </c>
      <c r="G197" s="46">
        <f t="shared" si="23"/>
        <v>291.13043432799998</v>
      </c>
      <c r="H197" s="46">
        <f t="shared" si="24"/>
        <v>289.11483432800003</v>
      </c>
      <c r="I197" s="13" t="s">
        <v>478</v>
      </c>
      <c r="J197" s="16" t="s">
        <v>553</v>
      </c>
      <c r="K197" s="119"/>
      <c r="L197" s="119"/>
      <c r="M197" s="65" t="s">
        <v>552</v>
      </c>
    </row>
    <row r="198" spans="1:13" ht="15.75" x14ac:dyDescent="0.25">
      <c r="A198" s="128"/>
      <c r="B198" s="13">
        <v>12</v>
      </c>
      <c r="C198" s="5">
        <v>232</v>
      </c>
      <c r="D198" s="23" t="s">
        <v>289</v>
      </c>
      <c r="E198" s="3" t="s">
        <v>288</v>
      </c>
      <c r="F198" s="47">
        <v>307.05694599999998</v>
      </c>
      <c r="G198" s="46">
        <f t="shared" si="23"/>
        <v>308.06474599999996</v>
      </c>
      <c r="H198" s="46">
        <f t="shared" si="24"/>
        <v>306.04914600000001</v>
      </c>
      <c r="I198" s="13" t="s">
        <v>478</v>
      </c>
      <c r="J198" s="16" t="s">
        <v>553</v>
      </c>
      <c r="K198" s="119"/>
      <c r="L198" s="119"/>
      <c r="M198" s="65" t="s">
        <v>552</v>
      </c>
    </row>
    <row r="199" spans="1:13" ht="15.75" x14ac:dyDescent="0.25">
      <c r="A199" s="128"/>
      <c r="B199" s="13">
        <v>13</v>
      </c>
      <c r="C199" s="5">
        <v>228</v>
      </c>
      <c r="D199" s="23" t="s">
        <v>282</v>
      </c>
      <c r="E199" s="3" t="s">
        <v>281</v>
      </c>
      <c r="F199" s="47">
        <v>347.063084339</v>
      </c>
      <c r="G199" s="46">
        <f t="shared" si="23"/>
        <v>348.07088433899997</v>
      </c>
      <c r="H199" s="46">
        <f t="shared" si="24"/>
        <v>346.05528433900002</v>
      </c>
      <c r="I199" s="13" t="s">
        <v>478</v>
      </c>
      <c r="J199" s="16" t="s">
        <v>553</v>
      </c>
      <c r="K199" s="119"/>
      <c r="L199" s="119"/>
      <c r="M199" s="65" t="s">
        <v>552</v>
      </c>
    </row>
    <row r="200" spans="1:13" ht="15.75" x14ac:dyDescent="0.25">
      <c r="A200" s="128"/>
      <c r="B200" s="13">
        <v>14</v>
      </c>
      <c r="C200" s="5">
        <v>5</v>
      </c>
      <c r="D200" s="23" t="s">
        <v>5</v>
      </c>
      <c r="E200" s="16" t="s">
        <v>344</v>
      </c>
      <c r="F200" s="47">
        <v>441.139679</v>
      </c>
      <c r="G200" s="46">
        <f t="shared" si="23"/>
        <v>442.14747899999998</v>
      </c>
      <c r="H200" s="46">
        <f t="shared" si="24"/>
        <v>440.13187900000003</v>
      </c>
      <c r="I200" s="13" t="s">
        <v>478</v>
      </c>
      <c r="J200" s="16" t="s">
        <v>553</v>
      </c>
      <c r="K200" s="119"/>
      <c r="L200" s="119"/>
      <c r="M200" s="65" t="s">
        <v>552</v>
      </c>
    </row>
    <row r="201" spans="1:13" ht="16.5" thickBot="1" x14ac:dyDescent="0.3">
      <c r="A201" s="129"/>
      <c r="B201" s="44">
        <v>15</v>
      </c>
      <c r="C201" s="41">
        <v>254</v>
      </c>
      <c r="D201" s="42" t="s">
        <v>540</v>
      </c>
      <c r="E201" s="43" t="s">
        <v>329</v>
      </c>
      <c r="F201" s="51">
        <v>454.171315854</v>
      </c>
      <c r="G201" s="52">
        <f t="shared" si="23"/>
        <v>455.17911585399997</v>
      </c>
      <c r="H201" s="52">
        <f t="shared" si="24"/>
        <v>453.16351585400002</v>
      </c>
      <c r="I201" s="44" t="s">
        <v>478</v>
      </c>
      <c r="J201" s="50" t="s">
        <v>553</v>
      </c>
      <c r="K201" s="120"/>
      <c r="L201" s="120"/>
      <c r="M201" s="98" t="s">
        <v>552</v>
      </c>
    </row>
    <row r="202" spans="1:13" ht="15.75" x14ac:dyDescent="0.25">
      <c r="A202" s="67"/>
      <c r="B202" s="14"/>
      <c r="C202" s="53"/>
      <c r="D202" s="32"/>
      <c r="E202" s="1"/>
      <c r="F202" s="40"/>
      <c r="G202" s="39"/>
      <c r="H202" s="39"/>
      <c r="I202" s="14"/>
      <c r="J202" s="19"/>
      <c r="K202" s="19"/>
    </row>
    <row r="203" spans="1:13" ht="16.5" thickBot="1" x14ac:dyDescent="0.3">
      <c r="A203" s="67"/>
      <c r="B203" s="14"/>
      <c r="C203" s="20" t="s">
        <v>340</v>
      </c>
      <c r="D203" s="22" t="s">
        <v>0</v>
      </c>
      <c r="E203" s="20" t="s">
        <v>506</v>
      </c>
      <c r="F203" s="2" t="s">
        <v>521</v>
      </c>
      <c r="G203" s="99" t="s">
        <v>522</v>
      </c>
      <c r="H203" s="99" t="s">
        <v>523</v>
      </c>
      <c r="I203" s="20" t="s">
        <v>549</v>
      </c>
      <c r="J203" s="34" t="s">
        <v>554</v>
      </c>
      <c r="K203" s="34" t="s">
        <v>555</v>
      </c>
      <c r="L203" s="34" t="s">
        <v>550</v>
      </c>
      <c r="M203" s="34" t="s">
        <v>551</v>
      </c>
    </row>
    <row r="204" spans="1:13" ht="15.75" x14ac:dyDescent="0.25">
      <c r="A204" s="127" t="s">
        <v>541</v>
      </c>
      <c r="B204" s="38">
        <v>1</v>
      </c>
      <c r="C204" s="35">
        <v>259</v>
      </c>
      <c r="D204" s="60" t="s">
        <v>337</v>
      </c>
      <c r="E204" s="61" t="s">
        <v>336</v>
      </c>
      <c r="F204" s="62">
        <v>131.058243159</v>
      </c>
      <c r="G204" s="49">
        <f t="shared" ref="G204:G218" si="25">F204+1.0078</f>
        <v>132.066043159</v>
      </c>
      <c r="H204" s="49">
        <f t="shared" ref="H204:H218" si="26">F204-1.0078</f>
        <v>130.050443159</v>
      </c>
      <c r="I204" s="38" t="s">
        <v>478</v>
      </c>
      <c r="J204" s="37" t="s">
        <v>553</v>
      </c>
      <c r="K204" s="118" t="s">
        <v>556</v>
      </c>
      <c r="L204" s="118" t="s">
        <v>557</v>
      </c>
      <c r="M204" s="97" t="s">
        <v>552</v>
      </c>
    </row>
    <row r="205" spans="1:13" ht="15.75" x14ac:dyDescent="0.25">
      <c r="A205" s="128"/>
      <c r="B205" s="13">
        <v>2</v>
      </c>
      <c r="C205" s="5">
        <v>10</v>
      </c>
      <c r="D205" s="23" t="s">
        <v>9</v>
      </c>
      <c r="E205" s="16" t="s">
        <v>346</v>
      </c>
      <c r="F205" s="47">
        <v>136.05242949999999</v>
      </c>
      <c r="G205" s="46">
        <f t="shared" si="25"/>
        <v>137.06022949999999</v>
      </c>
      <c r="H205" s="46">
        <f t="shared" si="26"/>
        <v>135.04462949999999</v>
      </c>
      <c r="I205" s="13" t="s">
        <v>478</v>
      </c>
      <c r="J205" s="16" t="s">
        <v>553</v>
      </c>
      <c r="K205" s="119"/>
      <c r="L205" s="119"/>
      <c r="M205" s="65" t="s">
        <v>552</v>
      </c>
    </row>
    <row r="206" spans="1:13" ht="15.75" x14ac:dyDescent="0.25">
      <c r="A206" s="128"/>
      <c r="B206" s="13">
        <v>3</v>
      </c>
      <c r="C206" s="5">
        <v>40</v>
      </c>
      <c r="D206" s="23" t="s">
        <v>39</v>
      </c>
      <c r="E206" s="16" t="s">
        <v>367</v>
      </c>
      <c r="F206" s="47">
        <v>153.07897860099999</v>
      </c>
      <c r="G206" s="46">
        <f t="shared" si="25"/>
        <v>154.08677860099999</v>
      </c>
      <c r="H206" s="46">
        <f t="shared" si="26"/>
        <v>152.07117860099999</v>
      </c>
      <c r="I206" s="13" t="s">
        <v>478</v>
      </c>
      <c r="J206" s="16" t="s">
        <v>553</v>
      </c>
      <c r="K206" s="119"/>
      <c r="L206" s="119"/>
      <c r="M206" s="65" t="s">
        <v>552</v>
      </c>
    </row>
    <row r="207" spans="1:13" ht="15.75" x14ac:dyDescent="0.25">
      <c r="A207" s="128"/>
      <c r="B207" s="13">
        <v>4</v>
      </c>
      <c r="C207" s="5">
        <v>116</v>
      </c>
      <c r="D207" s="23" t="s">
        <v>110</v>
      </c>
      <c r="E207" s="13" t="s">
        <v>356</v>
      </c>
      <c r="F207" s="47">
        <v>169.08512899999999</v>
      </c>
      <c r="G207" s="46">
        <f t="shared" si="25"/>
        <v>170.092929</v>
      </c>
      <c r="H207" s="46">
        <f t="shared" si="26"/>
        <v>168.07732899999999</v>
      </c>
      <c r="I207" s="13" t="s">
        <v>478</v>
      </c>
      <c r="J207" s="16" t="s">
        <v>553</v>
      </c>
      <c r="K207" s="119"/>
      <c r="L207" s="119"/>
      <c r="M207" s="65" t="s">
        <v>552</v>
      </c>
    </row>
    <row r="208" spans="1:13" ht="15.75" x14ac:dyDescent="0.25">
      <c r="A208" s="128"/>
      <c r="B208" s="13">
        <v>5</v>
      </c>
      <c r="C208" s="5">
        <v>13</v>
      </c>
      <c r="D208" s="23" t="s">
        <v>12</v>
      </c>
      <c r="E208" s="16" t="s">
        <v>382</v>
      </c>
      <c r="F208" s="47">
        <v>175.06332853699999</v>
      </c>
      <c r="G208" s="46">
        <f t="shared" si="25"/>
        <v>176.07112853699999</v>
      </c>
      <c r="H208" s="46">
        <f t="shared" si="26"/>
        <v>174.05552853699999</v>
      </c>
      <c r="I208" s="13" t="s">
        <v>478</v>
      </c>
      <c r="J208" s="16" t="s">
        <v>553</v>
      </c>
      <c r="K208" s="119"/>
      <c r="L208" s="119"/>
      <c r="M208" s="65" t="s">
        <v>552</v>
      </c>
    </row>
    <row r="209" spans="1:13" ht="15.75" x14ac:dyDescent="0.25">
      <c r="A209" s="128"/>
      <c r="B209" s="13">
        <v>6</v>
      </c>
      <c r="C209" s="5">
        <v>196</v>
      </c>
      <c r="D209" s="23" t="s">
        <v>225</v>
      </c>
      <c r="E209" s="3" t="s">
        <v>224</v>
      </c>
      <c r="F209" s="47">
        <v>182.07903818</v>
      </c>
      <c r="G209" s="46">
        <f t="shared" si="25"/>
        <v>183.08683818</v>
      </c>
      <c r="H209" s="46">
        <f t="shared" si="26"/>
        <v>181.07123817999999</v>
      </c>
      <c r="I209" s="13" t="s">
        <v>478</v>
      </c>
      <c r="J209" s="16" t="s">
        <v>553</v>
      </c>
      <c r="K209" s="119"/>
      <c r="L209" s="119"/>
      <c r="M209" s="65" t="s">
        <v>552</v>
      </c>
    </row>
    <row r="210" spans="1:13" ht="15.75" x14ac:dyDescent="0.25">
      <c r="A210" s="128"/>
      <c r="B210" s="13">
        <v>7</v>
      </c>
      <c r="C210" s="5">
        <v>25</v>
      </c>
      <c r="D210" s="23" t="s">
        <v>24</v>
      </c>
      <c r="E210" s="16" t="s">
        <v>457</v>
      </c>
      <c r="F210" s="47">
        <v>183.066</v>
      </c>
      <c r="G210" s="46">
        <f t="shared" si="25"/>
        <v>184.07380000000001</v>
      </c>
      <c r="H210" s="46">
        <f t="shared" si="26"/>
        <v>182.0582</v>
      </c>
      <c r="I210" s="13" t="s">
        <v>478</v>
      </c>
      <c r="J210" s="16" t="s">
        <v>553</v>
      </c>
      <c r="K210" s="119"/>
      <c r="L210" s="119"/>
      <c r="M210" s="65" t="s">
        <v>552</v>
      </c>
    </row>
    <row r="211" spans="1:13" ht="15.75" x14ac:dyDescent="0.25">
      <c r="A211" s="128"/>
      <c r="B211" s="13">
        <v>8</v>
      </c>
      <c r="C211" s="5">
        <v>234</v>
      </c>
      <c r="D211" s="23" t="s">
        <v>293</v>
      </c>
      <c r="E211" s="3" t="s">
        <v>292</v>
      </c>
      <c r="F211" s="47">
        <v>202.215746852</v>
      </c>
      <c r="G211" s="46">
        <f t="shared" si="25"/>
        <v>203.223546852</v>
      </c>
      <c r="H211" s="46">
        <f t="shared" si="26"/>
        <v>201.20794685199999</v>
      </c>
      <c r="I211" s="13" t="s">
        <v>478</v>
      </c>
      <c r="J211" s="16" t="s">
        <v>553</v>
      </c>
      <c r="K211" s="119"/>
      <c r="L211" s="119"/>
      <c r="M211" s="65" t="s">
        <v>552</v>
      </c>
    </row>
    <row r="212" spans="1:13" ht="15.75" x14ac:dyDescent="0.25">
      <c r="A212" s="128"/>
      <c r="B212" s="13">
        <v>9</v>
      </c>
      <c r="C212" s="5">
        <v>74</v>
      </c>
      <c r="D212" s="23" t="s">
        <v>69</v>
      </c>
      <c r="E212" s="16" t="s">
        <v>476</v>
      </c>
      <c r="F212" s="45">
        <v>206.13067982000001</v>
      </c>
      <c r="G212" s="46">
        <f t="shared" si="25"/>
        <v>207.13847982000001</v>
      </c>
      <c r="H212" s="46">
        <f t="shared" si="26"/>
        <v>205.12287982000001</v>
      </c>
      <c r="I212" s="13" t="s">
        <v>478</v>
      </c>
      <c r="J212" s="16" t="s">
        <v>553</v>
      </c>
      <c r="K212" s="119"/>
      <c r="L212" s="119"/>
      <c r="M212" s="65" t="s">
        <v>552</v>
      </c>
    </row>
    <row r="213" spans="1:13" ht="15.75" x14ac:dyDescent="0.25">
      <c r="A213" s="128"/>
      <c r="B213" s="13">
        <v>10</v>
      </c>
      <c r="C213" s="5">
        <v>6</v>
      </c>
      <c r="D213" s="23" t="s">
        <v>6</v>
      </c>
      <c r="E213" s="16" t="s">
        <v>384</v>
      </c>
      <c r="F213" s="47">
        <v>219.11070000000001</v>
      </c>
      <c r="G213" s="46">
        <f t="shared" si="25"/>
        <v>220.11850000000001</v>
      </c>
      <c r="H213" s="46">
        <f t="shared" si="26"/>
        <v>218.10290000000001</v>
      </c>
      <c r="I213" s="13" t="s">
        <v>478</v>
      </c>
      <c r="J213" s="16" t="s">
        <v>553</v>
      </c>
      <c r="K213" s="119"/>
      <c r="L213" s="119"/>
      <c r="M213" s="65" t="s">
        <v>552</v>
      </c>
    </row>
    <row r="214" spans="1:13" ht="15.75" x14ac:dyDescent="0.25">
      <c r="A214" s="128"/>
      <c r="B214" s="13">
        <v>11</v>
      </c>
      <c r="C214" s="5">
        <v>207</v>
      </c>
      <c r="D214" s="23" t="s">
        <v>243</v>
      </c>
      <c r="E214" s="3" t="s">
        <v>242</v>
      </c>
      <c r="F214" s="47">
        <v>244.069534</v>
      </c>
      <c r="G214" s="46">
        <f t="shared" si="25"/>
        <v>245.07733400000001</v>
      </c>
      <c r="H214" s="46">
        <f t="shared" si="26"/>
        <v>243.061734</v>
      </c>
      <c r="I214" s="13" t="s">
        <v>478</v>
      </c>
      <c r="J214" s="16" t="s">
        <v>553</v>
      </c>
      <c r="K214" s="119"/>
      <c r="L214" s="119"/>
      <c r="M214" s="65" t="s">
        <v>552</v>
      </c>
    </row>
    <row r="215" spans="1:13" ht="15.75" x14ac:dyDescent="0.25">
      <c r="A215" s="128"/>
      <c r="B215" s="13">
        <v>12</v>
      </c>
      <c r="C215" s="5">
        <v>252</v>
      </c>
      <c r="D215" s="23" t="s">
        <v>490</v>
      </c>
      <c r="E215" s="3" t="s">
        <v>326</v>
      </c>
      <c r="F215" s="47">
        <v>283.091668551</v>
      </c>
      <c r="G215" s="46">
        <f t="shared" si="25"/>
        <v>284.09946855099997</v>
      </c>
      <c r="H215" s="46">
        <f t="shared" si="26"/>
        <v>282.08386855100002</v>
      </c>
      <c r="I215" s="13" t="s">
        <v>478</v>
      </c>
      <c r="J215" s="16" t="s">
        <v>553</v>
      </c>
      <c r="K215" s="119"/>
      <c r="L215" s="119"/>
      <c r="M215" s="65" t="s">
        <v>552</v>
      </c>
    </row>
    <row r="216" spans="1:13" ht="15.75" x14ac:dyDescent="0.25">
      <c r="A216" s="128"/>
      <c r="B216" s="13">
        <v>13</v>
      </c>
      <c r="C216" s="5">
        <v>60</v>
      </c>
      <c r="D216" s="23" t="s">
        <v>58</v>
      </c>
      <c r="E216" s="16" t="s">
        <v>394</v>
      </c>
      <c r="F216" s="47">
        <v>309.10599999999999</v>
      </c>
      <c r="G216" s="46">
        <f t="shared" si="25"/>
        <v>310.11379999999997</v>
      </c>
      <c r="H216" s="46">
        <f t="shared" si="26"/>
        <v>308.09820000000002</v>
      </c>
      <c r="I216" s="13" t="s">
        <v>478</v>
      </c>
      <c r="J216" s="16" t="s">
        <v>553</v>
      </c>
      <c r="K216" s="119"/>
      <c r="L216" s="119"/>
      <c r="M216" s="65" t="s">
        <v>552</v>
      </c>
    </row>
    <row r="217" spans="1:13" ht="15.75" x14ac:dyDescent="0.25">
      <c r="A217" s="128"/>
      <c r="B217" s="13">
        <v>14</v>
      </c>
      <c r="C217" s="5">
        <v>34</v>
      </c>
      <c r="D217" s="23" t="s">
        <v>33</v>
      </c>
      <c r="E217" s="16" t="s">
        <v>439</v>
      </c>
      <c r="F217" s="47">
        <v>339.99606299999999</v>
      </c>
      <c r="G217" s="46">
        <f t="shared" si="25"/>
        <v>341.00386299999997</v>
      </c>
      <c r="H217" s="46">
        <f t="shared" si="26"/>
        <v>338.98826300000002</v>
      </c>
      <c r="I217" s="13" t="s">
        <v>478</v>
      </c>
      <c r="J217" s="16" t="s">
        <v>553</v>
      </c>
      <c r="K217" s="119"/>
      <c r="L217" s="119"/>
      <c r="M217" s="65" t="s">
        <v>552</v>
      </c>
    </row>
    <row r="218" spans="1:13" ht="16.5" thickBot="1" x14ac:dyDescent="0.3">
      <c r="A218" s="129"/>
      <c r="B218" s="44">
        <v>15</v>
      </c>
      <c r="C218" s="74">
        <v>230</v>
      </c>
      <c r="D218" s="75" t="s">
        <v>285</v>
      </c>
      <c r="E218" s="43" t="s">
        <v>284</v>
      </c>
      <c r="F218" s="51">
        <v>468.14170000000001</v>
      </c>
      <c r="G218" s="52">
        <f t="shared" si="25"/>
        <v>469.14949999999999</v>
      </c>
      <c r="H218" s="52">
        <f t="shared" si="26"/>
        <v>467.13390000000004</v>
      </c>
      <c r="I218" s="76" t="s">
        <v>478</v>
      </c>
      <c r="J218" s="50" t="s">
        <v>553</v>
      </c>
      <c r="K218" s="120"/>
      <c r="L218" s="120"/>
      <c r="M218" s="98" t="s">
        <v>552</v>
      </c>
    </row>
    <row r="219" spans="1:13" ht="15.75" x14ac:dyDescent="0.25">
      <c r="A219" s="67"/>
      <c r="B219" s="14"/>
      <c r="C219" s="54"/>
      <c r="D219" s="33"/>
      <c r="E219" s="1"/>
      <c r="F219" s="40"/>
      <c r="G219" s="39"/>
      <c r="H219" s="39"/>
      <c r="I219" s="55"/>
      <c r="J219" s="19"/>
      <c r="K219" s="19"/>
    </row>
    <row r="220" spans="1:13" ht="16.5" thickBot="1" x14ac:dyDescent="0.3">
      <c r="A220" s="67"/>
      <c r="B220" s="14"/>
      <c r="C220" s="20" t="s">
        <v>340</v>
      </c>
      <c r="D220" s="22" t="s">
        <v>0</v>
      </c>
      <c r="E220" s="20" t="s">
        <v>506</v>
      </c>
      <c r="F220" s="2" t="s">
        <v>521</v>
      </c>
      <c r="G220" s="99" t="s">
        <v>522</v>
      </c>
      <c r="H220" s="99" t="s">
        <v>523</v>
      </c>
      <c r="I220" s="20" t="s">
        <v>549</v>
      </c>
      <c r="J220" s="34" t="s">
        <v>554</v>
      </c>
      <c r="K220" s="34" t="s">
        <v>555</v>
      </c>
      <c r="L220" s="34" t="s">
        <v>550</v>
      </c>
      <c r="M220" s="34" t="s">
        <v>551</v>
      </c>
    </row>
    <row r="221" spans="1:13" ht="15.75" x14ac:dyDescent="0.25">
      <c r="A221" s="127" t="s">
        <v>545</v>
      </c>
      <c r="B221" s="38">
        <v>1</v>
      </c>
      <c r="C221" s="35">
        <v>194</v>
      </c>
      <c r="D221" s="60" t="s">
        <v>93</v>
      </c>
      <c r="E221" s="61" t="s">
        <v>221</v>
      </c>
      <c r="F221" s="62">
        <v>132.00587323799999</v>
      </c>
      <c r="G221" s="49">
        <f t="shared" ref="G221:G235" si="27">F221+1.0078</f>
        <v>133.013673238</v>
      </c>
      <c r="H221" s="49">
        <f t="shared" ref="H221:H235" si="28">F221-1.0078</f>
        <v>130.99807323799999</v>
      </c>
      <c r="I221" s="38" t="s">
        <v>478</v>
      </c>
      <c r="J221" s="37" t="s">
        <v>553</v>
      </c>
      <c r="K221" s="118" t="s">
        <v>556</v>
      </c>
      <c r="L221" s="118" t="s">
        <v>557</v>
      </c>
      <c r="M221" s="97" t="s">
        <v>552</v>
      </c>
    </row>
    <row r="222" spans="1:13" ht="15.75" x14ac:dyDescent="0.25">
      <c r="A222" s="128"/>
      <c r="B222" s="13">
        <v>2</v>
      </c>
      <c r="C222" s="5">
        <v>134</v>
      </c>
      <c r="D222" s="23" t="s">
        <v>128</v>
      </c>
      <c r="E222" s="16" t="s">
        <v>418</v>
      </c>
      <c r="F222" s="47">
        <v>158.05790880800001</v>
      </c>
      <c r="G222" s="46">
        <f t="shared" si="27"/>
        <v>159.06570880800001</v>
      </c>
      <c r="H222" s="46">
        <f t="shared" si="28"/>
        <v>157.050108808</v>
      </c>
      <c r="I222" s="13" t="s">
        <v>478</v>
      </c>
      <c r="J222" s="16" t="s">
        <v>553</v>
      </c>
      <c r="K222" s="119"/>
      <c r="L222" s="119"/>
      <c r="M222" s="65" t="s">
        <v>552</v>
      </c>
    </row>
    <row r="223" spans="1:13" ht="15.75" x14ac:dyDescent="0.25">
      <c r="A223" s="128"/>
      <c r="B223" s="13">
        <v>3</v>
      </c>
      <c r="C223" s="5">
        <v>131</v>
      </c>
      <c r="D223" s="23" t="s">
        <v>125</v>
      </c>
      <c r="E223" s="16" t="s">
        <v>477</v>
      </c>
      <c r="F223" s="45">
        <v>162.115698458</v>
      </c>
      <c r="G223" s="46">
        <f t="shared" si="27"/>
        <v>163.123498458</v>
      </c>
      <c r="H223" s="46">
        <f t="shared" si="28"/>
        <v>161.10789845799999</v>
      </c>
      <c r="I223" s="13" t="s">
        <v>478</v>
      </c>
      <c r="J223" s="16" t="s">
        <v>553</v>
      </c>
      <c r="K223" s="119"/>
      <c r="L223" s="119"/>
      <c r="M223" s="65" t="s">
        <v>552</v>
      </c>
    </row>
    <row r="224" spans="1:13" ht="15.75" x14ac:dyDescent="0.25">
      <c r="A224" s="128"/>
      <c r="B224" s="13">
        <v>4</v>
      </c>
      <c r="C224" s="5">
        <v>147</v>
      </c>
      <c r="D224" s="23" t="s">
        <v>140</v>
      </c>
      <c r="E224" s="13" t="s">
        <v>471</v>
      </c>
      <c r="F224" s="47">
        <v>166.049075456</v>
      </c>
      <c r="G224" s="46">
        <f t="shared" si="27"/>
        <v>167.056875456</v>
      </c>
      <c r="H224" s="46">
        <f t="shared" si="28"/>
        <v>165.04127545599999</v>
      </c>
      <c r="I224" s="13" t="s">
        <v>478</v>
      </c>
      <c r="J224" s="16" t="s">
        <v>553</v>
      </c>
      <c r="K224" s="119"/>
      <c r="L224" s="119"/>
      <c r="M224" s="65" t="s">
        <v>552</v>
      </c>
    </row>
    <row r="225" spans="1:13" ht="15.75" x14ac:dyDescent="0.25">
      <c r="A225" s="128"/>
      <c r="B225" s="13">
        <v>5</v>
      </c>
      <c r="C225" s="5">
        <v>128</v>
      </c>
      <c r="D225" s="23" t="s">
        <v>122</v>
      </c>
      <c r="E225" s="16" t="s">
        <v>430</v>
      </c>
      <c r="F225" s="47">
        <v>175.04807240299999</v>
      </c>
      <c r="G225" s="46">
        <f t="shared" si="27"/>
        <v>176.055872403</v>
      </c>
      <c r="H225" s="46">
        <f t="shared" si="28"/>
        <v>174.04027240299999</v>
      </c>
      <c r="I225" s="13" t="s">
        <v>478</v>
      </c>
      <c r="J225" s="16" t="s">
        <v>553</v>
      </c>
      <c r="K225" s="119"/>
      <c r="L225" s="119"/>
      <c r="M225" s="65" t="s">
        <v>552</v>
      </c>
    </row>
    <row r="226" spans="1:13" ht="15.75" x14ac:dyDescent="0.25">
      <c r="A226" s="128"/>
      <c r="B226" s="13">
        <v>6</v>
      </c>
      <c r="C226" s="5">
        <v>36</v>
      </c>
      <c r="D226" s="23" t="s">
        <v>35</v>
      </c>
      <c r="E226" s="16" t="s">
        <v>366</v>
      </c>
      <c r="F226" s="47">
        <v>183.089539</v>
      </c>
      <c r="G226" s="46">
        <f t="shared" si="27"/>
        <v>184.09733900000001</v>
      </c>
      <c r="H226" s="46">
        <f t="shared" si="28"/>
        <v>182.081739</v>
      </c>
      <c r="I226" s="13" t="s">
        <v>478</v>
      </c>
      <c r="J226" s="16" t="s">
        <v>553</v>
      </c>
      <c r="K226" s="119"/>
      <c r="L226" s="119"/>
      <c r="M226" s="65" t="s">
        <v>552</v>
      </c>
    </row>
    <row r="227" spans="1:13" ht="15.75" x14ac:dyDescent="0.25">
      <c r="A227" s="128"/>
      <c r="B227" s="13">
        <v>7</v>
      </c>
      <c r="C227" s="5">
        <v>212</v>
      </c>
      <c r="D227" s="23" t="s">
        <v>252</v>
      </c>
      <c r="E227" s="3" t="s">
        <v>251</v>
      </c>
      <c r="F227" s="47">
        <v>196.0583</v>
      </c>
      <c r="G227" s="46">
        <f t="shared" si="27"/>
        <v>197.06610000000001</v>
      </c>
      <c r="H227" s="46">
        <f t="shared" si="28"/>
        <v>195.0505</v>
      </c>
      <c r="I227" s="13" t="s">
        <v>478</v>
      </c>
      <c r="J227" s="16" t="s">
        <v>553</v>
      </c>
      <c r="K227" s="119"/>
      <c r="L227" s="119"/>
      <c r="M227" s="65" t="s">
        <v>552</v>
      </c>
    </row>
    <row r="228" spans="1:13" ht="15.75" x14ac:dyDescent="0.25">
      <c r="A228" s="128"/>
      <c r="B228" s="13">
        <v>8</v>
      </c>
      <c r="C228" s="5">
        <v>53</v>
      </c>
      <c r="D228" s="23" t="s">
        <v>51</v>
      </c>
      <c r="E228" s="16" t="s">
        <v>424</v>
      </c>
      <c r="F228" s="47">
        <v>213.00957840699999</v>
      </c>
      <c r="G228" s="46">
        <f t="shared" si="27"/>
        <v>214.017378407</v>
      </c>
      <c r="H228" s="46">
        <f t="shared" si="28"/>
        <v>212.00177840699999</v>
      </c>
      <c r="I228" s="13" t="s">
        <v>478</v>
      </c>
      <c r="J228" s="16" t="s">
        <v>553</v>
      </c>
      <c r="K228" s="119"/>
      <c r="L228" s="119"/>
      <c r="M228" s="65" t="s">
        <v>552</v>
      </c>
    </row>
    <row r="229" spans="1:13" ht="15.75" x14ac:dyDescent="0.25">
      <c r="A229" s="128"/>
      <c r="B229" s="13">
        <v>9</v>
      </c>
      <c r="C229" s="5">
        <v>216</v>
      </c>
      <c r="D229" s="23" t="s">
        <v>260</v>
      </c>
      <c r="E229" s="3" t="s">
        <v>259</v>
      </c>
      <c r="F229" s="47">
        <v>224.07970688200001</v>
      </c>
      <c r="G229" s="46">
        <f t="shared" si="27"/>
        <v>225.08750688200001</v>
      </c>
      <c r="H229" s="46">
        <f t="shared" si="28"/>
        <v>223.07190688200001</v>
      </c>
      <c r="I229" s="13" t="s">
        <v>478</v>
      </c>
      <c r="J229" s="16" t="s">
        <v>553</v>
      </c>
      <c r="K229" s="119"/>
      <c r="L229" s="119"/>
      <c r="M229" s="65" t="s">
        <v>552</v>
      </c>
    </row>
    <row r="230" spans="1:13" ht="15.75" x14ac:dyDescent="0.25">
      <c r="A230" s="128"/>
      <c r="B230" s="13">
        <v>10</v>
      </c>
      <c r="C230" s="5">
        <v>248</v>
      </c>
      <c r="D230" s="23" t="s">
        <v>320</v>
      </c>
      <c r="E230" s="3" t="s">
        <v>319</v>
      </c>
      <c r="F230" s="47">
        <v>230.01915</v>
      </c>
      <c r="G230" s="46">
        <f t="shared" si="27"/>
        <v>231.02695</v>
      </c>
      <c r="H230" s="46">
        <f t="shared" si="28"/>
        <v>229.01134999999999</v>
      </c>
      <c r="I230" s="13" t="s">
        <v>478</v>
      </c>
      <c r="J230" s="16" t="s">
        <v>553</v>
      </c>
      <c r="K230" s="119"/>
      <c r="L230" s="119"/>
      <c r="M230" s="65" t="s">
        <v>552</v>
      </c>
    </row>
    <row r="231" spans="1:13" ht="15.75" x14ac:dyDescent="0.25">
      <c r="A231" s="128"/>
      <c r="B231" s="13">
        <v>11</v>
      </c>
      <c r="C231" s="5">
        <v>118</v>
      </c>
      <c r="D231" s="23" t="s">
        <v>112</v>
      </c>
      <c r="E231" s="13" t="s">
        <v>409</v>
      </c>
      <c r="F231" s="47">
        <v>284.07568400000002</v>
      </c>
      <c r="G231" s="46">
        <f t="shared" si="27"/>
        <v>285.083484</v>
      </c>
      <c r="H231" s="46">
        <f t="shared" si="28"/>
        <v>283.06788400000005</v>
      </c>
      <c r="I231" s="13" t="s">
        <v>478</v>
      </c>
      <c r="J231" s="16" t="s">
        <v>553</v>
      </c>
      <c r="K231" s="119"/>
      <c r="L231" s="119"/>
      <c r="M231" s="65" t="s">
        <v>552</v>
      </c>
    </row>
    <row r="232" spans="1:13" ht="15.75" x14ac:dyDescent="0.25">
      <c r="A232" s="128"/>
      <c r="B232" s="13">
        <v>12</v>
      </c>
      <c r="C232" s="5">
        <v>258</v>
      </c>
      <c r="D232" s="23" t="s">
        <v>517</v>
      </c>
      <c r="E232" s="96" t="s">
        <v>518</v>
      </c>
      <c r="F232" s="47">
        <v>342.11619999999999</v>
      </c>
      <c r="G232" s="46">
        <f t="shared" si="27"/>
        <v>343.12399999999997</v>
      </c>
      <c r="H232" s="46">
        <f t="shared" si="28"/>
        <v>341.10840000000002</v>
      </c>
      <c r="I232" s="13" t="s">
        <v>478</v>
      </c>
      <c r="J232" s="16" t="s">
        <v>553</v>
      </c>
      <c r="K232" s="119"/>
      <c r="L232" s="119"/>
      <c r="M232" s="65" t="s">
        <v>552</v>
      </c>
    </row>
    <row r="233" spans="1:13" ht="15.75" x14ac:dyDescent="0.25">
      <c r="A233" s="128"/>
      <c r="B233" s="13">
        <v>13</v>
      </c>
      <c r="C233" s="5">
        <v>136</v>
      </c>
      <c r="D233" s="23" t="s">
        <v>130</v>
      </c>
      <c r="E233" s="16" t="s">
        <v>407</v>
      </c>
      <c r="F233" s="47">
        <v>389.95181466000003</v>
      </c>
      <c r="G233" s="46">
        <f t="shared" si="27"/>
        <v>390.95961466</v>
      </c>
      <c r="H233" s="46">
        <f t="shared" si="28"/>
        <v>388.94401466000005</v>
      </c>
      <c r="I233" s="13" t="s">
        <v>478</v>
      </c>
      <c r="J233" s="16" t="s">
        <v>553</v>
      </c>
      <c r="K233" s="119"/>
      <c r="L233" s="119"/>
      <c r="M233" s="65" t="s">
        <v>552</v>
      </c>
    </row>
    <row r="234" spans="1:13" ht="15.75" x14ac:dyDescent="0.25">
      <c r="A234" s="128"/>
      <c r="B234" s="13">
        <v>14</v>
      </c>
      <c r="C234" s="5">
        <v>201</v>
      </c>
      <c r="D234" s="23" t="s">
        <v>231</v>
      </c>
      <c r="E234" s="96" t="s">
        <v>230</v>
      </c>
      <c r="F234" s="47">
        <v>483.96852735599998</v>
      </c>
      <c r="G234" s="46">
        <f t="shared" si="27"/>
        <v>484.97632735599996</v>
      </c>
      <c r="H234" s="46">
        <f t="shared" si="28"/>
        <v>482.96072735600001</v>
      </c>
      <c r="I234" s="13" t="s">
        <v>478</v>
      </c>
      <c r="J234" s="16" t="s">
        <v>553</v>
      </c>
      <c r="K234" s="119"/>
      <c r="L234" s="119"/>
      <c r="M234" s="65" t="s">
        <v>552</v>
      </c>
    </row>
    <row r="235" spans="1:13" ht="16.5" thickBot="1" x14ac:dyDescent="0.3">
      <c r="A235" s="129"/>
      <c r="B235" s="44">
        <v>15</v>
      </c>
      <c r="C235" s="74">
        <v>245</v>
      </c>
      <c r="D235" s="75" t="s">
        <v>314</v>
      </c>
      <c r="E235" s="43" t="s">
        <v>313</v>
      </c>
      <c r="F235" s="51">
        <v>491.00083053700001</v>
      </c>
      <c r="G235" s="52">
        <f t="shared" si="27"/>
        <v>492.00863053699999</v>
      </c>
      <c r="H235" s="52">
        <f t="shared" si="28"/>
        <v>489.99303053700004</v>
      </c>
      <c r="I235" s="76" t="s">
        <v>478</v>
      </c>
      <c r="J235" s="50" t="s">
        <v>553</v>
      </c>
      <c r="K235" s="120"/>
      <c r="L235" s="120"/>
      <c r="M235" s="98" t="s">
        <v>552</v>
      </c>
    </row>
    <row r="236" spans="1:13" ht="16.5" thickBot="1" x14ac:dyDescent="0.3">
      <c r="A236" s="67"/>
      <c r="B236" s="14"/>
      <c r="C236" s="20" t="s">
        <v>340</v>
      </c>
      <c r="D236" s="22" t="s">
        <v>0</v>
      </c>
      <c r="E236" s="20" t="s">
        <v>506</v>
      </c>
      <c r="F236" s="2" t="s">
        <v>521</v>
      </c>
      <c r="G236" s="99" t="s">
        <v>522</v>
      </c>
      <c r="H236" s="99" t="s">
        <v>523</v>
      </c>
      <c r="I236" s="20" t="s">
        <v>549</v>
      </c>
      <c r="J236" s="34" t="s">
        <v>554</v>
      </c>
      <c r="K236" s="34" t="s">
        <v>555</v>
      </c>
      <c r="L236" s="34" t="s">
        <v>550</v>
      </c>
      <c r="M236" s="34" t="s">
        <v>551</v>
      </c>
    </row>
    <row r="237" spans="1:13" ht="15.75" x14ac:dyDescent="0.25">
      <c r="A237" s="127" t="s">
        <v>542</v>
      </c>
      <c r="B237" s="38">
        <v>1</v>
      </c>
      <c r="C237" s="35">
        <v>107</v>
      </c>
      <c r="D237" s="60" t="s">
        <v>101</v>
      </c>
      <c r="E237" s="37" t="s">
        <v>361</v>
      </c>
      <c r="F237" s="62">
        <v>132.053492132</v>
      </c>
      <c r="G237" s="49">
        <f t="shared" ref="G237:G251" si="29">F237+1.0078</f>
        <v>133.06129213200001</v>
      </c>
      <c r="H237" s="49">
        <f t="shared" ref="H237:H251" si="30">F237-1.0078</f>
        <v>131.045692132</v>
      </c>
      <c r="I237" s="38" t="s">
        <v>478</v>
      </c>
      <c r="J237" s="37" t="s">
        <v>553</v>
      </c>
      <c r="K237" s="118" t="s">
        <v>556</v>
      </c>
      <c r="L237" s="118" t="s">
        <v>557</v>
      </c>
      <c r="M237" s="97" t="s">
        <v>552</v>
      </c>
    </row>
    <row r="238" spans="1:13" ht="15.75" x14ac:dyDescent="0.25">
      <c r="A238" s="128"/>
      <c r="B238" s="13">
        <v>2</v>
      </c>
      <c r="C238" s="5">
        <v>192</v>
      </c>
      <c r="D238" s="23" t="s">
        <v>516</v>
      </c>
      <c r="E238" s="3" t="s">
        <v>219</v>
      </c>
      <c r="F238" s="47">
        <v>146.02152330199999</v>
      </c>
      <c r="G238" s="46">
        <f t="shared" si="29"/>
        <v>147.02932330199999</v>
      </c>
      <c r="H238" s="46">
        <f t="shared" si="30"/>
        <v>145.01372330199999</v>
      </c>
      <c r="I238" s="13" t="s">
        <v>478</v>
      </c>
      <c r="J238" s="16" t="s">
        <v>553</v>
      </c>
      <c r="K238" s="119"/>
      <c r="L238" s="119"/>
      <c r="M238" s="65" t="s">
        <v>552</v>
      </c>
    </row>
    <row r="239" spans="1:13" ht="15.75" x14ac:dyDescent="0.25">
      <c r="A239" s="128"/>
      <c r="B239" s="13">
        <v>3</v>
      </c>
      <c r="C239" s="5">
        <v>251</v>
      </c>
      <c r="D239" s="23" t="s">
        <v>341</v>
      </c>
      <c r="E239" s="3" t="s">
        <v>325</v>
      </c>
      <c r="F239" s="47">
        <v>164.06847349399999</v>
      </c>
      <c r="G239" s="46">
        <f t="shared" si="29"/>
        <v>165.07627349399999</v>
      </c>
      <c r="H239" s="46">
        <f t="shared" si="30"/>
        <v>163.06067349399999</v>
      </c>
      <c r="I239" s="13" t="s">
        <v>478</v>
      </c>
      <c r="J239" s="16" t="s">
        <v>553</v>
      </c>
      <c r="K239" s="119"/>
      <c r="L239" s="119"/>
      <c r="M239" s="65" t="s">
        <v>552</v>
      </c>
    </row>
    <row r="240" spans="1:13" ht="15.75" x14ac:dyDescent="0.25">
      <c r="A240" s="128"/>
      <c r="B240" s="13">
        <v>4</v>
      </c>
      <c r="C240" s="5">
        <v>142</v>
      </c>
      <c r="D240" s="23" t="s">
        <v>491</v>
      </c>
      <c r="E240" s="16" t="s">
        <v>441</v>
      </c>
      <c r="F240" s="47">
        <v>169.99802446800001</v>
      </c>
      <c r="G240" s="46">
        <f t="shared" si="29"/>
        <v>171.00582446800001</v>
      </c>
      <c r="H240" s="46">
        <f t="shared" si="30"/>
        <v>168.99022446800001</v>
      </c>
      <c r="I240" s="13" t="s">
        <v>478</v>
      </c>
      <c r="J240" s="16" t="s">
        <v>553</v>
      </c>
      <c r="K240" s="119"/>
      <c r="L240" s="119"/>
      <c r="M240" s="65" t="s">
        <v>552</v>
      </c>
    </row>
    <row r="241" spans="1:13" ht="15.75" x14ac:dyDescent="0.25">
      <c r="A241" s="128"/>
      <c r="B241" s="13">
        <v>5</v>
      </c>
      <c r="C241" s="5">
        <v>170</v>
      </c>
      <c r="D241" s="23" t="s">
        <v>180</v>
      </c>
      <c r="E241" s="3" t="s">
        <v>179</v>
      </c>
      <c r="F241" s="47">
        <v>172.0137</v>
      </c>
      <c r="G241" s="46">
        <f t="shared" si="29"/>
        <v>173.0215</v>
      </c>
      <c r="H241" s="46">
        <f t="shared" si="30"/>
        <v>171.0059</v>
      </c>
      <c r="I241" s="13" t="s">
        <v>478</v>
      </c>
      <c r="J241" s="16" t="s">
        <v>553</v>
      </c>
      <c r="K241" s="119"/>
      <c r="L241" s="119"/>
      <c r="M241" s="65" t="s">
        <v>552</v>
      </c>
    </row>
    <row r="242" spans="1:13" ht="15.75" x14ac:dyDescent="0.25">
      <c r="A242" s="128"/>
      <c r="B242" s="13">
        <v>6</v>
      </c>
      <c r="C242" s="5">
        <v>70</v>
      </c>
      <c r="D242" s="23" t="s">
        <v>65</v>
      </c>
      <c r="E242" s="16" t="s">
        <v>401</v>
      </c>
      <c r="F242" s="47">
        <v>176.094955</v>
      </c>
      <c r="G242" s="46">
        <f t="shared" si="29"/>
        <v>177.102755</v>
      </c>
      <c r="H242" s="46">
        <f t="shared" si="30"/>
        <v>175.087155</v>
      </c>
      <c r="I242" s="13" t="s">
        <v>478</v>
      </c>
      <c r="J242" s="16" t="s">
        <v>553</v>
      </c>
      <c r="K242" s="119"/>
      <c r="L242" s="119"/>
      <c r="M242" s="65" t="s">
        <v>552</v>
      </c>
    </row>
    <row r="243" spans="1:13" ht="15.75" x14ac:dyDescent="0.25">
      <c r="A243" s="128"/>
      <c r="B243" s="13">
        <v>7</v>
      </c>
      <c r="C243" s="5">
        <v>97</v>
      </c>
      <c r="D243" s="23" t="s">
        <v>91</v>
      </c>
      <c r="E243" s="16" t="s">
        <v>358</v>
      </c>
      <c r="F243" s="47">
        <v>183.05316199999999</v>
      </c>
      <c r="G243" s="46">
        <f t="shared" si="29"/>
        <v>184.06096199999999</v>
      </c>
      <c r="H243" s="46">
        <f t="shared" si="30"/>
        <v>182.04536199999998</v>
      </c>
      <c r="I243" s="13" t="s">
        <v>478</v>
      </c>
      <c r="J243" s="16" t="s">
        <v>553</v>
      </c>
      <c r="K243" s="119"/>
      <c r="L243" s="119"/>
      <c r="M243" s="65" t="s">
        <v>552</v>
      </c>
    </row>
    <row r="244" spans="1:13" ht="15.75" x14ac:dyDescent="0.25">
      <c r="A244" s="128"/>
      <c r="B244" s="13">
        <v>8</v>
      </c>
      <c r="C244" s="5">
        <v>188</v>
      </c>
      <c r="D244" s="23" t="s">
        <v>212</v>
      </c>
      <c r="E244" s="3" t="s">
        <v>211</v>
      </c>
      <c r="F244" s="47">
        <v>192.02700261000001</v>
      </c>
      <c r="G244" s="46">
        <f t="shared" si="29"/>
        <v>193.03480261000001</v>
      </c>
      <c r="H244" s="46">
        <f t="shared" si="30"/>
        <v>191.01920261000001</v>
      </c>
      <c r="I244" s="13" t="s">
        <v>478</v>
      </c>
      <c r="J244" s="16" t="s">
        <v>553</v>
      </c>
      <c r="K244" s="119"/>
      <c r="L244" s="119"/>
      <c r="M244" s="65" t="s">
        <v>552</v>
      </c>
    </row>
    <row r="245" spans="1:13" ht="15.75" x14ac:dyDescent="0.25">
      <c r="A245" s="128"/>
      <c r="B245" s="13">
        <v>9</v>
      </c>
      <c r="C245" s="5">
        <v>84</v>
      </c>
      <c r="D245" s="23" t="s">
        <v>493</v>
      </c>
      <c r="E245" s="16" t="s">
        <v>380</v>
      </c>
      <c r="F245" s="47">
        <v>197.06880784500001</v>
      </c>
      <c r="G245" s="46">
        <f t="shared" si="29"/>
        <v>198.07660784500001</v>
      </c>
      <c r="H245" s="46">
        <f t="shared" si="30"/>
        <v>196.06100784500001</v>
      </c>
      <c r="I245" s="13" t="s">
        <v>478</v>
      </c>
      <c r="J245" s="16" t="s">
        <v>553</v>
      </c>
      <c r="K245" s="119"/>
      <c r="L245" s="119"/>
      <c r="M245" s="65" t="s">
        <v>552</v>
      </c>
    </row>
    <row r="246" spans="1:13" ht="15.75" x14ac:dyDescent="0.25">
      <c r="A246" s="128"/>
      <c r="B246" s="13">
        <v>10</v>
      </c>
      <c r="C246" s="5">
        <v>190</v>
      </c>
      <c r="D246" s="23" t="s">
        <v>216</v>
      </c>
      <c r="E246" s="3" t="s">
        <v>215</v>
      </c>
      <c r="F246" s="47">
        <v>203.11575300000001</v>
      </c>
      <c r="G246" s="46">
        <f t="shared" si="29"/>
        <v>204.12355300000002</v>
      </c>
      <c r="H246" s="46">
        <f t="shared" si="30"/>
        <v>202.10795300000001</v>
      </c>
      <c r="I246" s="13" t="s">
        <v>478</v>
      </c>
      <c r="J246" s="16" t="s">
        <v>553</v>
      </c>
      <c r="K246" s="119"/>
      <c r="L246" s="119"/>
      <c r="M246" s="65" t="s">
        <v>552</v>
      </c>
    </row>
    <row r="247" spans="1:13" ht="15.75" x14ac:dyDescent="0.25">
      <c r="A247" s="128"/>
      <c r="B247" s="13">
        <v>11</v>
      </c>
      <c r="C247" s="5">
        <v>110</v>
      </c>
      <c r="D247" s="23" t="s">
        <v>104</v>
      </c>
      <c r="E247" s="16" t="s">
        <v>422</v>
      </c>
      <c r="F247" s="47">
        <v>205.073893223</v>
      </c>
      <c r="G247" s="46">
        <f t="shared" si="29"/>
        <v>206.081693223</v>
      </c>
      <c r="H247" s="46">
        <f t="shared" si="30"/>
        <v>204.066093223</v>
      </c>
      <c r="I247" s="13" t="s">
        <v>478</v>
      </c>
      <c r="J247" s="16" t="s">
        <v>553</v>
      </c>
      <c r="K247" s="119"/>
      <c r="L247" s="119"/>
      <c r="M247" s="65" t="s">
        <v>552</v>
      </c>
    </row>
    <row r="248" spans="1:13" ht="15.75" x14ac:dyDescent="0.25">
      <c r="A248" s="128"/>
      <c r="B248" s="13">
        <v>12</v>
      </c>
      <c r="C248" s="5">
        <v>139</v>
      </c>
      <c r="D248" s="23" t="s">
        <v>133</v>
      </c>
      <c r="E248" s="16" t="s">
        <v>432</v>
      </c>
      <c r="F248" s="47">
        <v>230.01915</v>
      </c>
      <c r="G248" s="46">
        <f t="shared" si="29"/>
        <v>231.02695</v>
      </c>
      <c r="H248" s="46">
        <f t="shared" si="30"/>
        <v>229.01134999999999</v>
      </c>
      <c r="I248" s="13" t="s">
        <v>478</v>
      </c>
      <c r="J248" s="16" t="s">
        <v>553</v>
      </c>
      <c r="K248" s="119"/>
      <c r="L248" s="119"/>
      <c r="M248" s="65" t="s">
        <v>552</v>
      </c>
    </row>
    <row r="249" spans="1:13" ht="15.75" x14ac:dyDescent="0.25">
      <c r="A249" s="128"/>
      <c r="B249" s="13">
        <v>13</v>
      </c>
      <c r="C249" s="9">
        <v>242</v>
      </c>
      <c r="D249" s="27" t="s">
        <v>309</v>
      </c>
      <c r="E249" s="3" t="s">
        <v>308</v>
      </c>
      <c r="F249" s="47">
        <v>506.99574515900002</v>
      </c>
      <c r="G249" s="46">
        <f t="shared" si="29"/>
        <v>508.003545159</v>
      </c>
      <c r="H249" s="46">
        <f t="shared" si="30"/>
        <v>505.98794515900005</v>
      </c>
      <c r="I249" s="10" t="s">
        <v>478</v>
      </c>
      <c r="J249" s="16" t="s">
        <v>553</v>
      </c>
      <c r="K249" s="119"/>
      <c r="L249" s="119"/>
      <c r="M249" s="65" t="s">
        <v>552</v>
      </c>
    </row>
    <row r="250" spans="1:13" ht="15.75" x14ac:dyDescent="0.25">
      <c r="A250" s="128"/>
      <c r="B250" s="13">
        <v>14</v>
      </c>
      <c r="C250" s="5">
        <v>88</v>
      </c>
      <c r="D250" s="23" t="s">
        <v>82</v>
      </c>
      <c r="E250" s="16" t="s">
        <v>465</v>
      </c>
      <c r="F250" s="47">
        <v>589.08221400000002</v>
      </c>
      <c r="G250" s="46">
        <f t="shared" si="29"/>
        <v>590.090014</v>
      </c>
      <c r="H250" s="46">
        <f t="shared" si="30"/>
        <v>588.07441400000005</v>
      </c>
      <c r="I250" s="13" t="s">
        <v>478</v>
      </c>
      <c r="J250" s="16" t="s">
        <v>553</v>
      </c>
      <c r="K250" s="119"/>
      <c r="L250" s="119"/>
      <c r="M250" s="65" t="s">
        <v>552</v>
      </c>
    </row>
    <row r="251" spans="1:13" ht="16.5" thickBot="1" x14ac:dyDescent="0.3">
      <c r="A251" s="129"/>
      <c r="B251" s="44">
        <v>15</v>
      </c>
      <c r="C251" s="41">
        <v>71</v>
      </c>
      <c r="D251" s="42" t="s">
        <v>66</v>
      </c>
      <c r="E251" s="50" t="s">
        <v>434</v>
      </c>
      <c r="F251" s="51">
        <v>663.10910000000001</v>
      </c>
      <c r="G251" s="52">
        <f t="shared" si="29"/>
        <v>664.11689999999999</v>
      </c>
      <c r="H251" s="52">
        <f t="shared" si="30"/>
        <v>662.10130000000004</v>
      </c>
      <c r="I251" s="44" t="s">
        <v>478</v>
      </c>
      <c r="J251" s="50" t="s">
        <v>553</v>
      </c>
      <c r="K251" s="120"/>
      <c r="L251" s="120"/>
      <c r="M251" s="98" t="s">
        <v>552</v>
      </c>
    </row>
    <row r="252" spans="1:13" ht="15.75" x14ac:dyDescent="0.25">
      <c r="A252" s="67"/>
      <c r="B252" s="14"/>
      <c r="C252" s="53"/>
      <c r="D252" s="32"/>
      <c r="E252" s="19"/>
      <c r="F252" s="40"/>
      <c r="G252" s="39"/>
      <c r="H252" s="39"/>
      <c r="I252" s="14"/>
      <c r="J252" s="19"/>
      <c r="K252" s="19"/>
    </row>
    <row r="253" spans="1:13" ht="16.5" thickBot="1" x14ac:dyDescent="0.3">
      <c r="A253" s="67"/>
      <c r="B253" s="14"/>
      <c r="C253" s="20" t="s">
        <v>340</v>
      </c>
      <c r="D253" s="22" t="s">
        <v>0</v>
      </c>
      <c r="E253" s="20" t="s">
        <v>506</v>
      </c>
      <c r="F253" s="2" t="s">
        <v>521</v>
      </c>
      <c r="G253" s="99" t="s">
        <v>522</v>
      </c>
      <c r="H253" s="99" t="s">
        <v>523</v>
      </c>
      <c r="I253" s="20" t="s">
        <v>549</v>
      </c>
      <c r="J253" s="34" t="s">
        <v>554</v>
      </c>
      <c r="K253" s="34" t="s">
        <v>555</v>
      </c>
      <c r="L253" s="34" t="s">
        <v>550</v>
      </c>
      <c r="M253" s="34" t="s">
        <v>551</v>
      </c>
    </row>
    <row r="254" spans="1:13" ht="15.75" x14ac:dyDescent="0.25">
      <c r="A254" s="127" t="s">
        <v>543</v>
      </c>
      <c r="B254" s="38">
        <v>1</v>
      </c>
      <c r="C254" s="35">
        <v>35</v>
      </c>
      <c r="D254" s="60" t="s">
        <v>34</v>
      </c>
      <c r="E254" s="37" t="s">
        <v>360</v>
      </c>
      <c r="F254" s="62">
        <v>152.047344122</v>
      </c>
      <c r="G254" s="49">
        <f t="shared" ref="G254:G263" si="31">F254+1.0078</f>
        <v>153.055144122</v>
      </c>
      <c r="H254" s="49">
        <f t="shared" ref="H254:H263" si="32">F254-1.0078</f>
        <v>151.039544122</v>
      </c>
      <c r="I254" s="38" t="s">
        <v>478</v>
      </c>
      <c r="J254" s="37" t="s">
        <v>553</v>
      </c>
      <c r="K254" s="121" t="s">
        <v>561</v>
      </c>
      <c r="L254" s="124" t="s">
        <v>557</v>
      </c>
      <c r="M254" s="97" t="s">
        <v>552</v>
      </c>
    </row>
    <row r="255" spans="1:13" ht="15.75" x14ac:dyDescent="0.25">
      <c r="A255" s="128"/>
      <c r="B255" s="13">
        <v>2</v>
      </c>
      <c r="C255" s="5">
        <v>78</v>
      </c>
      <c r="D255" s="23" t="s">
        <v>73</v>
      </c>
      <c r="E255" s="16" t="s">
        <v>423</v>
      </c>
      <c r="F255" s="47">
        <v>159.089543287</v>
      </c>
      <c r="G255" s="46">
        <f t="shared" si="31"/>
        <v>160.097343287</v>
      </c>
      <c r="H255" s="46">
        <f t="shared" si="32"/>
        <v>158.08174328699999</v>
      </c>
      <c r="I255" s="13" t="s">
        <v>478</v>
      </c>
      <c r="J255" s="16" t="s">
        <v>553</v>
      </c>
      <c r="K255" s="122"/>
      <c r="L255" s="125"/>
      <c r="M255" s="65" t="s">
        <v>552</v>
      </c>
    </row>
    <row r="256" spans="1:13" ht="15.75" x14ac:dyDescent="0.25">
      <c r="A256" s="128"/>
      <c r="B256" s="13">
        <v>3</v>
      </c>
      <c r="C256" s="5">
        <v>106</v>
      </c>
      <c r="D256" s="23" t="s">
        <v>100</v>
      </c>
      <c r="E256" s="16" t="s">
        <v>473</v>
      </c>
      <c r="F256" s="47">
        <v>161.06880784500001</v>
      </c>
      <c r="G256" s="46">
        <f t="shared" si="31"/>
        <v>162.07660784500001</v>
      </c>
      <c r="H256" s="46">
        <f t="shared" si="32"/>
        <v>160.06100784500001</v>
      </c>
      <c r="I256" s="13" t="s">
        <v>478</v>
      </c>
      <c r="J256" s="16" t="s">
        <v>553</v>
      </c>
      <c r="K256" s="122"/>
      <c r="L256" s="125"/>
      <c r="M256" s="65" t="s">
        <v>552</v>
      </c>
    </row>
    <row r="257" spans="1:19" ht="15.75" x14ac:dyDescent="0.25">
      <c r="A257" s="128"/>
      <c r="B257" s="13">
        <v>4</v>
      </c>
      <c r="C257" s="5">
        <v>177</v>
      </c>
      <c r="D257" s="23" t="s">
        <v>192</v>
      </c>
      <c r="E257" s="3" t="s">
        <v>191</v>
      </c>
      <c r="F257" s="47">
        <v>165.078979</v>
      </c>
      <c r="G257" s="46">
        <f t="shared" si="31"/>
        <v>166.08677900000001</v>
      </c>
      <c r="H257" s="46">
        <f t="shared" si="32"/>
        <v>164.071179</v>
      </c>
      <c r="I257" s="13" t="s">
        <v>478</v>
      </c>
      <c r="J257" s="16" t="s">
        <v>553</v>
      </c>
      <c r="K257" s="122"/>
      <c r="L257" s="125"/>
      <c r="M257" s="65" t="s">
        <v>552</v>
      </c>
    </row>
    <row r="258" spans="1:19" ht="15.75" x14ac:dyDescent="0.25">
      <c r="A258" s="128"/>
      <c r="B258" s="13">
        <v>5</v>
      </c>
      <c r="C258" s="5">
        <v>16</v>
      </c>
      <c r="D258" s="23" t="s">
        <v>15</v>
      </c>
      <c r="E258" s="16" t="s">
        <v>404</v>
      </c>
      <c r="F258" s="47">
        <v>185.00892350500001</v>
      </c>
      <c r="G258" s="46">
        <f t="shared" si="31"/>
        <v>186.01672350500002</v>
      </c>
      <c r="H258" s="46">
        <f t="shared" si="32"/>
        <v>184.00112350500001</v>
      </c>
      <c r="I258" s="13" t="s">
        <v>478</v>
      </c>
      <c r="J258" s="16" t="s">
        <v>553</v>
      </c>
      <c r="K258" s="122"/>
      <c r="L258" s="125"/>
      <c r="M258" s="65" t="s">
        <v>552</v>
      </c>
    </row>
    <row r="259" spans="1:19" ht="15.75" x14ac:dyDescent="0.25">
      <c r="A259" s="128"/>
      <c r="B259" s="13">
        <v>6</v>
      </c>
      <c r="C259" s="5">
        <v>33</v>
      </c>
      <c r="D259" s="23" t="s">
        <v>32</v>
      </c>
      <c r="E259" s="16" t="s">
        <v>374</v>
      </c>
      <c r="F259" s="47">
        <v>194.04264800000001</v>
      </c>
      <c r="G259" s="46">
        <f t="shared" si="31"/>
        <v>195.05044800000002</v>
      </c>
      <c r="H259" s="46">
        <f t="shared" si="32"/>
        <v>193.03484800000001</v>
      </c>
      <c r="I259" s="13" t="s">
        <v>478</v>
      </c>
      <c r="J259" s="16" t="s">
        <v>553</v>
      </c>
      <c r="K259" s="122"/>
      <c r="L259" s="125"/>
      <c r="M259" s="65" t="s">
        <v>552</v>
      </c>
      <c r="N259" s="14"/>
      <c r="O259" s="14"/>
      <c r="P259" s="14"/>
      <c r="Q259" s="14"/>
      <c r="R259" s="14"/>
      <c r="S259" s="14"/>
    </row>
    <row r="260" spans="1:19" ht="15.75" x14ac:dyDescent="0.25">
      <c r="A260" s="128"/>
      <c r="B260" s="13">
        <v>7</v>
      </c>
      <c r="C260" s="5">
        <v>117</v>
      </c>
      <c r="D260" s="23" t="s">
        <v>111</v>
      </c>
      <c r="E260" s="96" t="s">
        <v>501</v>
      </c>
      <c r="F260" s="47">
        <v>206.04265267400001</v>
      </c>
      <c r="G260" s="46">
        <f t="shared" si="31"/>
        <v>207.05045267400001</v>
      </c>
      <c r="H260" s="46">
        <f t="shared" si="32"/>
        <v>205.03485267400001</v>
      </c>
      <c r="I260" s="13" t="s">
        <v>478</v>
      </c>
      <c r="J260" s="16" t="s">
        <v>553</v>
      </c>
      <c r="K260" s="122"/>
      <c r="L260" s="125"/>
      <c r="M260" s="65" t="s">
        <v>552</v>
      </c>
      <c r="N260" s="14"/>
      <c r="O260" s="14"/>
      <c r="P260" s="14"/>
      <c r="Q260" s="14"/>
      <c r="R260" s="14"/>
      <c r="S260" s="14"/>
    </row>
    <row r="261" spans="1:19" ht="15.75" x14ac:dyDescent="0.25">
      <c r="A261" s="128"/>
      <c r="B261" s="13">
        <v>8</v>
      </c>
      <c r="C261" s="5">
        <v>86</v>
      </c>
      <c r="D261" s="23" t="s">
        <v>80</v>
      </c>
      <c r="E261" s="16" t="s">
        <v>464</v>
      </c>
      <c r="F261" s="47">
        <v>216.122240398</v>
      </c>
      <c r="G261" s="46">
        <f t="shared" si="31"/>
        <v>217.13004039800001</v>
      </c>
      <c r="H261" s="46">
        <f t="shared" si="32"/>
        <v>215.114440398</v>
      </c>
      <c r="I261" s="13" t="s">
        <v>478</v>
      </c>
      <c r="J261" s="16" t="s">
        <v>553</v>
      </c>
      <c r="K261" s="122"/>
      <c r="L261" s="125"/>
      <c r="M261" s="65" t="s">
        <v>552</v>
      </c>
      <c r="N261" s="14"/>
      <c r="O261" s="14"/>
      <c r="P261" s="14"/>
      <c r="Q261" s="14"/>
      <c r="R261" s="14"/>
      <c r="S261" s="14"/>
    </row>
    <row r="262" spans="1:19" ht="15.75" x14ac:dyDescent="0.25">
      <c r="A262" s="128"/>
      <c r="B262" s="13">
        <v>9</v>
      </c>
      <c r="C262" s="5">
        <v>37</v>
      </c>
      <c r="D262" s="23" t="s">
        <v>36</v>
      </c>
      <c r="E262" s="16" t="s">
        <v>447</v>
      </c>
      <c r="F262" s="47">
        <v>259.04570000000001</v>
      </c>
      <c r="G262" s="46">
        <f t="shared" si="31"/>
        <v>260.05349999999999</v>
      </c>
      <c r="H262" s="46">
        <f t="shared" si="32"/>
        <v>258.03790000000004</v>
      </c>
      <c r="I262" s="13" t="s">
        <v>478</v>
      </c>
      <c r="J262" s="16" t="s">
        <v>553</v>
      </c>
      <c r="K262" s="122"/>
      <c r="L262" s="125"/>
      <c r="M262" s="65" t="s">
        <v>552</v>
      </c>
      <c r="N262" s="14"/>
      <c r="O262" s="14"/>
      <c r="P262" s="14"/>
      <c r="Q262" s="14"/>
      <c r="R262" s="14"/>
      <c r="S262" s="14"/>
    </row>
    <row r="263" spans="1:19" ht="16.5" thickBot="1" x14ac:dyDescent="0.3">
      <c r="A263" s="129"/>
      <c r="B263" s="44">
        <v>10</v>
      </c>
      <c r="C263" s="41">
        <v>73</v>
      </c>
      <c r="D263" s="42" t="s">
        <v>68</v>
      </c>
      <c r="E263" s="50" t="s">
        <v>446</v>
      </c>
      <c r="F263" s="51">
        <v>785.157104</v>
      </c>
      <c r="G263" s="52">
        <f t="shared" si="31"/>
        <v>786.16490399999998</v>
      </c>
      <c r="H263" s="52">
        <f t="shared" si="32"/>
        <v>784.14930400000003</v>
      </c>
      <c r="I263" s="44" t="s">
        <v>478</v>
      </c>
      <c r="J263" s="50" t="s">
        <v>553</v>
      </c>
      <c r="K263" s="123"/>
      <c r="L263" s="126"/>
      <c r="M263" s="98" t="s">
        <v>552</v>
      </c>
      <c r="N263" s="14"/>
      <c r="O263" s="14"/>
      <c r="P263" s="104"/>
      <c r="Q263" s="104"/>
      <c r="R263" s="14"/>
      <c r="S263" s="14"/>
    </row>
    <row r="264" spans="1:19" ht="15.75" x14ac:dyDescent="0.25">
      <c r="A264" s="67"/>
      <c r="B264" s="14"/>
      <c r="C264" s="53"/>
      <c r="D264" s="32"/>
      <c r="E264" s="19"/>
      <c r="F264" s="40"/>
      <c r="G264" s="39"/>
      <c r="H264" s="39"/>
      <c r="I264" s="14"/>
      <c r="J264" s="19"/>
      <c r="K264" s="19"/>
      <c r="N264" s="14"/>
      <c r="O264" s="14"/>
      <c r="P264" s="104"/>
      <c r="Q264" s="104"/>
      <c r="R264" s="14"/>
      <c r="S264" s="14"/>
    </row>
    <row r="265" spans="1:19" ht="16.5" thickBot="1" x14ac:dyDescent="0.3">
      <c r="A265" s="67"/>
      <c r="B265" s="14"/>
      <c r="C265" s="20" t="s">
        <v>340</v>
      </c>
      <c r="D265" s="22" t="s">
        <v>0</v>
      </c>
      <c r="E265" s="20" t="s">
        <v>506</v>
      </c>
      <c r="F265" s="2" t="s">
        <v>521</v>
      </c>
      <c r="G265" s="99" t="s">
        <v>522</v>
      </c>
      <c r="H265" s="99" t="s">
        <v>523</v>
      </c>
      <c r="I265" s="20" t="s">
        <v>549</v>
      </c>
      <c r="J265" s="34" t="s">
        <v>554</v>
      </c>
      <c r="K265" s="34" t="s">
        <v>555</v>
      </c>
      <c r="L265" s="34" t="s">
        <v>550</v>
      </c>
      <c r="M265" s="34" t="s">
        <v>551</v>
      </c>
      <c r="N265" s="14"/>
      <c r="O265" s="14"/>
      <c r="P265" s="19"/>
      <c r="Q265" s="19"/>
      <c r="R265" s="14"/>
      <c r="S265" s="14"/>
    </row>
    <row r="266" spans="1:19" ht="15.75" x14ac:dyDescent="0.25">
      <c r="A266" s="127" t="s">
        <v>544</v>
      </c>
      <c r="B266" s="38">
        <v>1</v>
      </c>
      <c r="C266" s="35">
        <v>24</v>
      </c>
      <c r="D266" s="60" t="s">
        <v>23</v>
      </c>
      <c r="E266" s="37" t="s">
        <v>349</v>
      </c>
      <c r="F266" s="62">
        <v>167.02185765300001</v>
      </c>
      <c r="G266" s="49">
        <f t="shared" ref="G266:G272" si="33">F266+1.0078</f>
        <v>168.02965765300002</v>
      </c>
      <c r="H266" s="49">
        <f t="shared" ref="H266:H272" si="34">F266-1.0078</f>
        <v>166.01405765300001</v>
      </c>
      <c r="I266" s="38" t="s">
        <v>478</v>
      </c>
      <c r="J266" s="37" t="s">
        <v>553</v>
      </c>
      <c r="K266" s="115" t="s">
        <v>562</v>
      </c>
      <c r="L266" s="118" t="s">
        <v>557</v>
      </c>
      <c r="M266" s="97" t="s">
        <v>552</v>
      </c>
      <c r="N266" s="14"/>
      <c r="O266" s="14"/>
      <c r="P266" s="106"/>
      <c r="Q266" s="107"/>
      <c r="R266" s="14"/>
      <c r="S266" s="14"/>
    </row>
    <row r="267" spans="1:19" ht="15.75" x14ac:dyDescent="0.25">
      <c r="A267" s="128"/>
      <c r="B267" s="13">
        <v>2</v>
      </c>
      <c r="C267" s="9">
        <v>243</v>
      </c>
      <c r="D267" s="27" t="s">
        <v>528</v>
      </c>
      <c r="E267" s="3" t="s">
        <v>310</v>
      </c>
      <c r="F267" s="47">
        <v>169.99802446800001</v>
      </c>
      <c r="G267" s="46">
        <f t="shared" si="33"/>
        <v>171.00582446800001</v>
      </c>
      <c r="H267" s="46">
        <f t="shared" si="34"/>
        <v>168.99022446800001</v>
      </c>
      <c r="I267" s="10" t="s">
        <v>478</v>
      </c>
      <c r="J267" s="16" t="s">
        <v>553</v>
      </c>
      <c r="K267" s="116"/>
      <c r="L267" s="119"/>
      <c r="M267" s="65" t="s">
        <v>552</v>
      </c>
      <c r="N267" s="14"/>
      <c r="O267" s="14"/>
      <c r="P267" s="106"/>
      <c r="Q267" s="107"/>
      <c r="R267" s="14"/>
      <c r="S267" s="14"/>
    </row>
    <row r="268" spans="1:19" ht="15.75" x14ac:dyDescent="0.25">
      <c r="A268" s="128"/>
      <c r="B268" s="13">
        <v>3</v>
      </c>
      <c r="C268" s="5">
        <v>166</v>
      </c>
      <c r="D268" s="23" t="s">
        <v>172</v>
      </c>
      <c r="E268" s="3" t="s">
        <v>171</v>
      </c>
      <c r="F268" s="47">
        <v>182.05790880800001</v>
      </c>
      <c r="G268" s="46">
        <f t="shared" si="33"/>
        <v>183.06570880800001</v>
      </c>
      <c r="H268" s="46">
        <f t="shared" si="34"/>
        <v>181.050108808</v>
      </c>
      <c r="I268" s="13" t="s">
        <v>478</v>
      </c>
      <c r="J268" s="16" t="s">
        <v>553</v>
      </c>
      <c r="K268" s="116"/>
      <c r="L268" s="119"/>
      <c r="M268" s="65" t="s">
        <v>552</v>
      </c>
      <c r="N268" s="14"/>
      <c r="O268" s="14"/>
      <c r="P268" s="106"/>
      <c r="Q268" s="107"/>
      <c r="R268" s="14"/>
      <c r="S268" s="14"/>
    </row>
    <row r="269" spans="1:19" ht="15.75" x14ac:dyDescent="0.25">
      <c r="A269" s="128"/>
      <c r="B269" s="13">
        <v>4</v>
      </c>
      <c r="C269" s="5">
        <v>91</v>
      </c>
      <c r="D269" s="23" t="s">
        <v>85</v>
      </c>
      <c r="E269" s="16" t="s">
        <v>468</v>
      </c>
      <c r="F269" s="47">
        <v>191.06161499999999</v>
      </c>
      <c r="G269" s="46">
        <f t="shared" si="33"/>
        <v>192.06941499999999</v>
      </c>
      <c r="H269" s="46">
        <f t="shared" si="34"/>
        <v>190.05381499999999</v>
      </c>
      <c r="I269" s="13" t="s">
        <v>478</v>
      </c>
      <c r="J269" s="16" t="s">
        <v>553</v>
      </c>
      <c r="K269" s="116"/>
      <c r="L269" s="119"/>
      <c r="M269" s="65" t="s">
        <v>552</v>
      </c>
      <c r="N269" s="14"/>
      <c r="O269" s="14"/>
      <c r="P269" s="106"/>
      <c r="Q269" s="107"/>
      <c r="R269" s="14"/>
      <c r="S269" s="14"/>
    </row>
    <row r="270" spans="1:19" ht="15.75" x14ac:dyDescent="0.25">
      <c r="A270" s="128"/>
      <c r="B270" s="13">
        <v>5</v>
      </c>
      <c r="C270" s="5">
        <v>146</v>
      </c>
      <c r="D270" s="23" t="s">
        <v>139</v>
      </c>
      <c r="E270" s="16" t="s">
        <v>466</v>
      </c>
      <c r="F270" s="47">
        <v>196.05964014200001</v>
      </c>
      <c r="G270" s="46">
        <f t="shared" si="33"/>
        <v>197.06744014200001</v>
      </c>
      <c r="H270" s="46">
        <f t="shared" si="34"/>
        <v>195.051840142</v>
      </c>
      <c r="I270" s="13" t="s">
        <v>478</v>
      </c>
      <c r="J270" s="16" t="s">
        <v>553</v>
      </c>
      <c r="K270" s="116"/>
      <c r="L270" s="119"/>
      <c r="M270" s="65" t="s">
        <v>552</v>
      </c>
      <c r="N270" s="14"/>
      <c r="O270" s="14"/>
      <c r="P270" s="106"/>
      <c r="Q270" s="107"/>
      <c r="R270" s="14"/>
      <c r="S270" s="14"/>
    </row>
    <row r="271" spans="1:19" ht="15.75" x14ac:dyDescent="0.25">
      <c r="A271" s="128"/>
      <c r="B271" s="13">
        <v>6</v>
      </c>
      <c r="C271" s="5">
        <v>17</v>
      </c>
      <c r="D271" s="23" t="s">
        <v>16</v>
      </c>
      <c r="E271" s="16" t="s">
        <v>386</v>
      </c>
      <c r="F271" s="64">
        <v>221.0899</v>
      </c>
      <c r="G271" s="46">
        <f t="shared" si="33"/>
        <v>222.0977</v>
      </c>
      <c r="H271" s="46">
        <f t="shared" si="34"/>
        <v>220.0821</v>
      </c>
      <c r="I271" s="13" t="s">
        <v>478</v>
      </c>
      <c r="J271" s="16" t="s">
        <v>553</v>
      </c>
      <c r="K271" s="116"/>
      <c r="L271" s="119"/>
      <c r="M271" s="65" t="s">
        <v>552</v>
      </c>
      <c r="O271" s="19"/>
      <c r="P271" s="106"/>
      <c r="Q271" s="107"/>
      <c r="R271" s="19"/>
    </row>
    <row r="272" spans="1:19" ht="16.5" thickBot="1" x14ac:dyDescent="0.3">
      <c r="A272" s="129"/>
      <c r="B272" s="44">
        <v>7</v>
      </c>
      <c r="C272" s="41">
        <v>77</v>
      </c>
      <c r="D272" s="42" t="s">
        <v>72</v>
      </c>
      <c r="E272" s="50" t="s">
        <v>448</v>
      </c>
      <c r="F272" s="51">
        <v>276.02462800000001</v>
      </c>
      <c r="G272" s="52">
        <f t="shared" si="33"/>
        <v>277.03242799999998</v>
      </c>
      <c r="H272" s="52">
        <f t="shared" si="34"/>
        <v>275.01682800000003</v>
      </c>
      <c r="I272" s="44" t="s">
        <v>478</v>
      </c>
      <c r="J272" s="50" t="s">
        <v>553</v>
      </c>
      <c r="K272" s="117"/>
      <c r="L272" s="120"/>
      <c r="M272" s="98" t="s">
        <v>552</v>
      </c>
      <c r="O272" s="19"/>
      <c r="P272" s="106"/>
      <c r="Q272" s="107"/>
      <c r="R272" s="19"/>
    </row>
    <row r="273" spans="1:18" ht="15.75" x14ac:dyDescent="0.25">
      <c r="A273" s="67"/>
      <c r="B273" s="14"/>
      <c r="C273" s="53"/>
      <c r="D273" s="32"/>
      <c r="E273" s="19"/>
      <c r="F273" s="40"/>
      <c r="G273" s="39"/>
      <c r="H273" s="39"/>
      <c r="I273" s="14"/>
      <c r="O273" s="19"/>
      <c r="P273" s="106"/>
      <c r="Q273" s="107"/>
      <c r="R273" s="19"/>
    </row>
    <row r="274" spans="1:18" x14ac:dyDescent="0.25">
      <c r="A274" s="19"/>
      <c r="B274" s="19"/>
      <c r="C274" s="19"/>
      <c r="D274" s="56"/>
      <c r="E274" s="19"/>
      <c r="F274" s="19"/>
      <c r="G274" s="19"/>
      <c r="H274" s="19"/>
      <c r="I274" s="19"/>
      <c r="J274" s="19"/>
      <c r="K274" s="19"/>
    </row>
    <row r="275" spans="1:18" x14ac:dyDescent="0.25">
      <c r="A275" s="19"/>
      <c r="B275" s="19"/>
      <c r="C275" s="19"/>
      <c r="D275" s="56"/>
      <c r="E275" s="19"/>
      <c r="F275" s="19"/>
      <c r="G275" s="19"/>
      <c r="H275" s="19"/>
      <c r="I275" s="19"/>
      <c r="J275" s="19"/>
      <c r="K275" s="19"/>
    </row>
    <row r="276" spans="1:18" x14ac:dyDescent="0.25">
      <c r="A276" s="19"/>
      <c r="B276" s="19"/>
      <c r="C276" s="19"/>
      <c r="D276" s="56"/>
      <c r="E276" s="19"/>
      <c r="F276" s="19"/>
      <c r="G276" s="19"/>
      <c r="H276" s="19"/>
      <c r="I276" s="19"/>
      <c r="J276" s="19"/>
      <c r="K276" s="19"/>
    </row>
    <row r="277" spans="1:18" x14ac:dyDescent="0.25">
      <c r="A277" s="19"/>
      <c r="B277" s="19"/>
      <c r="C277" s="19"/>
      <c r="D277" s="56"/>
      <c r="E277" s="19"/>
      <c r="F277" s="19"/>
      <c r="G277" s="19"/>
      <c r="H277" s="19"/>
      <c r="I277" s="19"/>
      <c r="J277" s="19"/>
      <c r="K277" s="19"/>
    </row>
    <row r="278" spans="1:18" x14ac:dyDescent="0.25">
      <c r="A278" s="19"/>
      <c r="B278" s="19"/>
      <c r="C278" s="19"/>
      <c r="D278" s="56"/>
      <c r="E278" s="19"/>
      <c r="F278" s="19"/>
      <c r="G278" s="19"/>
      <c r="H278" s="19"/>
      <c r="I278" s="19"/>
      <c r="J278" s="19"/>
      <c r="K278" s="19"/>
    </row>
    <row r="279" spans="1:18" x14ac:dyDescent="0.25">
      <c r="A279" s="19"/>
      <c r="B279" s="19"/>
      <c r="C279" s="19"/>
      <c r="D279" s="56"/>
      <c r="E279" s="19"/>
      <c r="F279" s="19"/>
      <c r="G279" s="19"/>
      <c r="H279" s="19"/>
      <c r="I279" s="19"/>
      <c r="J279" s="19"/>
      <c r="K279" s="19"/>
    </row>
    <row r="280" spans="1:18" x14ac:dyDescent="0.25">
      <c r="A280" s="19"/>
      <c r="B280" s="19"/>
      <c r="C280" s="19"/>
      <c r="D280" s="56"/>
      <c r="E280" s="19"/>
      <c r="F280" s="19"/>
      <c r="G280" s="19"/>
      <c r="H280" s="19"/>
      <c r="I280" s="19"/>
      <c r="J280" s="19"/>
      <c r="K280" s="19"/>
    </row>
    <row r="281" spans="1:18" x14ac:dyDescent="0.25">
      <c r="A281" s="19"/>
      <c r="B281" s="19"/>
      <c r="C281" s="19"/>
      <c r="D281" s="56"/>
      <c r="E281" s="19"/>
      <c r="F281" s="19"/>
      <c r="G281" s="19"/>
      <c r="H281" s="19"/>
      <c r="I281" s="19"/>
      <c r="J281" s="19"/>
      <c r="K281" s="19"/>
    </row>
    <row r="282" spans="1:18" x14ac:dyDescent="0.25">
      <c r="A282" s="19"/>
      <c r="B282" s="19"/>
      <c r="C282" s="19"/>
      <c r="D282" s="56"/>
      <c r="E282" s="19"/>
      <c r="F282" s="19"/>
      <c r="G282" s="19"/>
      <c r="H282" s="19"/>
      <c r="I282" s="19"/>
      <c r="J282" s="19"/>
      <c r="K282" s="19"/>
    </row>
    <row r="283" spans="1:18" x14ac:dyDescent="0.25">
      <c r="A283" s="19"/>
      <c r="B283" s="19"/>
      <c r="C283" s="19"/>
      <c r="D283" s="56"/>
      <c r="E283" s="19"/>
      <c r="F283" s="19"/>
      <c r="G283" s="19"/>
      <c r="H283" s="19"/>
      <c r="I283" s="19"/>
      <c r="J283" s="19"/>
      <c r="K283" s="19"/>
    </row>
    <row r="284" spans="1:18" x14ac:dyDescent="0.25">
      <c r="A284" s="19"/>
      <c r="B284" s="19"/>
      <c r="C284" s="19"/>
      <c r="D284" s="56"/>
      <c r="E284" s="19"/>
      <c r="F284" s="19"/>
      <c r="G284" s="19"/>
      <c r="H284" s="19"/>
      <c r="I284" s="19"/>
      <c r="J284" s="19"/>
      <c r="K284" s="19"/>
    </row>
    <row r="285" spans="1:18" x14ac:dyDescent="0.25">
      <c r="A285" s="19"/>
      <c r="B285" s="19"/>
      <c r="C285" s="19"/>
      <c r="D285" s="56"/>
      <c r="E285" s="19"/>
      <c r="F285" s="19"/>
      <c r="G285" s="19"/>
      <c r="H285" s="19"/>
      <c r="I285" s="19"/>
      <c r="J285" s="19"/>
      <c r="K285" s="19"/>
    </row>
    <row r="286" spans="1:18" x14ac:dyDescent="0.25">
      <c r="A286" s="19"/>
      <c r="B286" s="19"/>
      <c r="C286" s="19"/>
      <c r="D286" s="56"/>
      <c r="E286" s="19"/>
      <c r="F286" s="19"/>
      <c r="G286" s="19"/>
      <c r="H286" s="19"/>
      <c r="I286" s="19"/>
      <c r="J286" s="19"/>
      <c r="K286" s="19"/>
    </row>
    <row r="287" spans="1:18" x14ac:dyDescent="0.25">
      <c r="A287" s="19"/>
      <c r="B287" s="19"/>
      <c r="C287" s="19"/>
      <c r="D287" s="56"/>
      <c r="E287" s="19"/>
      <c r="F287" s="19"/>
      <c r="G287" s="19"/>
      <c r="H287" s="19"/>
      <c r="I287" s="19"/>
      <c r="J287" s="19"/>
      <c r="K287" s="19"/>
    </row>
    <row r="288" spans="1:18" x14ac:dyDescent="0.25">
      <c r="A288" s="19"/>
      <c r="B288" s="19"/>
      <c r="C288" s="19"/>
      <c r="D288" s="56"/>
      <c r="E288" s="19"/>
      <c r="F288" s="19"/>
      <c r="G288" s="19"/>
      <c r="H288" s="19"/>
      <c r="I288" s="19"/>
      <c r="J288" s="19"/>
      <c r="K288" s="19"/>
    </row>
    <row r="289" spans="1:11" x14ac:dyDescent="0.25">
      <c r="A289" s="19"/>
      <c r="B289" s="19"/>
      <c r="C289" s="19"/>
      <c r="D289" s="56"/>
      <c r="E289" s="19"/>
      <c r="F289" s="19"/>
      <c r="G289" s="19"/>
      <c r="H289" s="19"/>
      <c r="I289" s="19"/>
      <c r="J289" s="19"/>
      <c r="K289" s="19"/>
    </row>
    <row r="290" spans="1:11" x14ac:dyDescent="0.25">
      <c r="A290" s="19"/>
      <c r="B290" s="19"/>
      <c r="C290" s="19"/>
      <c r="D290" s="56"/>
      <c r="E290" s="19"/>
      <c r="F290" s="19"/>
      <c r="G290" s="19"/>
      <c r="H290" s="19"/>
      <c r="I290" s="19"/>
      <c r="J290" s="19"/>
      <c r="K290" s="19"/>
    </row>
    <row r="291" spans="1:11" x14ac:dyDescent="0.25">
      <c r="A291" s="19"/>
      <c r="B291" s="19"/>
      <c r="C291" s="19"/>
      <c r="D291" s="56"/>
      <c r="E291" s="19"/>
      <c r="F291" s="19"/>
      <c r="G291" s="19"/>
      <c r="H291" s="19"/>
      <c r="I291" s="19"/>
      <c r="J291" s="19"/>
      <c r="K291" s="19"/>
    </row>
    <row r="292" spans="1:11" x14ac:dyDescent="0.25">
      <c r="A292" s="19"/>
      <c r="B292" s="19"/>
      <c r="C292" s="19"/>
      <c r="D292" s="56"/>
      <c r="E292" s="19"/>
      <c r="F292" s="19"/>
      <c r="G292" s="19"/>
      <c r="H292" s="19"/>
      <c r="I292" s="19"/>
      <c r="J292" s="19"/>
      <c r="K292" s="19"/>
    </row>
    <row r="293" spans="1:11" x14ac:dyDescent="0.25">
      <c r="A293" s="19"/>
      <c r="B293" s="19"/>
      <c r="C293" s="19"/>
      <c r="D293" s="56"/>
      <c r="E293" s="19"/>
      <c r="F293" s="19"/>
      <c r="G293" s="19"/>
      <c r="H293" s="19"/>
      <c r="I293" s="19"/>
      <c r="J293" s="19"/>
      <c r="K293" s="19"/>
    </row>
    <row r="294" spans="1:11" x14ac:dyDescent="0.25">
      <c r="A294" s="19"/>
      <c r="B294" s="19"/>
      <c r="C294" s="19"/>
      <c r="D294" s="56"/>
      <c r="E294" s="19"/>
      <c r="F294" s="19"/>
      <c r="G294" s="19"/>
      <c r="H294" s="19"/>
      <c r="I294" s="19"/>
      <c r="J294" s="19"/>
      <c r="K294" s="19"/>
    </row>
    <row r="295" spans="1:11" x14ac:dyDescent="0.25">
      <c r="A295" s="19"/>
      <c r="B295" s="19"/>
      <c r="C295" s="19"/>
      <c r="D295" s="56"/>
      <c r="E295" s="19"/>
      <c r="F295" s="19"/>
      <c r="G295" s="19"/>
      <c r="H295" s="19"/>
      <c r="I295" s="19"/>
      <c r="J295" s="19"/>
      <c r="K295" s="19"/>
    </row>
    <row r="296" spans="1:11" x14ac:dyDescent="0.25">
      <c r="A296" s="19"/>
      <c r="B296" s="19"/>
      <c r="C296" s="19"/>
      <c r="D296" s="56"/>
      <c r="E296" s="19"/>
      <c r="F296" s="19"/>
      <c r="G296" s="19"/>
      <c r="H296" s="19"/>
      <c r="I296" s="19"/>
      <c r="J296" s="19"/>
      <c r="K296" s="19"/>
    </row>
    <row r="297" spans="1:11" x14ac:dyDescent="0.25">
      <c r="A297" s="19"/>
      <c r="B297" s="19"/>
      <c r="C297" s="19"/>
      <c r="D297" s="56"/>
      <c r="E297" s="19"/>
      <c r="F297" s="19"/>
      <c r="G297" s="19"/>
      <c r="H297" s="19"/>
      <c r="I297" s="19"/>
      <c r="J297" s="19"/>
      <c r="K297" s="19"/>
    </row>
    <row r="298" spans="1:11" x14ac:dyDescent="0.25">
      <c r="A298" s="19"/>
      <c r="B298" s="19"/>
      <c r="C298" s="19"/>
      <c r="D298" s="56"/>
      <c r="E298" s="19"/>
      <c r="F298" s="19"/>
      <c r="G298" s="19"/>
      <c r="H298" s="19"/>
      <c r="I298" s="19"/>
      <c r="J298" s="19"/>
      <c r="K298" s="19"/>
    </row>
    <row r="299" spans="1:11" x14ac:dyDescent="0.25">
      <c r="A299" s="19"/>
      <c r="B299" s="19"/>
      <c r="C299" s="19"/>
      <c r="D299" s="56"/>
      <c r="E299" s="19"/>
      <c r="F299" s="19"/>
      <c r="G299" s="19"/>
      <c r="H299" s="19"/>
      <c r="I299" s="19"/>
      <c r="J299" s="19"/>
      <c r="K299" s="19"/>
    </row>
    <row r="300" spans="1:11" x14ac:dyDescent="0.25">
      <c r="A300" s="19"/>
      <c r="B300" s="19"/>
      <c r="C300" s="19"/>
      <c r="D300" s="56"/>
      <c r="E300" s="19"/>
      <c r="F300" s="19"/>
      <c r="G300" s="19"/>
      <c r="H300" s="19"/>
      <c r="I300" s="19"/>
      <c r="J300" s="19"/>
      <c r="K300" s="19"/>
    </row>
    <row r="301" spans="1:11" x14ac:dyDescent="0.25">
      <c r="A301" s="19"/>
      <c r="B301" s="19"/>
      <c r="C301" s="19"/>
      <c r="D301" s="56"/>
      <c r="E301" s="19"/>
      <c r="F301" s="19"/>
      <c r="G301" s="19"/>
      <c r="H301" s="19"/>
      <c r="I301" s="19"/>
      <c r="J301" s="19"/>
      <c r="K301" s="19"/>
    </row>
    <row r="302" spans="1:11" x14ac:dyDescent="0.25">
      <c r="A302" s="19"/>
      <c r="B302" s="19"/>
      <c r="C302" s="19"/>
      <c r="D302" s="56"/>
      <c r="E302" s="19"/>
      <c r="F302" s="19"/>
      <c r="G302" s="19"/>
      <c r="H302" s="19"/>
      <c r="I302" s="19"/>
      <c r="J302" s="19"/>
      <c r="K302" s="19"/>
    </row>
    <row r="303" spans="1:11" x14ac:dyDescent="0.25">
      <c r="A303" s="19"/>
      <c r="B303" s="19"/>
      <c r="C303" s="19"/>
      <c r="D303" s="56"/>
      <c r="E303" s="19"/>
      <c r="F303" s="19"/>
      <c r="G303" s="19"/>
      <c r="H303" s="19"/>
      <c r="I303" s="19"/>
      <c r="J303" s="19"/>
      <c r="K303" s="19"/>
    </row>
    <row r="304" spans="1:11" x14ac:dyDescent="0.25">
      <c r="A304" s="19"/>
      <c r="B304" s="19"/>
      <c r="C304" s="19"/>
      <c r="D304" s="56"/>
      <c r="E304" s="19"/>
      <c r="F304" s="19"/>
      <c r="G304" s="19"/>
      <c r="H304" s="19"/>
      <c r="I304" s="19"/>
      <c r="J304" s="19"/>
      <c r="K304" s="19"/>
    </row>
    <row r="305" spans="1:11" x14ac:dyDescent="0.25">
      <c r="A305" s="19"/>
      <c r="B305" s="19"/>
      <c r="C305" s="19"/>
      <c r="D305" s="56"/>
      <c r="E305" s="19"/>
      <c r="F305" s="19"/>
      <c r="G305" s="19"/>
      <c r="H305" s="19"/>
      <c r="I305" s="19"/>
      <c r="J305" s="19"/>
      <c r="K305" s="19"/>
    </row>
    <row r="306" spans="1:11" x14ac:dyDescent="0.25">
      <c r="A306" s="19"/>
      <c r="B306" s="19"/>
      <c r="C306" s="19"/>
      <c r="D306" s="56"/>
      <c r="E306" s="19"/>
      <c r="F306" s="19"/>
      <c r="G306" s="19"/>
      <c r="H306" s="19"/>
      <c r="I306" s="19"/>
      <c r="J306" s="19"/>
      <c r="K306" s="19"/>
    </row>
    <row r="307" spans="1:11" x14ac:dyDescent="0.25">
      <c r="A307" s="19"/>
      <c r="B307" s="19"/>
      <c r="C307" s="19"/>
      <c r="D307" s="56"/>
      <c r="E307" s="19"/>
      <c r="F307" s="19"/>
      <c r="G307" s="19"/>
      <c r="H307" s="19"/>
      <c r="I307" s="19"/>
      <c r="J307" s="19"/>
      <c r="K307" s="19"/>
    </row>
    <row r="308" spans="1:11" x14ac:dyDescent="0.25">
      <c r="A308" s="19"/>
      <c r="B308" s="19"/>
      <c r="C308" s="19"/>
      <c r="D308" s="56"/>
      <c r="E308" s="19"/>
      <c r="F308" s="19"/>
      <c r="G308" s="19"/>
      <c r="H308" s="19"/>
      <c r="I308" s="19"/>
      <c r="J308" s="19"/>
      <c r="K308" s="19"/>
    </row>
    <row r="309" spans="1:11" x14ac:dyDescent="0.25">
      <c r="A309" s="19"/>
      <c r="B309" s="19"/>
      <c r="C309" s="19"/>
      <c r="D309" s="56"/>
      <c r="E309" s="19"/>
      <c r="F309" s="19"/>
      <c r="G309" s="19"/>
      <c r="H309" s="19"/>
      <c r="I309" s="19"/>
      <c r="J309" s="19"/>
      <c r="K309" s="19"/>
    </row>
    <row r="310" spans="1:11" x14ac:dyDescent="0.25">
      <c r="A310" s="19"/>
      <c r="B310" s="19"/>
      <c r="C310" s="19"/>
      <c r="D310" s="56"/>
      <c r="E310" s="19"/>
      <c r="F310" s="19"/>
      <c r="G310" s="19"/>
      <c r="H310" s="19"/>
      <c r="I310" s="19"/>
      <c r="J310" s="19"/>
      <c r="K310" s="19"/>
    </row>
    <row r="311" spans="1:11" x14ac:dyDescent="0.25">
      <c r="A311" s="19"/>
      <c r="B311" s="19"/>
      <c r="C311" s="19"/>
      <c r="D311" s="56"/>
      <c r="E311" s="19"/>
      <c r="F311" s="19"/>
      <c r="G311" s="19"/>
      <c r="H311" s="19"/>
      <c r="I311" s="19"/>
      <c r="J311" s="19"/>
      <c r="K311" s="19"/>
    </row>
    <row r="312" spans="1:11" x14ac:dyDescent="0.25">
      <c r="A312" s="19"/>
      <c r="B312" s="19"/>
      <c r="C312" s="19"/>
      <c r="D312" s="56"/>
      <c r="E312" s="19"/>
      <c r="F312" s="19"/>
      <c r="G312" s="19"/>
      <c r="H312" s="19"/>
      <c r="I312" s="19"/>
      <c r="J312" s="19"/>
      <c r="K312" s="19"/>
    </row>
    <row r="313" spans="1:11" x14ac:dyDescent="0.25">
      <c r="A313" s="19"/>
      <c r="B313" s="19"/>
      <c r="C313" s="19"/>
      <c r="D313" s="56"/>
      <c r="E313" s="19"/>
      <c r="F313" s="19"/>
      <c r="G313" s="19"/>
      <c r="H313" s="19"/>
      <c r="I313" s="19"/>
      <c r="J313" s="19"/>
      <c r="K313" s="19"/>
    </row>
    <row r="314" spans="1:11" x14ac:dyDescent="0.25">
      <c r="A314" s="19"/>
      <c r="B314" s="19"/>
      <c r="C314" s="19"/>
      <c r="D314" s="56"/>
      <c r="E314" s="19"/>
      <c r="F314" s="19"/>
      <c r="G314" s="19"/>
      <c r="H314" s="19"/>
      <c r="I314" s="19"/>
      <c r="J314" s="19"/>
      <c r="K314" s="19"/>
    </row>
    <row r="315" spans="1:11" x14ac:dyDescent="0.25">
      <c r="A315" s="19"/>
      <c r="B315" s="19"/>
      <c r="C315" s="19"/>
      <c r="D315" s="56"/>
      <c r="E315" s="19"/>
      <c r="F315" s="19"/>
      <c r="G315" s="19"/>
      <c r="H315" s="19"/>
      <c r="I315" s="19"/>
      <c r="J315" s="19"/>
      <c r="K315" s="19"/>
    </row>
    <row r="316" spans="1:11" x14ac:dyDescent="0.25">
      <c r="A316" s="19"/>
      <c r="B316" s="19"/>
      <c r="C316" s="19"/>
      <c r="D316" s="56"/>
      <c r="E316" s="19"/>
      <c r="F316" s="19"/>
      <c r="G316" s="19"/>
      <c r="H316" s="19"/>
      <c r="I316" s="19"/>
      <c r="J316" s="19"/>
      <c r="K316" s="19"/>
    </row>
    <row r="317" spans="1:11" x14ac:dyDescent="0.25">
      <c r="A317" s="19"/>
      <c r="B317" s="19"/>
      <c r="C317" s="19"/>
      <c r="D317" s="56"/>
      <c r="E317" s="19"/>
      <c r="F317" s="19"/>
      <c r="G317" s="19"/>
      <c r="H317" s="19"/>
      <c r="I317" s="19"/>
      <c r="J317" s="19"/>
      <c r="K317" s="19"/>
    </row>
    <row r="318" spans="1:11" x14ac:dyDescent="0.25">
      <c r="A318" s="19"/>
      <c r="B318" s="19"/>
      <c r="C318" s="19"/>
      <c r="D318" s="56"/>
      <c r="E318" s="19"/>
      <c r="F318" s="19"/>
      <c r="G318" s="19"/>
      <c r="H318" s="19"/>
      <c r="I318" s="19"/>
      <c r="J318" s="19"/>
      <c r="K318" s="19"/>
    </row>
    <row r="319" spans="1:11" x14ac:dyDescent="0.25">
      <c r="A319" s="19"/>
      <c r="B319" s="19"/>
      <c r="C319" s="19"/>
      <c r="D319" s="56"/>
      <c r="E319" s="19"/>
      <c r="F319" s="19"/>
      <c r="G319" s="19"/>
      <c r="H319" s="19"/>
      <c r="I319" s="19"/>
      <c r="J319" s="19"/>
      <c r="K319" s="19"/>
    </row>
    <row r="320" spans="1:11" x14ac:dyDescent="0.25">
      <c r="A320" s="19"/>
      <c r="B320" s="19"/>
      <c r="C320" s="19"/>
      <c r="D320" s="56"/>
      <c r="E320" s="19"/>
      <c r="F320" s="19"/>
      <c r="G320" s="19"/>
      <c r="H320" s="19"/>
      <c r="I320" s="19"/>
      <c r="J320" s="19"/>
      <c r="K320" s="19"/>
    </row>
    <row r="321" spans="1:11" x14ac:dyDescent="0.25">
      <c r="A321" s="19"/>
      <c r="B321" s="19"/>
      <c r="C321" s="19"/>
      <c r="D321" s="56"/>
      <c r="E321" s="19"/>
      <c r="F321" s="19"/>
      <c r="G321" s="19"/>
      <c r="H321" s="19"/>
      <c r="I321" s="19"/>
      <c r="J321" s="19"/>
      <c r="K321" s="19"/>
    </row>
    <row r="322" spans="1:11" x14ac:dyDescent="0.25">
      <c r="A322" s="19"/>
      <c r="B322" s="19"/>
      <c r="C322" s="19"/>
      <c r="D322" s="56"/>
      <c r="E322" s="19"/>
      <c r="F322" s="19"/>
      <c r="G322" s="19"/>
      <c r="H322" s="19"/>
      <c r="I322" s="19"/>
      <c r="J322" s="19"/>
      <c r="K322" s="19"/>
    </row>
    <row r="323" spans="1:11" x14ac:dyDescent="0.25">
      <c r="A323" s="19"/>
      <c r="B323" s="19"/>
      <c r="C323" s="19"/>
      <c r="D323" s="56"/>
      <c r="E323" s="19"/>
      <c r="F323" s="19"/>
      <c r="G323" s="19"/>
      <c r="H323" s="19"/>
      <c r="I323" s="19"/>
      <c r="J323" s="19"/>
      <c r="K323" s="19"/>
    </row>
    <row r="324" spans="1:11" x14ac:dyDescent="0.25">
      <c r="A324" s="19"/>
      <c r="B324" s="19"/>
      <c r="C324" s="19"/>
      <c r="D324" s="56"/>
      <c r="E324" s="19"/>
      <c r="F324" s="19"/>
      <c r="G324" s="19"/>
      <c r="H324" s="19"/>
      <c r="I324" s="19"/>
      <c r="J324" s="19"/>
      <c r="K324" s="19"/>
    </row>
    <row r="325" spans="1:11" x14ac:dyDescent="0.25">
      <c r="A325" s="19"/>
      <c r="B325" s="19"/>
      <c r="C325" s="19"/>
      <c r="D325" s="56"/>
      <c r="E325" s="19"/>
      <c r="F325" s="19"/>
      <c r="G325" s="19"/>
      <c r="H325" s="19"/>
      <c r="I325" s="19"/>
      <c r="J325" s="19"/>
      <c r="K325" s="19"/>
    </row>
    <row r="326" spans="1:11" x14ac:dyDescent="0.25">
      <c r="A326" s="19"/>
      <c r="B326" s="19"/>
      <c r="C326" s="19"/>
      <c r="D326" s="56"/>
      <c r="E326" s="19"/>
      <c r="F326" s="19"/>
      <c r="G326" s="19"/>
      <c r="H326" s="19"/>
      <c r="I326" s="19"/>
      <c r="J326" s="19"/>
      <c r="K326" s="19"/>
    </row>
    <row r="327" spans="1:11" x14ac:dyDescent="0.25">
      <c r="A327" s="19"/>
      <c r="B327" s="19"/>
      <c r="C327" s="19"/>
      <c r="D327" s="56"/>
      <c r="E327" s="19"/>
      <c r="F327" s="19"/>
      <c r="G327" s="19"/>
      <c r="H327" s="19"/>
      <c r="I327" s="19"/>
      <c r="J327" s="19"/>
      <c r="K327" s="19"/>
    </row>
    <row r="328" spans="1:11" x14ac:dyDescent="0.25">
      <c r="A328" s="19"/>
      <c r="B328" s="19"/>
      <c r="C328" s="19"/>
      <c r="D328" s="56"/>
      <c r="E328" s="19"/>
      <c r="F328" s="19"/>
      <c r="G328" s="19"/>
      <c r="H328" s="19"/>
      <c r="I328" s="19"/>
      <c r="J328" s="19"/>
      <c r="K328" s="19"/>
    </row>
    <row r="329" spans="1:11" x14ac:dyDescent="0.25">
      <c r="A329" s="19"/>
      <c r="B329" s="19"/>
      <c r="C329" s="19"/>
      <c r="D329" s="56"/>
      <c r="E329" s="19"/>
      <c r="F329" s="19"/>
      <c r="G329" s="19"/>
      <c r="H329" s="19"/>
      <c r="I329" s="19"/>
      <c r="J329" s="19"/>
      <c r="K329" s="19"/>
    </row>
    <row r="330" spans="1:11" x14ac:dyDescent="0.25">
      <c r="A330" s="19"/>
      <c r="B330" s="19"/>
      <c r="C330" s="19"/>
      <c r="D330" s="56"/>
      <c r="E330" s="19"/>
      <c r="F330" s="19"/>
      <c r="G330" s="19"/>
      <c r="H330" s="19"/>
      <c r="I330" s="19"/>
      <c r="J330" s="19"/>
      <c r="K330" s="19"/>
    </row>
    <row r="331" spans="1:11" x14ac:dyDescent="0.25">
      <c r="A331" s="19"/>
      <c r="B331" s="19"/>
      <c r="C331" s="19"/>
      <c r="D331" s="56"/>
      <c r="E331" s="19"/>
      <c r="F331" s="19"/>
      <c r="G331" s="19"/>
      <c r="H331" s="19"/>
      <c r="I331" s="19"/>
      <c r="J331" s="19"/>
      <c r="K331" s="19"/>
    </row>
    <row r="332" spans="1:11" x14ac:dyDescent="0.25">
      <c r="A332" s="19"/>
      <c r="B332" s="19"/>
      <c r="C332" s="19"/>
      <c r="D332" s="56"/>
      <c r="E332" s="19"/>
      <c r="F332" s="19"/>
      <c r="G332" s="19"/>
      <c r="H332" s="19"/>
      <c r="I332" s="19"/>
      <c r="J332" s="19"/>
      <c r="K332" s="19"/>
    </row>
    <row r="333" spans="1:11" x14ac:dyDescent="0.25">
      <c r="A333" s="19"/>
      <c r="B333" s="19"/>
      <c r="C333" s="19"/>
      <c r="D333" s="56"/>
      <c r="E333" s="19"/>
      <c r="F333" s="19"/>
      <c r="G333" s="19"/>
      <c r="H333" s="19"/>
      <c r="I333" s="19"/>
      <c r="J333" s="19"/>
      <c r="K333" s="19"/>
    </row>
    <row r="334" spans="1:11" x14ac:dyDescent="0.25">
      <c r="A334" s="19"/>
      <c r="B334" s="19"/>
      <c r="C334" s="19"/>
      <c r="D334" s="56"/>
      <c r="E334" s="19"/>
      <c r="F334" s="19"/>
      <c r="G334" s="19"/>
      <c r="H334" s="19"/>
      <c r="I334" s="19"/>
      <c r="J334" s="19"/>
      <c r="K334" s="19"/>
    </row>
    <row r="335" spans="1:11" x14ac:dyDescent="0.25">
      <c r="A335" s="19"/>
      <c r="B335" s="19"/>
      <c r="C335" s="19"/>
      <c r="D335" s="56"/>
      <c r="E335" s="19"/>
      <c r="F335" s="19"/>
      <c r="G335" s="19"/>
      <c r="H335" s="19"/>
      <c r="I335" s="19"/>
      <c r="J335" s="19"/>
      <c r="K335" s="19"/>
    </row>
    <row r="336" spans="1:11" x14ac:dyDescent="0.25">
      <c r="A336" s="19"/>
      <c r="B336" s="19"/>
      <c r="C336" s="19"/>
      <c r="D336" s="56"/>
      <c r="E336" s="19"/>
      <c r="F336" s="19"/>
      <c r="G336" s="19"/>
      <c r="H336" s="19"/>
      <c r="I336" s="19"/>
      <c r="J336" s="19"/>
      <c r="K336" s="19"/>
    </row>
    <row r="337" spans="1:11" x14ac:dyDescent="0.25">
      <c r="A337" s="19"/>
      <c r="B337" s="19"/>
      <c r="C337" s="19"/>
      <c r="D337" s="56"/>
      <c r="E337" s="19"/>
      <c r="F337" s="19"/>
      <c r="G337" s="19"/>
      <c r="H337" s="19"/>
      <c r="I337" s="19"/>
      <c r="J337" s="19"/>
      <c r="K337" s="19"/>
    </row>
    <row r="338" spans="1:11" x14ac:dyDescent="0.25">
      <c r="A338" s="19"/>
      <c r="B338" s="19"/>
      <c r="C338" s="19"/>
      <c r="D338" s="56"/>
      <c r="E338" s="19"/>
      <c r="F338" s="19"/>
      <c r="G338" s="19"/>
      <c r="H338" s="19"/>
      <c r="I338" s="19"/>
      <c r="J338" s="19"/>
      <c r="K338" s="19"/>
    </row>
    <row r="339" spans="1:11" x14ac:dyDescent="0.25">
      <c r="A339" s="19"/>
      <c r="B339" s="19"/>
      <c r="C339" s="19"/>
      <c r="D339" s="56"/>
      <c r="E339" s="19"/>
      <c r="F339" s="19"/>
      <c r="G339" s="19"/>
      <c r="H339" s="19"/>
      <c r="I339" s="19"/>
      <c r="J339" s="19"/>
      <c r="K339" s="19"/>
    </row>
    <row r="340" spans="1:11" x14ac:dyDescent="0.25">
      <c r="A340" s="19"/>
      <c r="B340" s="19"/>
      <c r="C340" s="19"/>
      <c r="D340" s="56"/>
      <c r="E340" s="19"/>
      <c r="F340" s="19"/>
      <c r="G340" s="19"/>
      <c r="H340" s="19"/>
      <c r="I340" s="19"/>
      <c r="J340" s="19"/>
      <c r="K340" s="19"/>
    </row>
  </sheetData>
  <mergeCells count="51">
    <mergeCell ref="A266:A272"/>
    <mergeCell ref="K266:K272"/>
    <mergeCell ref="L266:L272"/>
    <mergeCell ref="A237:A251"/>
    <mergeCell ref="K237:K251"/>
    <mergeCell ref="L237:L251"/>
    <mergeCell ref="A254:A263"/>
    <mergeCell ref="K254:K263"/>
    <mergeCell ref="L254:L263"/>
    <mergeCell ref="A204:A218"/>
    <mergeCell ref="K204:K218"/>
    <mergeCell ref="L204:L218"/>
    <mergeCell ref="A221:A235"/>
    <mergeCell ref="K221:K235"/>
    <mergeCell ref="L221:L235"/>
    <mergeCell ref="A171:A185"/>
    <mergeCell ref="K171:K185"/>
    <mergeCell ref="L171:L185"/>
    <mergeCell ref="A187:A201"/>
    <mergeCell ref="K187:K201"/>
    <mergeCell ref="L187:L201"/>
    <mergeCell ref="A137:A151"/>
    <mergeCell ref="K137:K151"/>
    <mergeCell ref="L137:L151"/>
    <mergeCell ref="A154:A168"/>
    <mergeCell ref="K154:K168"/>
    <mergeCell ref="L154:L168"/>
    <mergeCell ref="A104:A118"/>
    <mergeCell ref="K104:K118"/>
    <mergeCell ref="L104:L118"/>
    <mergeCell ref="A121:A135"/>
    <mergeCell ref="K121:K135"/>
    <mergeCell ref="L121:L135"/>
    <mergeCell ref="A70:A84"/>
    <mergeCell ref="K70:K84"/>
    <mergeCell ref="L70:L84"/>
    <mergeCell ref="A87:A101"/>
    <mergeCell ref="K87:K101"/>
    <mergeCell ref="L87:L101"/>
    <mergeCell ref="A36:A50"/>
    <mergeCell ref="K36:K50"/>
    <mergeCell ref="L36:L50"/>
    <mergeCell ref="A53:A67"/>
    <mergeCell ref="K53:K67"/>
    <mergeCell ref="L53:L67"/>
    <mergeCell ref="A2:A16"/>
    <mergeCell ref="K2:K16"/>
    <mergeCell ref="L2:L16"/>
    <mergeCell ref="A19:A33"/>
    <mergeCell ref="K19:K33"/>
    <mergeCell ref="L19:L33"/>
  </mergeCells>
  <pageMargins left="0.7" right="0.7" top="0.75" bottom="0.75" header="0.3" footer="0.3"/>
  <pageSetup scale="66" orientation="landscape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L12"/>
  <sheetViews>
    <sheetView workbookViewId="0">
      <selection activeCell="J26" sqref="J26"/>
    </sheetView>
  </sheetViews>
  <sheetFormatPr defaultRowHeight="15" x14ac:dyDescent="0.25"/>
  <sheetData>
    <row r="5" spans="2:12" x14ac:dyDescent="0.25">
      <c r="C5">
        <v>1</v>
      </c>
      <c r="D5">
        <v>2</v>
      </c>
      <c r="E5">
        <v>3</v>
      </c>
      <c r="F5">
        <v>4</v>
      </c>
      <c r="G5">
        <v>5</v>
      </c>
      <c r="H5">
        <v>6</v>
      </c>
      <c r="I5">
        <v>7</v>
      </c>
      <c r="J5">
        <v>8</v>
      </c>
      <c r="K5">
        <v>9</v>
      </c>
      <c r="L5">
        <v>10</v>
      </c>
    </row>
    <row r="6" spans="2:12" x14ac:dyDescent="0.25">
      <c r="C6" t="s">
        <v>563</v>
      </c>
      <c r="D6" t="s">
        <v>563</v>
      </c>
      <c r="E6" t="s">
        <v>563</v>
      </c>
      <c r="F6" t="s">
        <v>563</v>
      </c>
      <c r="G6" t="s">
        <v>563</v>
      </c>
      <c r="H6" t="s">
        <v>563</v>
      </c>
      <c r="I6" t="s">
        <v>563</v>
      </c>
      <c r="J6" t="s">
        <v>563</v>
      </c>
      <c r="K6" t="s">
        <v>563</v>
      </c>
      <c r="L6" t="s">
        <v>563</v>
      </c>
    </row>
    <row r="7" spans="2:12" x14ac:dyDescent="0.25">
      <c r="C7">
        <v>50</v>
      </c>
      <c r="D7">
        <f>C7/2</f>
        <v>25</v>
      </c>
      <c r="E7">
        <f>D7/2</f>
        <v>12.5</v>
      </c>
      <c r="F7">
        <f t="shared" ref="F7:L7" si="0">E7/2</f>
        <v>6.25</v>
      </c>
      <c r="G7">
        <f t="shared" si="0"/>
        <v>3.125</v>
      </c>
      <c r="H7">
        <f t="shared" si="0"/>
        <v>1.5625</v>
      </c>
      <c r="I7">
        <f t="shared" si="0"/>
        <v>0.78125</v>
      </c>
      <c r="J7">
        <f t="shared" si="0"/>
        <v>0.390625</v>
      </c>
      <c r="K7">
        <f t="shared" si="0"/>
        <v>0.1953125</v>
      </c>
      <c r="L7">
        <f t="shared" si="0"/>
        <v>9.765625E-2</v>
      </c>
    </row>
    <row r="8" spans="2:12" x14ac:dyDescent="0.25">
      <c r="C8">
        <f>C7*1000</f>
        <v>50000</v>
      </c>
      <c r="D8">
        <f t="shared" ref="D8:L8" si="1">D7*1000</f>
        <v>25000</v>
      </c>
      <c r="E8">
        <f t="shared" si="1"/>
        <v>12500</v>
      </c>
      <c r="F8">
        <f t="shared" si="1"/>
        <v>6250</v>
      </c>
      <c r="G8">
        <f t="shared" si="1"/>
        <v>3125</v>
      </c>
      <c r="H8">
        <f t="shared" si="1"/>
        <v>1562.5</v>
      </c>
      <c r="I8" s="113">
        <f t="shared" si="1"/>
        <v>781.25</v>
      </c>
      <c r="J8">
        <f t="shared" si="1"/>
        <v>390.625</v>
      </c>
      <c r="K8">
        <f t="shared" si="1"/>
        <v>195.3125</v>
      </c>
      <c r="L8">
        <f t="shared" si="1"/>
        <v>97.65625</v>
      </c>
    </row>
    <row r="11" spans="2:12" x14ac:dyDescent="0.25">
      <c r="B11" t="s">
        <v>564</v>
      </c>
      <c r="C11">
        <v>200</v>
      </c>
    </row>
    <row r="12" spans="2:12" x14ac:dyDescent="0.25">
      <c r="B12" t="s">
        <v>565</v>
      </c>
      <c r="C12">
        <v>200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tabSelected="1" workbookViewId="0">
      <selection activeCell="F30" sqref="F30"/>
    </sheetView>
  </sheetViews>
  <sheetFormatPr defaultRowHeight="15" x14ac:dyDescent="0.25"/>
  <cols>
    <col min="3" max="13" width="11.28515625" customWidth="1"/>
    <col min="14" max="14" width="12.140625" bestFit="1" customWidth="1"/>
  </cols>
  <sheetData>
    <row r="1" spans="2:14" ht="15.75" thickBot="1" x14ac:dyDescent="0.3"/>
    <row r="2" spans="2:14" ht="19.5" thickBot="1" x14ac:dyDescent="0.35">
      <c r="B2" s="138" t="s">
        <v>745</v>
      </c>
      <c r="C2" s="139"/>
      <c r="D2" s="139"/>
      <c r="E2" s="139"/>
      <c r="F2" s="139"/>
      <c r="G2" s="139"/>
      <c r="H2" s="139"/>
      <c r="I2" s="139"/>
      <c r="J2" s="139"/>
      <c r="K2" s="139"/>
      <c r="L2" s="139"/>
      <c r="M2" s="139"/>
      <c r="N2" s="140"/>
    </row>
    <row r="3" spans="2:14" ht="15.75" thickBot="1" x14ac:dyDescent="0.3">
      <c r="B3" s="141"/>
      <c r="C3" s="142">
        <v>1</v>
      </c>
      <c r="D3" s="142">
        <v>2</v>
      </c>
      <c r="E3" s="142">
        <v>3</v>
      </c>
      <c r="F3" s="142">
        <v>4</v>
      </c>
      <c r="G3" s="142">
        <v>5</v>
      </c>
      <c r="H3" s="142">
        <v>6</v>
      </c>
      <c r="I3" s="142">
        <v>7</v>
      </c>
      <c r="J3" s="142">
        <v>8</v>
      </c>
      <c r="K3" s="142">
        <v>9</v>
      </c>
      <c r="L3" s="142">
        <v>10</v>
      </c>
      <c r="M3" s="142">
        <v>11</v>
      </c>
      <c r="N3" s="143">
        <v>12</v>
      </c>
    </row>
    <row r="4" spans="2:14" ht="15.75" thickBot="1" x14ac:dyDescent="0.3">
      <c r="B4" s="144" t="s">
        <v>566</v>
      </c>
      <c r="C4" s="145" t="s">
        <v>567</v>
      </c>
      <c r="D4" s="146" t="s">
        <v>568</v>
      </c>
      <c r="E4" s="146" t="s">
        <v>569</v>
      </c>
      <c r="F4" s="146" t="s">
        <v>570</v>
      </c>
      <c r="G4" s="146" t="s">
        <v>571</v>
      </c>
      <c r="H4" s="146" t="s">
        <v>572</v>
      </c>
      <c r="I4" s="146" t="s">
        <v>573</v>
      </c>
      <c r="J4" s="146" t="s">
        <v>574</v>
      </c>
      <c r="K4" s="146" t="s">
        <v>575</v>
      </c>
      <c r="L4" s="147" t="s">
        <v>576</v>
      </c>
      <c r="M4" s="148"/>
      <c r="N4" s="149"/>
    </row>
    <row r="5" spans="2:14" ht="15.75" thickBot="1" x14ac:dyDescent="0.3">
      <c r="B5" s="150" t="s">
        <v>577</v>
      </c>
      <c r="C5" s="151" t="s">
        <v>578</v>
      </c>
      <c r="D5" s="152" t="s">
        <v>579</v>
      </c>
      <c r="E5" s="152" t="s">
        <v>580</v>
      </c>
      <c r="F5" s="152" t="s">
        <v>581</v>
      </c>
      <c r="G5" s="152" t="s">
        <v>582</v>
      </c>
      <c r="H5" s="152" t="s">
        <v>583</v>
      </c>
      <c r="I5" s="152" t="s">
        <v>584</v>
      </c>
      <c r="J5" s="152" t="s">
        <v>585</v>
      </c>
      <c r="K5" s="152" t="s">
        <v>586</v>
      </c>
      <c r="L5" s="153" t="s">
        <v>587</v>
      </c>
      <c r="M5" s="154"/>
      <c r="N5" s="155"/>
    </row>
    <row r="6" spans="2:14" ht="15.75" thickBot="1" x14ac:dyDescent="0.3">
      <c r="B6" s="150" t="s">
        <v>588</v>
      </c>
      <c r="C6" s="156" t="s">
        <v>589</v>
      </c>
      <c r="D6" s="157" t="s">
        <v>590</v>
      </c>
      <c r="E6" s="157" t="s">
        <v>591</v>
      </c>
      <c r="F6" s="157" t="s">
        <v>592</v>
      </c>
      <c r="G6" s="157" t="s">
        <v>593</v>
      </c>
      <c r="H6" s="157" t="s">
        <v>594</v>
      </c>
      <c r="I6" s="157" t="s">
        <v>595</v>
      </c>
      <c r="J6" s="157" t="s">
        <v>596</v>
      </c>
      <c r="K6" s="157" t="s">
        <v>597</v>
      </c>
      <c r="L6" s="158" t="s">
        <v>598</v>
      </c>
      <c r="M6" s="159"/>
      <c r="N6" s="160" t="s">
        <v>599</v>
      </c>
    </row>
    <row r="7" spans="2:14" ht="15.75" thickBot="1" x14ac:dyDescent="0.3">
      <c r="B7" s="150" t="s">
        <v>600</v>
      </c>
      <c r="C7" s="161" t="s">
        <v>601</v>
      </c>
      <c r="D7" s="162" t="s">
        <v>602</v>
      </c>
      <c r="E7" s="162" t="s">
        <v>603</v>
      </c>
      <c r="F7" s="162" t="s">
        <v>604</v>
      </c>
      <c r="G7" s="162" t="s">
        <v>605</v>
      </c>
      <c r="H7" s="162" t="s">
        <v>606</v>
      </c>
      <c r="I7" s="162" t="s">
        <v>607</v>
      </c>
      <c r="J7" s="162" t="s">
        <v>608</v>
      </c>
      <c r="K7" s="162" t="s">
        <v>609</v>
      </c>
      <c r="L7" s="163" t="s">
        <v>610</v>
      </c>
      <c r="M7" s="159"/>
      <c r="N7" s="164" t="s">
        <v>599</v>
      </c>
    </row>
    <row r="8" spans="2:14" ht="15.75" thickBot="1" x14ac:dyDescent="0.3">
      <c r="B8" s="150" t="s">
        <v>611</v>
      </c>
      <c r="C8" s="165" t="s">
        <v>612</v>
      </c>
      <c r="D8" s="166" t="s">
        <v>613</v>
      </c>
      <c r="E8" s="166" t="s">
        <v>614</v>
      </c>
      <c r="F8" s="166" t="s">
        <v>615</v>
      </c>
      <c r="G8" s="166" t="s">
        <v>616</v>
      </c>
      <c r="H8" s="166" t="s">
        <v>617</v>
      </c>
      <c r="I8" s="166" t="s">
        <v>618</v>
      </c>
      <c r="J8" s="166" t="s">
        <v>619</v>
      </c>
      <c r="K8" s="166" t="s">
        <v>620</v>
      </c>
      <c r="L8" s="167" t="s">
        <v>621</v>
      </c>
      <c r="M8" s="159"/>
      <c r="N8" s="164" t="s">
        <v>599</v>
      </c>
    </row>
    <row r="9" spans="2:14" ht="15.75" thickBot="1" x14ac:dyDescent="0.3">
      <c r="B9" s="150" t="s">
        <v>622</v>
      </c>
      <c r="C9" s="168" t="s">
        <v>623</v>
      </c>
      <c r="D9" s="169" t="s">
        <v>624</v>
      </c>
      <c r="E9" s="169" t="s">
        <v>625</v>
      </c>
      <c r="F9" s="169" t="s">
        <v>626</v>
      </c>
      <c r="G9" s="169" t="s">
        <v>627</v>
      </c>
      <c r="H9" s="169" t="s">
        <v>628</v>
      </c>
      <c r="I9" s="169" t="s">
        <v>629</v>
      </c>
      <c r="J9" s="169" t="s">
        <v>630</v>
      </c>
      <c r="K9" s="169" t="s">
        <v>631</v>
      </c>
      <c r="L9" s="170" t="s">
        <v>632</v>
      </c>
      <c r="M9" s="159"/>
      <c r="N9" s="164" t="s">
        <v>599</v>
      </c>
    </row>
    <row r="10" spans="2:14" ht="15.75" thickBot="1" x14ac:dyDescent="0.3">
      <c r="B10" s="150" t="s">
        <v>633</v>
      </c>
      <c r="C10" s="171" t="s">
        <v>634</v>
      </c>
      <c r="D10" s="172" t="s">
        <v>635</v>
      </c>
      <c r="E10" s="172" t="s">
        <v>636</v>
      </c>
      <c r="F10" s="172" t="s">
        <v>637</v>
      </c>
      <c r="G10" s="172" t="s">
        <v>638</v>
      </c>
      <c r="H10" s="172" t="s">
        <v>639</v>
      </c>
      <c r="I10" s="172" t="s">
        <v>640</v>
      </c>
      <c r="J10" s="172" t="s">
        <v>641</v>
      </c>
      <c r="K10" s="172" t="s">
        <v>642</v>
      </c>
      <c r="L10" s="173" t="s">
        <v>643</v>
      </c>
      <c r="M10" s="159"/>
      <c r="N10" s="164" t="s">
        <v>599</v>
      </c>
    </row>
    <row r="11" spans="2:14" ht="15.75" thickBot="1" x14ac:dyDescent="0.3">
      <c r="B11" s="174" t="s">
        <v>644</v>
      </c>
      <c r="C11" s="175" t="s">
        <v>645</v>
      </c>
      <c r="D11" s="176" t="s">
        <v>646</v>
      </c>
      <c r="E11" s="176" t="s">
        <v>647</v>
      </c>
      <c r="F11" s="176" t="s">
        <v>648</v>
      </c>
      <c r="G11" s="176" t="s">
        <v>649</v>
      </c>
      <c r="H11" s="176" t="s">
        <v>650</v>
      </c>
      <c r="I11" s="176" t="s">
        <v>651</v>
      </c>
      <c r="J11" s="176" t="s">
        <v>652</v>
      </c>
      <c r="K11" s="176" t="s">
        <v>653</v>
      </c>
      <c r="L11" s="177" t="s">
        <v>654</v>
      </c>
      <c r="M11" s="178"/>
      <c r="N11" s="179" t="s">
        <v>599</v>
      </c>
    </row>
    <row r="12" spans="2:14" s="180" customForma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2:14" ht="15.75" thickBot="1" x14ac:dyDescent="0.3"/>
    <row r="14" spans="2:14" ht="19.5" thickBot="1" x14ac:dyDescent="0.35">
      <c r="B14" s="138" t="s">
        <v>746</v>
      </c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40"/>
    </row>
    <row r="15" spans="2:14" ht="15.75" thickBot="1" x14ac:dyDescent="0.3">
      <c r="B15" s="141"/>
      <c r="C15" s="142">
        <v>1</v>
      </c>
      <c r="D15" s="142">
        <v>2</v>
      </c>
      <c r="E15" s="142">
        <v>3</v>
      </c>
      <c r="F15" s="142">
        <v>4</v>
      </c>
      <c r="G15" s="142">
        <v>5</v>
      </c>
      <c r="H15" s="142">
        <v>6</v>
      </c>
      <c r="I15" s="142">
        <v>7</v>
      </c>
      <c r="J15" s="142">
        <v>8</v>
      </c>
      <c r="K15" s="142">
        <v>9</v>
      </c>
      <c r="L15" s="142">
        <v>10</v>
      </c>
      <c r="M15" s="142">
        <v>11</v>
      </c>
      <c r="N15" s="143">
        <v>12</v>
      </c>
    </row>
    <row r="16" spans="2:14" ht="15.75" thickBot="1" x14ac:dyDescent="0.3">
      <c r="B16" s="144" t="s">
        <v>566</v>
      </c>
      <c r="C16" s="145" t="s">
        <v>655</v>
      </c>
      <c r="D16" s="146" t="s">
        <v>656</v>
      </c>
      <c r="E16" s="146" t="s">
        <v>657</v>
      </c>
      <c r="F16" s="146" t="s">
        <v>658</v>
      </c>
      <c r="G16" s="146" t="s">
        <v>659</v>
      </c>
      <c r="H16" s="146" t="s">
        <v>660</v>
      </c>
      <c r="I16" s="146" t="s">
        <v>661</v>
      </c>
      <c r="J16" s="146" t="s">
        <v>662</v>
      </c>
      <c r="K16" s="146" t="s">
        <v>663</v>
      </c>
      <c r="L16" s="147" t="s">
        <v>664</v>
      </c>
      <c r="M16" s="181" t="s">
        <v>665</v>
      </c>
      <c r="N16" s="181" t="s">
        <v>666</v>
      </c>
    </row>
    <row r="17" spans="2:14" ht="15.75" thickBot="1" x14ac:dyDescent="0.3">
      <c r="B17" s="150" t="s">
        <v>577</v>
      </c>
      <c r="C17" s="151" t="s">
        <v>667</v>
      </c>
      <c r="D17" s="152" t="s">
        <v>668</v>
      </c>
      <c r="E17" s="152" t="s">
        <v>669</v>
      </c>
      <c r="F17" s="152" t="s">
        <v>670</v>
      </c>
      <c r="G17" s="152" t="s">
        <v>671</v>
      </c>
      <c r="H17" s="152" t="s">
        <v>672</v>
      </c>
      <c r="I17" s="152" t="s">
        <v>673</v>
      </c>
      <c r="J17" s="152" t="s">
        <v>674</v>
      </c>
      <c r="K17" s="152" t="s">
        <v>675</v>
      </c>
      <c r="L17" s="153" t="s">
        <v>676</v>
      </c>
      <c r="M17" s="182" t="s">
        <v>677</v>
      </c>
      <c r="N17" s="183" t="s">
        <v>678</v>
      </c>
    </row>
    <row r="18" spans="2:14" ht="15.75" thickBot="1" x14ac:dyDescent="0.3">
      <c r="B18" s="150" t="s">
        <v>588</v>
      </c>
      <c r="C18" s="156" t="s">
        <v>679</v>
      </c>
      <c r="D18" s="157" t="s">
        <v>680</v>
      </c>
      <c r="E18" s="157" t="s">
        <v>681</v>
      </c>
      <c r="F18" s="157" t="s">
        <v>682</v>
      </c>
      <c r="G18" s="157" t="s">
        <v>683</v>
      </c>
      <c r="H18" s="157" t="s">
        <v>684</v>
      </c>
      <c r="I18" s="157" t="s">
        <v>685</v>
      </c>
      <c r="J18" s="157" t="s">
        <v>686</v>
      </c>
      <c r="K18" s="157" t="s">
        <v>687</v>
      </c>
      <c r="L18" s="158" t="s">
        <v>688</v>
      </c>
      <c r="M18" s="184" t="s">
        <v>689</v>
      </c>
      <c r="N18" s="160" t="s">
        <v>599</v>
      </c>
    </row>
    <row r="19" spans="2:14" ht="15.75" thickBot="1" x14ac:dyDescent="0.3">
      <c r="B19" s="150" t="s">
        <v>600</v>
      </c>
      <c r="C19" s="161" t="s">
        <v>690</v>
      </c>
      <c r="D19" s="162" t="s">
        <v>691</v>
      </c>
      <c r="E19" s="162" t="s">
        <v>692</v>
      </c>
      <c r="F19" s="162" t="s">
        <v>693</v>
      </c>
      <c r="G19" s="162" t="s">
        <v>694</v>
      </c>
      <c r="H19" s="162" t="s">
        <v>695</v>
      </c>
      <c r="I19" s="162" t="s">
        <v>696</v>
      </c>
      <c r="J19" s="162" t="s">
        <v>697</v>
      </c>
      <c r="K19" s="162" t="s">
        <v>698</v>
      </c>
      <c r="L19" s="163" t="s">
        <v>699</v>
      </c>
      <c r="M19" s="184" t="s">
        <v>700</v>
      </c>
      <c r="N19" s="164" t="s">
        <v>599</v>
      </c>
    </row>
    <row r="20" spans="2:14" ht="15.75" thickBot="1" x14ac:dyDescent="0.3">
      <c r="B20" s="150" t="s">
        <v>611</v>
      </c>
      <c r="C20" s="165" t="s">
        <v>701</v>
      </c>
      <c r="D20" s="166" t="s">
        <v>702</v>
      </c>
      <c r="E20" s="166" t="s">
        <v>703</v>
      </c>
      <c r="F20" s="166" t="s">
        <v>704</v>
      </c>
      <c r="G20" s="166" t="s">
        <v>705</v>
      </c>
      <c r="H20" s="166" t="s">
        <v>706</v>
      </c>
      <c r="I20" s="166" t="s">
        <v>707</v>
      </c>
      <c r="J20" s="166" t="s">
        <v>708</v>
      </c>
      <c r="K20" s="166" t="s">
        <v>709</v>
      </c>
      <c r="L20" s="167" t="s">
        <v>710</v>
      </c>
      <c r="M20" s="184" t="s">
        <v>711</v>
      </c>
      <c r="N20" s="164" t="s">
        <v>599</v>
      </c>
    </row>
    <row r="21" spans="2:14" ht="15.75" thickBot="1" x14ac:dyDescent="0.3">
      <c r="B21" s="150" t="s">
        <v>622</v>
      </c>
      <c r="C21" s="168" t="s">
        <v>712</v>
      </c>
      <c r="D21" s="169" t="s">
        <v>713</v>
      </c>
      <c r="E21" s="169" t="s">
        <v>714</v>
      </c>
      <c r="F21" s="169" t="s">
        <v>715</v>
      </c>
      <c r="G21" s="169" t="s">
        <v>716</v>
      </c>
      <c r="H21" s="169" t="s">
        <v>717</v>
      </c>
      <c r="I21" s="169" t="s">
        <v>718</v>
      </c>
      <c r="J21" s="169" t="s">
        <v>719</v>
      </c>
      <c r="K21" s="169" t="s">
        <v>720</v>
      </c>
      <c r="L21" s="170" t="s">
        <v>721</v>
      </c>
      <c r="M21" s="184" t="s">
        <v>722</v>
      </c>
      <c r="N21" s="164" t="s">
        <v>599</v>
      </c>
    </row>
    <row r="22" spans="2:14" ht="15.75" thickBot="1" x14ac:dyDescent="0.3">
      <c r="B22" s="150" t="s">
        <v>633</v>
      </c>
      <c r="C22" s="171" t="s">
        <v>723</v>
      </c>
      <c r="D22" s="172" t="s">
        <v>724</v>
      </c>
      <c r="E22" s="172" t="s">
        <v>725</v>
      </c>
      <c r="F22" s="172" t="s">
        <v>726</v>
      </c>
      <c r="G22" s="172" t="s">
        <v>727</v>
      </c>
      <c r="H22" s="172" t="s">
        <v>728</v>
      </c>
      <c r="I22" s="172" t="s">
        <v>729</v>
      </c>
      <c r="J22" s="172" t="s">
        <v>730</v>
      </c>
      <c r="K22" s="172" t="s">
        <v>731</v>
      </c>
      <c r="L22" s="173" t="s">
        <v>732</v>
      </c>
      <c r="M22" s="184" t="s">
        <v>733</v>
      </c>
      <c r="N22" s="164" t="s">
        <v>599</v>
      </c>
    </row>
    <row r="23" spans="2:14" ht="15.75" thickBot="1" x14ac:dyDescent="0.3">
      <c r="B23" s="174" t="s">
        <v>644</v>
      </c>
      <c r="C23" s="175" t="s">
        <v>734</v>
      </c>
      <c r="D23" s="176" t="s">
        <v>735</v>
      </c>
      <c r="E23" s="176" t="s">
        <v>736</v>
      </c>
      <c r="F23" s="176" t="s">
        <v>737</v>
      </c>
      <c r="G23" s="176" t="s">
        <v>738</v>
      </c>
      <c r="H23" s="176" t="s">
        <v>739</v>
      </c>
      <c r="I23" s="176" t="s">
        <v>740</v>
      </c>
      <c r="J23" s="176" t="s">
        <v>741</v>
      </c>
      <c r="K23" s="176" t="s">
        <v>742</v>
      </c>
      <c r="L23" s="177" t="s">
        <v>743</v>
      </c>
      <c r="M23" s="185" t="s">
        <v>744</v>
      </c>
      <c r="N23" s="179" t="s">
        <v>599</v>
      </c>
    </row>
  </sheetData>
  <mergeCells count="2">
    <mergeCell ref="B2:N2"/>
    <mergeCell ref="B14:N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Mix</vt:lpstr>
      <vt:lpstr>Sheet2</vt:lpstr>
      <vt:lpstr>Dilution</vt:lpstr>
      <vt:lpstr>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2016-06-08T12:33:53Z</dcterms:modified>
</cp:coreProperties>
</file>