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86AE06A9-9B4B-4682-94B4-95F54959E490}" xr6:coauthVersionLast="47" xr6:coauthVersionMax="47" xr10:uidLastSave="{00000000-0000-0000-0000-000000000000}"/>
  <bookViews>
    <workbookView xWindow="-120" yWindow="-120" windowWidth="38640" windowHeight="21240" firstSheet="1" activeTab="3" xr2:uid="{00000000-000D-0000-FFFF-FFFF00000000}"/>
  </bookViews>
  <sheets>
    <sheet name="내부" sheetId="2" state="hidden" r:id="rId1"/>
    <sheet name="Communication Spec" sheetId="6" r:id="rId2"/>
    <sheet name="MAP(Area)" sheetId="8" r:id="rId3"/>
    <sheet name="Hand  Shake" sheetId="4" r:id="rId4"/>
    <sheet name="Alarm" sheetId="5" r:id="rId5"/>
  </sheets>
  <definedNames>
    <definedName name="_xlnm.Print_Area" localSheetId="3">'Hand  Shake'!$A$1:$Q$97</definedName>
    <definedName name="_xlnm.Print_Area" localSheetId="0">내부!$A$1:$N$65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8" l="1"/>
  <c r="D46" i="4"/>
  <c r="D5" i="4"/>
  <c r="D6" i="4" s="1"/>
  <c r="D7" i="4" s="1"/>
  <c r="D8" i="4" s="1"/>
  <c r="D9" i="4" s="1"/>
  <c r="D10" i="4" s="1"/>
  <c r="D11" i="4" s="1"/>
  <c r="D12" i="4" s="1"/>
  <c r="D13" i="4" l="1"/>
  <c r="J20" i="8"/>
  <c r="E18" i="8"/>
  <c r="D18" i="8"/>
  <c r="B18" i="8"/>
  <c r="D47" i="4" l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62" i="4" l="1"/>
  <c r="D63" i="4" s="1"/>
  <c r="D64" i="4" s="1"/>
  <c r="D65" i="4" s="1"/>
  <c r="D66" i="4" s="1"/>
  <c r="D67" i="4" s="1"/>
  <c r="D68" i="4" s="1"/>
  <c r="D69" i="4" s="1"/>
</calcChain>
</file>

<file path=xl/sharedStrings.xml><?xml version="1.0" encoding="utf-8"?>
<sst xmlns="http://schemas.openxmlformats.org/spreadsheetml/2006/main" count="1004" uniqueCount="457">
  <si>
    <t>Protocol</t>
    <phoneticPr fontId="3" type="noConversion"/>
  </si>
  <si>
    <t>Modbus RTU</t>
    <phoneticPr fontId="3" type="noConversion"/>
  </si>
  <si>
    <t>Band Rate</t>
    <phoneticPr fontId="3" type="noConversion"/>
  </si>
  <si>
    <t>Parity</t>
    <phoneticPr fontId="3" type="noConversion"/>
  </si>
  <si>
    <t>Even</t>
    <phoneticPr fontId="3" type="noConversion"/>
  </si>
  <si>
    <t>Bits Per character</t>
    <phoneticPr fontId="3" type="noConversion"/>
  </si>
  <si>
    <t>Stop bits</t>
    <phoneticPr fontId="3" type="noConversion"/>
  </si>
  <si>
    <t>Role</t>
    <phoneticPr fontId="3" type="noConversion"/>
  </si>
  <si>
    <t>Slave</t>
    <phoneticPr fontId="3" type="noConversion"/>
  </si>
  <si>
    <t>Config</t>
    <phoneticPr fontId="3" type="noConversion"/>
  </si>
  <si>
    <t>Data Type</t>
    <phoneticPr fontId="3" type="noConversion"/>
  </si>
  <si>
    <t>Name</t>
    <phoneticPr fontId="3" type="noConversion"/>
  </si>
  <si>
    <t>Scaling / Unit</t>
    <phoneticPr fontId="3" type="noConversion"/>
  </si>
  <si>
    <t>INT</t>
    <phoneticPr fontId="3" type="noConversion"/>
  </si>
  <si>
    <t>INT</t>
    <phoneticPr fontId="3" type="noConversion"/>
  </si>
  <si>
    <t>Control mode</t>
  </si>
  <si>
    <t>-</t>
    <phoneticPr fontId="3" type="noConversion"/>
  </si>
  <si>
    <t>Tuning P heat</t>
  </si>
  <si>
    <t>Tuning I heat</t>
  </si>
  <si>
    <t>Tuning D heat</t>
  </si>
  <si>
    <t>Tuning P cool</t>
  </si>
  <si>
    <t>Tuning I cool</t>
  </si>
  <si>
    <t>Tuning D cool</t>
  </si>
  <si>
    <t>Write - Coil</t>
    <phoneticPr fontId="3" type="noConversion"/>
  </si>
  <si>
    <t>Write - Register</t>
    <phoneticPr fontId="3" type="noConversion"/>
  </si>
  <si>
    <t>Read - Register</t>
    <phoneticPr fontId="3" type="noConversion"/>
  </si>
  <si>
    <t>BOOL</t>
    <phoneticPr fontId="3" type="noConversion"/>
  </si>
  <si>
    <t>0.1 / ℃</t>
  </si>
  <si>
    <t>0.1 / ℃</t>
    <phoneticPr fontId="3" type="noConversion"/>
  </si>
  <si>
    <t>0.1 / -</t>
    <phoneticPr fontId="3" type="noConversion"/>
  </si>
  <si>
    <t>9600, 19200, 38400, 38400</t>
    <phoneticPr fontId="3" type="noConversion"/>
  </si>
  <si>
    <t>Addr.</t>
    <phoneticPr fontId="3" type="noConversion"/>
  </si>
  <si>
    <t>BOOL</t>
    <phoneticPr fontId="3" type="noConversion"/>
  </si>
  <si>
    <t>Function</t>
  </si>
  <si>
    <t>5, 15</t>
  </si>
  <si>
    <t>6, 16</t>
  </si>
  <si>
    <t>Comment</t>
    <phoneticPr fontId="3" type="noConversion"/>
  </si>
  <si>
    <t>Control On</t>
  </si>
  <si>
    <t>Spray Status</t>
  </si>
  <si>
    <t>upper band alarm value</t>
  </si>
  <si>
    <t>lower band alarm value</t>
  </si>
  <si>
    <t>Control P Heat Supply</t>
    <phoneticPr fontId="3" type="noConversion"/>
  </si>
  <si>
    <t>Control I Heat Supply</t>
    <phoneticPr fontId="3" type="noConversion"/>
  </si>
  <si>
    <t>Contol D Heat Supply</t>
    <phoneticPr fontId="3" type="noConversion"/>
  </si>
  <si>
    <t>Control P Cool Supply</t>
    <phoneticPr fontId="3" type="noConversion"/>
  </si>
  <si>
    <t>Control I Cool Supply</t>
    <phoneticPr fontId="3" type="noConversion"/>
  </si>
  <si>
    <t>Contol D Cool Supply</t>
    <phoneticPr fontId="3" type="noConversion"/>
  </si>
  <si>
    <t>Control P Heat Block</t>
    <phoneticPr fontId="3" type="noConversion"/>
  </si>
  <si>
    <t>Control I Heat Block</t>
    <phoneticPr fontId="3" type="noConversion"/>
  </si>
  <si>
    <t>Contol D Heat Block</t>
    <phoneticPr fontId="3" type="noConversion"/>
  </si>
  <si>
    <t>Control P Cool Block</t>
    <phoneticPr fontId="3" type="noConversion"/>
  </si>
  <si>
    <t>Control I Cool Block</t>
    <phoneticPr fontId="3" type="noConversion"/>
  </si>
  <si>
    <t>Contol D Cool Block</t>
    <phoneticPr fontId="3" type="noConversion"/>
  </si>
  <si>
    <t>Target Temp Sub</t>
    <phoneticPr fontId="3" type="noConversion"/>
  </si>
  <si>
    <t>Control On Sub</t>
    <phoneticPr fontId="3" type="noConversion"/>
  </si>
  <si>
    <t>Tuning On Sub</t>
    <phoneticPr fontId="3" type="noConversion"/>
  </si>
  <si>
    <t>Tuning On</t>
    <phoneticPr fontId="3" type="noConversion"/>
  </si>
  <si>
    <t>예약</t>
    <phoneticPr fontId="3" type="noConversion"/>
  </si>
  <si>
    <t>Control P Heat Sub</t>
    <phoneticPr fontId="3" type="noConversion"/>
  </si>
  <si>
    <t>Control I Heat Sub</t>
    <phoneticPr fontId="3" type="noConversion"/>
  </si>
  <si>
    <t>Contol D Heat Sub</t>
    <phoneticPr fontId="3" type="noConversion"/>
  </si>
  <si>
    <t>Control P Cool Sub</t>
    <phoneticPr fontId="3" type="noConversion"/>
  </si>
  <si>
    <t>Control I Cool Sub</t>
    <phoneticPr fontId="3" type="noConversion"/>
  </si>
  <si>
    <t>Contol D Cool Sub</t>
    <phoneticPr fontId="3" type="noConversion"/>
  </si>
  <si>
    <t>INT</t>
  </si>
  <si>
    <t>예약</t>
    <phoneticPr fontId="3" type="noConversion"/>
  </si>
  <si>
    <t>Alarm Contents Lv Warning</t>
    <phoneticPr fontId="3" type="noConversion"/>
  </si>
  <si>
    <t>Spray On time</t>
    <phoneticPr fontId="3" type="noConversion"/>
  </si>
  <si>
    <t>Spray Off time</t>
    <phoneticPr fontId="3" type="noConversion"/>
  </si>
  <si>
    <t>100 / ms</t>
    <phoneticPr fontId="3" type="noConversion"/>
  </si>
  <si>
    <t>High Limit Temp Supply Control</t>
    <phoneticPr fontId="3" type="noConversion"/>
  </si>
  <si>
    <t>Low Limit Temp Supply Control</t>
    <phoneticPr fontId="3" type="noConversion"/>
  </si>
  <si>
    <t>High Limit Temp Block Control</t>
    <phoneticPr fontId="3" type="noConversion"/>
  </si>
  <si>
    <t>Low Limit Temp Block Control</t>
    <phoneticPr fontId="3" type="noConversion"/>
  </si>
  <si>
    <t>High Limit Temp Block Monitor</t>
    <phoneticPr fontId="3" type="noConversion"/>
  </si>
  <si>
    <t>Low Limit Temp Block Monitor</t>
    <phoneticPr fontId="3" type="noConversion"/>
  </si>
  <si>
    <t>High Limit Temp Sub Control</t>
    <phoneticPr fontId="3" type="noConversion"/>
  </si>
  <si>
    <t>Low Limit Temp Sub Control</t>
    <phoneticPr fontId="3" type="noConversion"/>
  </si>
  <si>
    <t>Offset Supply Control</t>
    <phoneticPr fontId="3" type="noConversion"/>
  </si>
  <si>
    <t>Offset Block Control</t>
    <phoneticPr fontId="3" type="noConversion"/>
  </si>
  <si>
    <t>Offset Block Monitor</t>
    <phoneticPr fontId="3" type="noConversion"/>
  </si>
  <si>
    <t>Offset Sub Control</t>
    <phoneticPr fontId="3" type="noConversion"/>
  </si>
  <si>
    <t>Supply Control PV</t>
    <phoneticPr fontId="3" type="noConversion"/>
  </si>
  <si>
    <t>Block Control PV</t>
    <phoneticPr fontId="3" type="noConversion"/>
  </si>
  <si>
    <t>Block Monitor PV</t>
    <phoneticPr fontId="3" type="noConversion"/>
  </si>
  <si>
    <t>Sub Control PV</t>
    <phoneticPr fontId="3" type="noConversion"/>
  </si>
  <si>
    <t>External Control PV</t>
    <phoneticPr fontId="3" type="noConversion"/>
  </si>
  <si>
    <t>High Limit Temp External Control</t>
    <phoneticPr fontId="3" type="noConversion"/>
  </si>
  <si>
    <t>Low Limit Temp External Control</t>
    <phoneticPr fontId="3" type="noConversion"/>
  </si>
  <si>
    <t>Offset External Control</t>
    <phoneticPr fontId="3" type="noConversion"/>
  </si>
  <si>
    <t>Alarm Contents Lv Heavy</t>
    <phoneticPr fontId="3" type="noConversion"/>
  </si>
  <si>
    <r>
      <rPr>
        <sz val="11"/>
        <color theme="1"/>
        <rFont val="맑은 고딕"/>
        <family val="2"/>
        <scheme val="minor"/>
      </rPr>
      <t>- RCM2800 통신 테이블 기준으로 작성
- X20에 기본 장작되있는 RS232 Port로 가능
- 적색표시는 예약해뒀으나 사용하지 않는 변수
- Scaling은 단위기를 맟추기위한 수
 (예: 0.1 / ℃ -&gt; Raw값 1당 0.1℃)
 (예2: 100 / ms -&gt; Raw값 1당 100ms)</t>
    </r>
    <phoneticPr fontId="3" type="noConversion"/>
  </si>
  <si>
    <t>Target Temp</t>
    <phoneticPr fontId="3" type="noConversion"/>
  </si>
  <si>
    <t>Reserved</t>
    <phoneticPr fontId="3" type="noConversion"/>
  </si>
  <si>
    <t>Heavy.0</t>
    <phoneticPr fontId="3" type="noConversion"/>
  </si>
  <si>
    <t>Heavy.1</t>
  </si>
  <si>
    <t>Heavy.2</t>
  </si>
  <si>
    <t>Heavy.3</t>
  </si>
  <si>
    <t>Heavy.4</t>
  </si>
  <si>
    <t>Heavy.5</t>
  </si>
  <si>
    <t>Heavy.6</t>
  </si>
  <si>
    <t>Heavy.7</t>
  </si>
  <si>
    <t>Heavy.8</t>
  </si>
  <si>
    <t>Heavy.9</t>
  </si>
  <si>
    <t>Heavy.10</t>
  </si>
  <si>
    <t>Heavy.11</t>
  </si>
  <si>
    <t>Heavy.12</t>
  </si>
  <si>
    <t>Heavy.13</t>
  </si>
  <si>
    <t>Heavy.14</t>
  </si>
  <si>
    <t>Heavy.15</t>
  </si>
  <si>
    <t>B&amp;R module fail</t>
    <phoneticPr fontId="3" type="noConversion"/>
  </si>
  <si>
    <t>SMPS Fail</t>
    <phoneticPr fontId="3" type="noConversion"/>
  </si>
  <si>
    <t>Leak Detect</t>
    <phoneticPr fontId="3" type="noConversion"/>
  </si>
  <si>
    <t>Supply sensor Fail</t>
    <phoneticPr fontId="3" type="noConversion"/>
  </si>
  <si>
    <t>Block Control Sensor Fail</t>
    <phoneticPr fontId="3" type="noConversion"/>
  </si>
  <si>
    <t>Block Monitor sensor fail</t>
    <phoneticPr fontId="3" type="noConversion"/>
  </si>
  <si>
    <t xml:space="preserve">Supply Temp Limit </t>
    <phoneticPr fontId="3" type="noConversion"/>
  </si>
  <si>
    <t>Block Monitor Temp limit</t>
    <phoneticPr fontId="3" type="noConversion"/>
  </si>
  <si>
    <t>Block Control Temp Limit</t>
    <phoneticPr fontId="3" type="noConversion"/>
  </si>
  <si>
    <t>Sub Temp limit</t>
    <phoneticPr fontId="3" type="noConversion"/>
  </si>
  <si>
    <t>External Temp Limit</t>
    <phoneticPr fontId="3" type="noConversion"/>
  </si>
  <si>
    <t>Warning.0</t>
    <phoneticPr fontId="3" type="noConversion"/>
  </si>
  <si>
    <t>Warning.1</t>
    <phoneticPr fontId="3" type="noConversion"/>
  </si>
  <si>
    <t>Warning.2</t>
  </si>
  <si>
    <t>Warning.3</t>
  </si>
  <si>
    <t>Warning.4</t>
  </si>
  <si>
    <t>Warning.5</t>
  </si>
  <si>
    <t>Warning.6</t>
  </si>
  <si>
    <t>Warning.7</t>
  </si>
  <si>
    <t>Warning.8</t>
  </si>
  <si>
    <t>Warning.9</t>
  </si>
  <si>
    <t>Warning.10</t>
  </si>
  <si>
    <t>Warning.11</t>
  </si>
  <si>
    <t>Warning.12</t>
  </si>
  <si>
    <t>Warning.13</t>
  </si>
  <si>
    <t>Warning.14</t>
  </si>
  <si>
    <t>Warning.15</t>
  </si>
  <si>
    <t>Control Band violation</t>
    <phoneticPr fontId="3" type="noConversion"/>
  </si>
  <si>
    <t>Control Band violation Sub</t>
    <phoneticPr fontId="3" type="noConversion"/>
  </si>
  <si>
    <t>Function Error</t>
    <phoneticPr fontId="3" type="noConversion"/>
  </si>
  <si>
    <t>Alarm Heavy information</t>
    <phoneticPr fontId="3" type="noConversion"/>
  </si>
  <si>
    <t>Alarm Warning information</t>
    <phoneticPr fontId="3" type="noConversion"/>
  </si>
  <si>
    <t>Min</t>
    <phoneticPr fontId="3" type="noConversion"/>
  </si>
  <si>
    <t>Max</t>
    <phoneticPr fontId="3" type="noConversion"/>
  </si>
  <si>
    <t>32767 (3276.7℃)</t>
  </si>
  <si>
    <t>32767 (3276.7℃)</t>
    <phoneticPr fontId="3" type="noConversion"/>
  </si>
  <si>
    <t>0.1 / ℃</t>
    <phoneticPr fontId="3" type="noConversion"/>
  </si>
  <si>
    <t>-32768 (3276.8℃)</t>
  </si>
  <si>
    <t>-32768 (3276.8℃)</t>
    <phoneticPr fontId="3" type="noConversion"/>
  </si>
  <si>
    <t>32767 (3276.7℃)</t>
    <phoneticPr fontId="3" type="noConversion"/>
  </si>
  <si>
    <t>100 (10℃)</t>
    <phoneticPr fontId="3" type="noConversion"/>
  </si>
  <si>
    <t>-100 (-10℃)</t>
  </si>
  <si>
    <t>-100 (-10℃)</t>
    <phoneticPr fontId="3" type="noConversion"/>
  </si>
  <si>
    <t>32767 (3276.7℃)</t>
    <phoneticPr fontId="3" type="noConversion"/>
  </si>
  <si>
    <t>32767 (3276.7sec)</t>
    <phoneticPr fontId="3" type="noConversion"/>
  </si>
  <si>
    <t>BIT</t>
    <phoneticPr fontId="3" type="noConversion"/>
  </si>
  <si>
    <t>BIT</t>
    <phoneticPr fontId="3" type="noConversion"/>
  </si>
  <si>
    <t>Control Mode</t>
    <phoneticPr fontId="3" type="noConversion"/>
  </si>
  <si>
    <t>OFF</t>
    <phoneticPr fontId="3" type="noConversion"/>
  </si>
  <si>
    <t>1XX</t>
    <phoneticPr fontId="3" type="noConversion"/>
  </si>
  <si>
    <t>Control</t>
    <phoneticPr fontId="3" type="noConversion"/>
  </si>
  <si>
    <t>2XX</t>
    <phoneticPr fontId="3" type="noConversion"/>
  </si>
  <si>
    <t>Tuning</t>
    <phoneticPr fontId="3" type="noConversion"/>
  </si>
  <si>
    <t>Error</t>
    <phoneticPr fontId="3" type="noConversion"/>
  </si>
  <si>
    <t>Code</t>
    <phoneticPr fontId="3" type="noConversion"/>
  </si>
  <si>
    <t>Description</t>
    <phoneticPr fontId="3" type="noConversion"/>
  </si>
  <si>
    <t>Description</t>
    <phoneticPr fontId="3" type="noConversion"/>
  </si>
  <si>
    <t>See Info</t>
    <phoneticPr fontId="3" type="noConversion"/>
  </si>
  <si>
    <t>Reserved</t>
  </si>
  <si>
    <t>Target Temp - Block</t>
    <phoneticPr fontId="3" type="noConversion"/>
  </si>
  <si>
    <t>Description</t>
    <phoneticPr fontId="3" type="noConversion"/>
  </si>
  <si>
    <t>Description</t>
    <phoneticPr fontId="3" type="noConversion"/>
  </si>
  <si>
    <t>Description</t>
    <phoneticPr fontId="3" type="noConversion"/>
  </si>
  <si>
    <t>PV - Supply</t>
    <phoneticPr fontId="3" type="noConversion"/>
  </si>
  <si>
    <t>알람 Heavy 레벨 정보 코드</t>
    <phoneticPr fontId="3" type="noConversion"/>
  </si>
  <si>
    <t>알람 Warning 레벨 정보 코드</t>
    <phoneticPr fontId="3" type="noConversion"/>
  </si>
  <si>
    <t>명령어</t>
    <phoneticPr fontId="3" type="noConversion"/>
  </si>
  <si>
    <t>Setting</t>
    <phoneticPr fontId="3" type="noConversion"/>
  </si>
  <si>
    <t>Dignostics</t>
    <phoneticPr fontId="3" type="noConversion"/>
  </si>
  <si>
    <t>Heavy.4</t>
    <phoneticPr fontId="3" type="noConversion"/>
  </si>
  <si>
    <t>Heavy.5</t>
    <phoneticPr fontId="3" type="noConversion"/>
  </si>
  <si>
    <t>Heavy.11</t>
    <phoneticPr fontId="3" type="noConversion"/>
  </si>
  <si>
    <t>Heavy.6</t>
    <phoneticPr fontId="3" type="noConversion"/>
  </si>
  <si>
    <t>Heavy.7</t>
    <phoneticPr fontId="3" type="noConversion"/>
  </si>
  <si>
    <t>Heavy.8</t>
    <phoneticPr fontId="3" type="noConversion"/>
  </si>
  <si>
    <t>Heavy.9</t>
    <phoneticPr fontId="3" type="noConversion"/>
  </si>
  <si>
    <t>Warning.2</t>
    <phoneticPr fontId="3" type="noConversion"/>
  </si>
  <si>
    <t>Warning.3</t>
    <phoneticPr fontId="3" type="noConversion"/>
  </si>
  <si>
    <t>BOOL</t>
    <phoneticPr fontId="3" type="noConversion"/>
  </si>
  <si>
    <t>BOOL</t>
    <phoneticPr fontId="3" type="noConversion"/>
  </si>
  <si>
    <t>-</t>
    <phoneticPr fontId="3" type="noConversion"/>
  </si>
  <si>
    <t>명령어</t>
    <phoneticPr fontId="3" type="noConversion"/>
  </si>
  <si>
    <t>명령어</t>
    <phoneticPr fontId="3" type="noConversion"/>
  </si>
  <si>
    <t>Heavy Alarm Counter#1</t>
  </si>
  <si>
    <t>Setting</t>
    <phoneticPr fontId="3" type="noConversion"/>
  </si>
  <si>
    <t>Alarm Reset</t>
  </si>
  <si>
    <t>1: Alarm Reset</t>
  </si>
  <si>
    <t>999.99℃</t>
    <phoneticPr fontId="3" type="noConversion"/>
  </si>
  <si>
    <t>TOP Touch</t>
    <phoneticPr fontId="3" type="noConversion"/>
  </si>
  <si>
    <t>None</t>
    <phoneticPr fontId="3" type="noConversion"/>
  </si>
  <si>
    <t>Even/Odd</t>
    <phoneticPr fontId="3" type="noConversion"/>
  </si>
  <si>
    <t>Stop bits</t>
    <phoneticPr fontId="3" type="noConversion"/>
  </si>
  <si>
    <t>Data bit</t>
    <phoneticPr fontId="3" type="noConversion"/>
  </si>
  <si>
    <t>Rate Setting</t>
    <phoneticPr fontId="3" type="noConversion"/>
  </si>
  <si>
    <t>Heavy.16</t>
  </si>
  <si>
    <t>Heavy.17</t>
  </si>
  <si>
    <t>Heavy.18</t>
  </si>
  <si>
    <t>Heavy.19</t>
  </si>
  <si>
    <t>Heavy.20</t>
  </si>
  <si>
    <t>Heavy.21</t>
  </si>
  <si>
    <t>Heavy.22</t>
  </si>
  <si>
    <t>Heavy.23</t>
  </si>
  <si>
    <t>Heavy.24</t>
  </si>
  <si>
    <t>Heavy.25</t>
  </si>
  <si>
    <t>Heavy.26</t>
  </si>
  <si>
    <t>Heavy.27</t>
  </si>
  <si>
    <t>Heavy.28</t>
  </si>
  <si>
    <t>Heavy.29</t>
  </si>
  <si>
    <t>Heavy.30</t>
  </si>
  <si>
    <t>Heavy.31</t>
  </si>
  <si>
    <t>Heavy.32</t>
  </si>
  <si>
    <t>Heavy.33</t>
  </si>
  <si>
    <t>Heavy.34</t>
  </si>
  <si>
    <t>Heavy.35</t>
  </si>
  <si>
    <t>Heavy.36</t>
  </si>
  <si>
    <t>Heavy.37</t>
  </si>
  <si>
    <t>Heavy.38</t>
  </si>
  <si>
    <t>Heavy.39</t>
  </si>
  <si>
    <t>Heavy.40</t>
  </si>
  <si>
    <t>Heavy.41</t>
  </si>
  <si>
    <t>Heavy.42</t>
  </si>
  <si>
    <t>Heavy.43</t>
  </si>
  <si>
    <t>Heavy.44</t>
  </si>
  <si>
    <t>Heavy.45</t>
  </si>
  <si>
    <t>Heavy.46</t>
  </si>
  <si>
    <t>Heavy.47</t>
  </si>
  <si>
    <t>Heavy.48</t>
  </si>
  <si>
    <t>Heavy.49</t>
  </si>
  <si>
    <t>Heavy.50</t>
  </si>
  <si>
    <t>Heavy.51</t>
  </si>
  <si>
    <t>Heavy.52</t>
  </si>
  <si>
    <t>Heavy.53</t>
  </si>
  <si>
    <t>Heavy.54</t>
  </si>
  <si>
    <t>Heavy.55</t>
  </si>
  <si>
    <t>Heavy.56</t>
  </si>
  <si>
    <t>Heavy.57</t>
  </si>
  <si>
    <t>Heavy.58</t>
  </si>
  <si>
    <t>Heavy.59</t>
  </si>
  <si>
    <t>Heavy.60</t>
  </si>
  <si>
    <t>Heavy.61</t>
  </si>
  <si>
    <t>Heavy.62</t>
  </si>
  <si>
    <t>Heavy.63</t>
  </si>
  <si>
    <t>Heavy.64</t>
  </si>
  <si>
    <t>Heavy.65</t>
  </si>
  <si>
    <t>Heavy.66</t>
  </si>
  <si>
    <t>Heavy.67</t>
  </si>
  <si>
    <t>Heavy.68</t>
  </si>
  <si>
    <t>Heavy.69</t>
  </si>
  <si>
    <t>Heavy.70</t>
  </si>
  <si>
    <t>Heavy.71</t>
  </si>
  <si>
    <t>Heavy.72</t>
  </si>
  <si>
    <t>Heavy.73</t>
  </si>
  <si>
    <t>Heavy.74</t>
  </si>
  <si>
    <t>Heavy.75</t>
  </si>
  <si>
    <t>Heavy.76</t>
  </si>
  <si>
    <t>Heavy.77</t>
  </si>
  <si>
    <t>Heavy.78</t>
  </si>
  <si>
    <t>Heavy.79</t>
  </si>
  <si>
    <t>Heavy.80</t>
  </si>
  <si>
    <t>SPARE</t>
  </si>
  <si>
    <t>SMPS2 DC OFF ALARM</t>
  </si>
  <si>
    <t>SMPS2 T-ALARM</t>
  </si>
  <si>
    <t>LEAK ALARM</t>
  </si>
  <si>
    <t>TPR ALARM</t>
  </si>
  <si>
    <t>SMPS3 DC OFF ALARM</t>
  </si>
  <si>
    <t>SMPS3 T-ALARM</t>
  </si>
  <si>
    <t>CHEMICAL IN HEAT BLOCK TEMP ALARM1</t>
  </si>
  <si>
    <t>CHEMICAL IN HEAT BLOCK TEMP ALARM2</t>
  </si>
  <si>
    <t>CHEMICAL IN HEAT BLOCK TEMP BURN OUT ALARM</t>
  </si>
  <si>
    <t>CHEMICAL MIDLE HEAT BLOCK TEMP ALARM1</t>
  </si>
  <si>
    <t>CHEMICAL MIDLE HEAT BLOCK TEMP ALARM2</t>
  </si>
  <si>
    <t>CHEMICAL MIDLE HEAT BLOCK TEMP BURN OUT ALARM</t>
  </si>
  <si>
    <t>CHEMICAL OUT HEAT BLOCK TEMP ALARM1</t>
  </si>
  <si>
    <t>CHEMICAL OUT HEAT BLOCK TEMP ALARM2</t>
  </si>
  <si>
    <t>CHEMICAL OUT HEAT BLOCK TEMP BURN OUT ALARM</t>
  </si>
  <si>
    <t>PCW OUT TEMP ALARM1</t>
  </si>
  <si>
    <t>PCW OUT TEMP ALARM2</t>
  </si>
  <si>
    <t>PCW OUT TEMP BURN OUT ALARM</t>
  </si>
  <si>
    <t>CHEMICAL IN TEMP ALARM1</t>
  </si>
  <si>
    <t>CHEMICAL IN TEMP ALARM2</t>
  </si>
  <si>
    <t>CHEMICAL IN TEMP BURN OUT ALARM</t>
  </si>
  <si>
    <t>CHEMICAL MIDLE TEMP ALARM1</t>
  </si>
  <si>
    <t>CHEMICAL MIDLE TEMP ALARM2</t>
  </si>
  <si>
    <t>CHEMICAL MIDLE TEMP BURN OUT ALARM</t>
  </si>
  <si>
    <t>CHEMICAL OUT TEMP ALARM1</t>
  </si>
  <si>
    <t>CHEMICAL OUT TEMP ALARM2</t>
  </si>
  <si>
    <t>CHEMICAL OUT TEMP BURN OUT ALARM</t>
  </si>
  <si>
    <t>SUPPLY LINE TEMP ALARM1</t>
  </si>
  <si>
    <t>SUPPLY LINE TEMP ALARM2</t>
  </si>
  <si>
    <t>SUPPLY LINE TEMP BURN OUT ALARM</t>
  </si>
  <si>
    <t>CHEMICAL IN HEAT BLOCK TEMP HIGH ALARM</t>
  </si>
  <si>
    <t>CHEMICAL IN HEAT BLOCK TEMP LOW ALARM</t>
  </si>
  <si>
    <t>CHEMICAL MIDLE HEAT BLOCK TEMP HIGH ALARM</t>
  </si>
  <si>
    <t>CHEMICAL MIDLE HEAT BLOCK TEMP LOW ALARM</t>
  </si>
  <si>
    <t>CHEMICAL OUT HEAT BLOCK TEMP HIGH ALARM</t>
  </si>
  <si>
    <t>CHEMICAL OUT HEAT BLOCK TEMP LOW ALARM</t>
  </si>
  <si>
    <t>PCW OUT TEMP HIGH ALARM</t>
  </si>
  <si>
    <t>PCW OUT TEMP LOW ALARM</t>
  </si>
  <si>
    <t>CHEMICAL IN TEMP HIGH ALARM</t>
  </si>
  <si>
    <t>CHEMICAL IN TEMP LOW ALARM</t>
  </si>
  <si>
    <t>CHEMICAL MIDLE TEMP HIGH ALARM</t>
  </si>
  <si>
    <t>CHEMICAL MIDLE TEMP LOW ALARM</t>
  </si>
  <si>
    <t>CHEMICAL OUT TEMP HIGH ALARM</t>
  </si>
  <si>
    <t>CHEMICAL OUT TEMP LOW ALARM</t>
  </si>
  <si>
    <t>SUPPLY LINE TEMP HIGH ALARM</t>
  </si>
  <si>
    <t>SUPPLY LINE TEMP LOW ALARM</t>
  </si>
  <si>
    <t>EQ-&gt;Temp Unit Write - Coil(bit)</t>
    <phoneticPr fontId="3" type="noConversion"/>
  </si>
  <si>
    <t>EQ-&gt;Temp Unit Write - Register(Word)</t>
    <phoneticPr fontId="3" type="noConversion"/>
  </si>
  <si>
    <t>Temp Unit-&gt;EQ Read - Register(Word)</t>
    <phoneticPr fontId="3" type="noConversion"/>
  </si>
  <si>
    <t>SV - Block</t>
    <phoneticPr fontId="3" type="noConversion"/>
  </si>
  <si>
    <t>Heavy Alarm Counter#2</t>
  </si>
  <si>
    <t>Heavy Alarm Counter#3</t>
  </si>
  <si>
    <t>Heavy Alarm Counter#4</t>
  </si>
  <si>
    <t>Heavy Alarm Counter#5</t>
  </si>
  <si>
    <t>Warning Alarm Counter#1</t>
    <phoneticPr fontId="3" type="noConversion"/>
  </si>
  <si>
    <t>0.01 / ℃</t>
    <phoneticPr fontId="3" type="noConversion"/>
  </si>
  <si>
    <t>0.01 / ℃</t>
    <phoneticPr fontId="3" type="noConversion"/>
  </si>
  <si>
    <t>Bit Area</t>
    <phoneticPr fontId="18" type="noConversion"/>
  </si>
  <si>
    <t>Word Area</t>
    <phoneticPr fontId="18" type="noConversion"/>
  </si>
  <si>
    <t>Address Map</t>
    <phoneticPr fontId="18" type="noConversion"/>
  </si>
  <si>
    <t>Type</t>
    <phoneticPr fontId="18" type="noConversion"/>
  </si>
  <si>
    <t>Equipment Name</t>
    <phoneticPr fontId="18" type="noConversion"/>
  </si>
  <si>
    <t>Station No</t>
    <phoneticPr fontId="18" type="noConversion"/>
  </si>
  <si>
    <t>Signal (LB)</t>
    <phoneticPr fontId="18" type="noConversion"/>
  </si>
  <si>
    <t>Data (LW)</t>
    <phoneticPr fontId="18" type="noConversion"/>
  </si>
  <si>
    <t>Description</t>
    <phoneticPr fontId="18" type="noConversion"/>
  </si>
  <si>
    <t>Size (Bit)</t>
    <phoneticPr fontId="18" type="noConversion"/>
  </si>
  <si>
    <t>Start</t>
    <phoneticPr fontId="18" type="noConversion"/>
  </si>
  <si>
    <t>End</t>
    <phoneticPr fontId="18" type="noConversion"/>
  </si>
  <si>
    <t>Size (Word)</t>
    <phoneticPr fontId="18" type="noConversion"/>
  </si>
  <si>
    <t>→</t>
    <phoneticPr fontId="23" type="noConversion"/>
  </si>
  <si>
    <t>Total</t>
    <phoneticPr fontId="18" type="noConversion"/>
  </si>
  <si>
    <t>Heater System</t>
    <phoneticPr fontId="18" type="noConversion"/>
  </si>
  <si>
    <t>UPPER</t>
    <phoneticPr fontId="18" type="noConversion"/>
  </si>
  <si>
    <t>Heater System</t>
    <phoneticPr fontId="18" type="noConversion"/>
  </si>
  <si>
    <t>Reserved</t>
    <phoneticPr fontId="18" type="noConversion"/>
  </si>
  <si>
    <t>UPPER</t>
    <phoneticPr fontId="3" type="noConversion"/>
  </si>
  <si>
    <t>0.F</t>
    <phoneticPr fontId="3" type="noConversion"/>
  </si>
  <si>
    <t xml:space="preserve">Heater System Write area
(Word area)
[500~550] (50 Words) </t>
    <phoneticPr fontId="18" type="noConversion"/>
  </si>
  <si>
    <t xml:space="preserve">UPPER Write area
(Word area)
[1~50] (49 Words) </t>
    <phoneticPr fontId="18" type="noConversion"/>
  </si>
  <si>
    <t>UPPER Write area
(Bit area)
[0.0~0.F] (16 Bits)</t>
    <phoneticPr fontId="18" type="noConversion"/>
  </si>
  <si>
    <t>UPPER</t>
  </si>
  <si>
    <t>Heater System</t>
  </si>
  <si>
    <t>Target Temp - Tuning</t>
  </si>
  <si>
    <t xml:space="preserve">튜닝 타겟 온도 </t>
  </si>
  <si>
    <t>9600bps</t>
    <phoneticPr fontId="3" type="noConversion"/>
  </si>
  <si>
    <t>Even</t>
    <phoneticPr fontId="3" type="noConversion"/>
  </si>
  <si>
    <t>Control Mode Information</t>
  </si>
  <si>
    <t>Code</t>
  </si>
  <si>
    <t>Description</t>
  </si>
  <si>
    <t>OFF</t>
  </si>
  <si>
    <t>Heater On</t>
    <phoneticPr fontId="3" type="noConversion"/>
  </si>
  <si>
    <t>Tuning On</t>
  </si>
  <si>
    <t>Tuning On</t>
    <phoneticPr fontId="3" type="noConversion"/>
  </si>
  <si>
    <t>Error</t>
    <phoneticPr fontId="3" type="noConversion"/>
  </si>
  <si>
    <t>-</t>
  </si>
  <si>
    <t>온도 제어 Tolerance 상한치</t>
  </si>
  <si>
    <t>온도 제어 Tolerance 하한치</t>
  </si>
  <si>
    <t>0: Spray(Pump) OFF 1: Spray(Pump) ON</t>
  </si>
  <si>
    <t>Target Temp Sub</t>
  </si>
  <si>
    <t>SV - 서브 히터</t>
  </si>
  <si>
    <t>Target Temp Sub - tuning</t>
  </si>
  <si>
    <t>튜닝 타겟 온도 - 서브히터</t>
  </si>
  <si>
    <t>온도 Limit 상한치 - Supply</t>
  </si>
  <si>
    <t>High Limit Temp Sub Control</t>
  </si>
  <si>
    <t>온도 Limit 상한치 - Sub Heater</t>
  </si>
  <si>
    <t>Low Limit Temp Sub Control</t>
  </si>
  <si>
    <t>온도 Limit 하한치 - Sub Heater</t>
  </si>
  <si>
    <t>Offset Supply Control</t>
  </si>
  <si>
    <t>Supply 온도 Offset</t>
  </si>
  <si>
    <t>Offset Block Control</t>
  </si>
  <si>
    <t>Block Control 온도 Offset</t>
  </si>
  <si>
    <t>Offset Block Monitor</t>
  </si>
  <si>
    <t>Block Monitor 온도 Offset</t>
  </si>
  <si>
    <t>Offset Sub Control</t>
  </si>
  <si>
    <t>Sub 히터 온도 Offset</t>
  </si>
  <si>
    <t>Spray On time</t>
  </si>
  <si>
    <t>스프레이 On time 정보</t>
  </si>
  <si>
    <t>Spray Off time</t>
  </si>
  <si>
    <t>스프레이 Off time 정보</t>
  </si>
  <si>
    <t>Setting</t>
  </si>
  <si>
    <t>BIT</t>
  </si>
  <si>
    <t>0: Temp OFF 1: Temp ON</t>
  </si>
  <si>
    <t>0: Tuning OFF 1: Tuning ON</t>
  </si>
  <si>
    <t>온도제어 On for Sub Heater</t>
  </si>
  <si>
    <t>Tuning On Sub</t>
  </si>
  <si>
    <t>온도튜닝 On for Sub Heater</t>
  </si>
  <si>
    <t>ModBUS Master</t>
    <phoneticPr fontId="3" type="noConversion"/>
  </si>
  <si>
    <t>ModBUS Slave</t>
    <phoneticPr fontId="3" type="noConversion"/>
  </si>
  <si>
    <t>0.00 (0℃)</t>
    <phoneticPr fontId="3" type="noConversion"/>
  </si>
  <si>
    <t>100.00 (10℃)</t>
    <phoneticPr fontId="3" type="noConversion"/>
  </si>
  <si>
    <t>제어 모드</t>
  </si>
  <si>
    <t>Heater On Sub</t>
    <phoneticPr fontId="3" type="noConversion"/>
  </si>
  <si>
    <t>Data Apply</t>
    <phoneticPr fontId="3" type="noConversion"/>
  </si>
  <si>
    <t>1: EQ-&gt;Temp Unit Set-Value 변경</t>
    <phoneticPr fontId="3" type="noConversion"/>
  </si>
  <si>
    <t>Spray(Pump) Status</t>
    <phoneticPr fontId="3" type="noConversion"/>
  </si>
  <si>
    <t>High Limit Temp Supply Control</t>
    <phoneticPr fontId="3" type="noConversion"/>
  </si>
  <si>
    <t>High Warning Temp Supply Control</t>
    <phoneticPr fontId="3" type="noConversion"/>
  </si>
  <si>
    <t>Low Warning Temp Supply Control</t>
    <phoneticPr fontId="3" type="noConversion"/>
  </si>
  <si>
    <t>온도 Limit 하한 경고 - Supply</t>
    <phoneticPr fontId="3" type="noConversion"/>
  </si>
  <si>
    <t>온도 Limit 상한 경고 - Supply</t>
    <phoneticPr fontId="3" type="noConversion"/>
  </si>
  <si>
    <t>Low Limit Temp Supply Control</t>
    <phoneticPr fontId="3" type="noConversion"/>
  </si>
  <si>
    <t>온도 Limit 하한치 - Supply</t>
    <phoneticPr fontId="3" type="noConversion"/>
  </si>
  <si>
    <t>High Warning Temp Supply Control</t>
  </si>
  <si>
    <t>Low Warning Temp Supply Control</t>
  </si>
  <si>
    <t>상위 SV 확인</t>
    <phoneticPr fontId="3" type="noConversion"/>
  </si>
  <si>
    <t>0.01 / ℃</t>
  </si>
  <si>
    <t>999.99℃</t>
  </si>
  <si>
    <t>EQ Supply Control SV</t>
    <phoneticPr fontId="3" type="noConversion"/>
  </si>
  <si>
    <t>Offset Supply Control</t>
    <phoneticPr fontId="3" type="noConversion"/>
  </si>
  <si>
    <t>PV - Offset Supply</t>
    <phoneticPr fontId="3" type="noConversion"/>
  </si>
  <si>
    <t>PV - 항온조 내부 온도</t>
    <phoneticPr fontId="3" type="noConversion"/>
  </si>
  <si>
    <t>Hardware Temp</t>
    <phoneticPr fontId="3" type="noConversion"/>
  </si>
  <si>
    <t>ModBUS RTU</t>
    <phoneticPr fontId="3" type="noConversion"/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</si>
  <si>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</si>
  <si>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</si>
  <si>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</si>
  <si>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</si>
  <si>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</si>
  <si>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</si>
  <si>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</si>
  <si>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</si>
  <si>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</si>
  <si>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</si>
  <si>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D515</t>
  </si>
  <si>
    <t>D519</t>
  </si>
  <si>
    <t>D520</t>
  </si>
  <si>
    <t>D521</t>
  </si>
  <si>
    <t>D522</t>
  </si>
  <si>
    <t>Supply Control - Tank A</t>
    <phoneticPr fontId="3" type="noConversion"/>
  </si>
  <si>
    <t>Supply Control - Tank B</t>
    <phoneticPr fontId="3" type="noConversion"/>
  </si>
  <si>
    <t>PV - Tank A</t>
    <phoneticPr fontId="3" type="noConversion"/>
  </si>
  <si>
    <t>PV - Tank B</t>
    <phoneticPr fontId="3" type="noConversion"/>
  </si>
  <si>
    <t xml:space="preserve"> </t>
    <phoneticPr fontId="3" type="noConversion"/>
  </si>
  <si>
    <t>D501</t>
    <phoneticPr fontId="3" type="noConversion"/>
  </si>
  <si>
    <t>D502</t>
    <phoneticPr fontId="3" type="noConversion"/>
  </si>
  <si>
    <t>D503</t>
    <phoneticPr fontId="3" type="noConversion"/>
  </si>
  <si>
    <t>D516</t>
    <phoneticPr fontId="3" type="noConversion"/>
  </si>
  <si>
    <t>D517</t>
    <phoneticPr fontId="3" type="noConversion"/>
  </si>
  <si>
    <t>D518</t>
    <phoneticPr fontId="3" type="noConversion"/>
  </si>
  <si>
    <t>D514</t>
    <phoneticPr fontId="3" type="noConversion"/>
  </si>
  <si>
    <t xml:space="preserve">Tank Select </t>
    <phoneticPr fontId="3" type="noConversion"/>
  </si>
  <si>
    <t xml:space="preserve">Target Temp </t>
    <phoneticPr fontId="3" type="noConversion"/>
  </si>
  <si>
    <t>SV - TANK A / B</t>
    <phoneticPr fontId="3" type="noConversion"/>
  </si>
  <si>
    <t>0: A  / 1: B  - Tank Select</t>
    <phoneticPr fontId="3" type="noConversion"/>
  </si>
  <si>
    <t>D523</t>
    <phoneticPr fontId="3" type="noConversion"/>
  </si>
  <si>
    <t>D524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</si>
</sst>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_ "/>
    <numFmt numFmtId="179" formatCode="0.0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5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scheme val="minor"/>
    </font>
    <font>
      <sz val="11"/>
      <color theme="4"/>
      <name val="맑은 고딕"/>
      <family val="3"/>
      <charset val="129"/>
      <scheme val="minor"/>
    </font>
    <font>
      <sz val="11"/>
      <color theme="8"/>
      <name val="맑은 고딕"/>
      <family val="2"/>
      <scheme val="minor"/>
    </font>
    <font>
      <sz val="11"/>
      <color theme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0"/>
      <color rgb="FF000000"/>
      <name val="Times New Roman"/>
      <family val="1"/>
    </font>
    <font>
      <sz val="11"/>
      <name val="돋움"/>
      <family val="2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9"/>
      <name val="Arial"/>
      <family val="2"/>
    </font>
    <font>
      <sz val="9"/>
      <name val="Arial"/>
      <family val="2"/>
    </font>
    <font>
      <sz val="10"/>
      <name val="바탕"/>
      <family val="1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1"/>
      <color theme="0" tint="-0.14999847407452621"/>
      <name val="맑은 고딕"/>
      <family val="2"/>
      <scheme val="minor"/>
    </font>
    <font>
      <sz val="11"/>
      <color theme="0" tint="-0.14999847407452621"/>
      <name val="맑은 고딕"/>
      <family val="3"/>
      <charset val="129"/>
      <scheme val="minor"/>
    </font>
    <font>
      <strike/>
      <sz val="11"/>
      <color theme="1"/>
      <name val="맑은 고딕"/>
      <family val="2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3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6" fillId="0" borderId="0"/>
    <xf numFmtId="0" fontId="17" fillId="0" borderId="0"/>
    <xf numFmtId="0" fontId="1" fillId="0" borderId="0">
      <alignment vertical="center"/>
    </xf>
  </cellStyleXfs>
  <cellXfs count="2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2" xfId="0" applyBorder="1" applyAlignment="1">
      <alignment horizontal="left"/>
    </xf>
    <xf numFmtId="0" fontId="0" fillId="0" borderId="24" xfId="0" applyBorder="1"/>
    <xf numFmtId="0" fontId="0" fillId="0" borderId="26" xfId="0" applyBorder="1"/>
    <xf numFmtId="0" fontId="6" fillId="0" borderId="5" xfId="0" applyFont="1" applyBorder="1"/>
    <xf numFmtId="0" fontId="6" fillId="0" borderId="21" xfId="0" applyFont="1" applyBorder="1"/>
    <xf numFmtId="0" fontId="7" fillId="0" borderId="16" xfId="0" applyFont="1" applyBorder="1"/>
    <xf numFmtId="0" fontId="7" fillId="0" borderId="2" xfId="0" applyFont="1" applyBorder="1"/>
    <xf numFmtId="0" fontId="6" fillId="0" borderId="19" xfId="0" applyFont="1" applyBorder="1"/>
    <xf numFmtId="0" fontId="7" fillId="0" borderId="22" xfId="0" applyFont="1" applyBorder="1" applyAlignment="1">
      <alignment horizontal="left"/>
    </xf>
    <xf numFmtId="0" fontId="0" fillId="0" borderId="32" xfId="0" applyBorder="1"/>
    <xf numFmtId="0" fontId="7" fillId="0" borderId="21" xfId="0" applyFont="1" applyBorder="1"/>
    <xf numFmtId="0" fontId="0" fillId="0" borderId="33" xfId="0" applyBorder="1"/>
    <xf numFmtId="0" fontId="8" fillId="0" borderId="1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16" xfId="0" applyFont="1" applyBorder="1"/>
    <xf numFmtId="0" fontId="9" fillId="0" borderId="33" xfId="0" applyFont="1" applyBorder="1"/>
    <xf numFmtId="0" fontId="9" fillId="0" borderId="1" xfId="0" applyFont="1" applyBorder="1"/>
    <xf numFmtId="0" fontId="8" fillId="0" borderId="5" xfId="0" applyFont="1" applyBorder="1"/>
    <xf numFmtId="0" fontId="9" fillId="0" borderId="2" xfId="0" applyFont="1" applyBorder="1"/>
    <xf numFmtId="0" fontId="9" fillId="0" borderId="22" xfId="0" applyFont="1" applyBorder="1" applyAlignment="1">
      <alignment horizontal="left"/>
    </xf>
    <xf numFmtId="0" fontId="9" fillId="0" borderId="17" xfId="0" applyFont="1" applyBorder="1"/>
    <xf numFmtId="0" fontId="9" fillId="0" borderId="2" xfId="0" applyFont="1" applyBorder="1" applyAlignment="1">
      <alignment horizontal="left"/>
    </xf>
    <xf numFmtId="0" fontId="10" fillId="0" borderId="5" xfId="0" applyFont="1" applyBorder="1"/>
    <xf numFmtId="0" fontId="11" fillId="0" borderId="21" xfId="0" applyFont="1" applyBorder="1"/>
    <xf numFmtId="0" fontId="11" fillId="0" borderId="16" xfId="0" applyFont="1" applyBorder="1"/>
    <xf numFmtId="0" fontId="11" fillId="0" borderId="2" xfId="0" applyFont="1" applyBorder="1"/>
    <xf numFmtId="0" fontId="11" fillId="0" borderId="5" xfId="0" applyFont="1" applyBorder="1"/>
    <xf numFmtId="0" fontId="10" fillId="0" borderId="1" xfId="0" applyFont="1" applyBorder="1"/>
    <xf numFmtId="0" fontId="11" fillId="0" borderId="19" xfId="0" applyFont="1" applyBorder="1"/>
    <xf numFmtId="0" fontId="11" fillId="0" borderId="17" xfId="0" applyFont="1" applyBorder="1"/>
    <xf numFmtId="0" fontId="11" fillId="0" borderId="33" xfId="0" applyFont="1" applyBorder="1"/>
    <xf numFmtId="0" fontId="11" fillId="0" borderId="1" xfId="0" applyFont="1" applyBorder="1"/>
    <xf numFmtId="0" fontId="6" fillId="0" borderId="3" xfId="0" applyFont="1" applyBorder="1"/>
    <xf numFmtId="0" fontId="6" fillId="0" borderId="20" xfId="0" applyFont="1" applyBorder="1"/>
    <xf numFmtId="0" fontId="7" fillId="0" borderId="18" xfId="0" applyFont="1" applyBorder="1"/>
    <xf numFmtId="0" fontId="7" fillId="0" borderId="4" xfId="0" applyFont="1" applyBorder="1"/>
    <xf numFmtId="0" fontId="6" fillId="0" borderId="1" xfId="0" applyFont="1" applyBorder="1"/>
    <xf numFmtId="0" fontId="7" fillId="0" borderId="19" xfId="0" applyFont="1" applyBorder="1"/>
    <xf numFmtId="0" fontId="7" fillId="0" borderId="17" xfId="0" applyFont="1" applyBorder="1"/>
    <xf numFmtId="0" fontId="7" fillId="0" borderId="2" xfId="0" applyFont="1" applyBorder="1" applyAlignment="1">
      <alignment horizontal="left"/>
    </xf>
    <xf numFmtId="0" fontId="6" fillId="0" borderId="10" xfId="0" applyFont="1" applyBorder="1"/>
    <xf numFmtId="0" fontId="7" fillId="0" borderId="24" xfId="0" applyFont="1" applyBorder="1"/>
    <xf numFmtId="0" fontId="7" fillId="0" borderId="26" xfId="0" applyFont="1" applyBorder="1"/>
    <xf numFmtId="0" fontId="7" fillId="0" borderId="25" xfId="0" applyFont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12" fillId="0" borderId="1" xfId="0" applyFont="1" applyBorder="1"/>
    <xf numFmtId="0" fontId="12" fillId="0" borderId="3" xfId="0" applyFont="1" applyBorder="1"/>
    <xf numFmtId="0" fontId="7" fillId="0" borderId="20" xfId="0" applyFont="1" applyBorder="1"/>
    <xf numFmtId="0" fontId="0" fillId="0" borderId="21" xfId="0" quotePrefix="1" applyBorder="1"/>
    <xf numFmtId="0" fontId="12" fillId="0" borderId="5" xfId="0" applyFont="1" applyBorder="1"/>
    <xf numFmtId="0" fontId="0" fillId="0" borderId="22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12" fillId="0" borderId="19" xfId="0" applyFont="1" applyBorder="1"/>
    <xf numFmtId="0" fontId="4" fillId="0" borderId="0" xfId="0" applyFont="1" applyAlignment="1">
      <alignment vertical="center"/>
    </xf>
    <xf numFmtId="0" fontId="0" fillId="0" borderId="14" xfId="0" applyBorder="1" applyAlignment="1">
      <alignment horizontal="left" vertical="center"/>
    </xf>
    <xf numFmtId="0" fontId="15" fillId="0" borderId="41" xfId="0" applyFont="1" applyBorder="1"/>
    <xf numFmtId="0" fontId="1" fillId="0" borderId="0" xfId="4">
      <alignment vertical="center"/>
    </xf>
    <xf numFmtId="0" fontId="1" fillId="0" borderId="0" xfId="4" applyAlignment="1"/>
    <xf numFmtId="0" fontId="1" fillId="0" borderId="45" xfId="4" applyBorder="1" applyAlignment="1"/>
    <xf numFmtId="0" fontId="20" fillId="0" borderId="45" xfId="4" applyFont="1" applyBorder="1" applyAlignment="1">
      <alignment horizontal="right"/>
    </xf>
    <xf numFmtId="0" fontId="20" fillId="3" borderId="20" xfId="4" applyFont="1" applyFill="1" applyBorder="1" applyAlignment="1">
      <alignment horizontal="center" vertical="center"/>
    </xf>
    <xf numFmtId="0" fontId="21" fillId="4" borderId="19" xfId="4" applyFont="1" applyFill="1" applyBorder="1" applyAlignment="1">
      <alignment horizontal="center" vertical="center"/>
    </xf>
    <xf numFmtId="176" fontId="21" fillId="4" borderId="19" xfId="4" applyNumberFormat="1" applyFont="1" applyFill="1" applyBorder="1" applyAlignment="1">
      <alignment horizontal="left" vertical="center"/>
    </xf>
    <xf numFmtId="176" fontId="21" fillId="4" borderId="19" xfId="4" applyNumberFormat="1" applyFont="1" applyFill="1" applyBorder="1" applyAlignment="1">
      <alignment horizontal="center" vertical="center"/>
    </xf>
    <xf numFmtId="177" fontId="21" fillId="4" borderId="21" xfId="4" applyNumberFormat="1" applyFont="1" applyFill="1" applyBorder="1" applyAlignment="1">
      <alignment horizontal="center" vertical="center"/>
    </xf>
    <xf numFmtId="177" fontId="21" fillId="5" borderId="21" xfId="4" quotePrefix="1" applyNumberFormat="1" applyFont="1" applyFill="1" applyBorder="1" applyAlignment="1">
      <alignment horizontal="center" vertical="center"/>
    </xf>
    <xf numFmtId="177" fontId="21" fillId="5" borderId="21" xfId="4" applyNumberFormat="1" applyFont="1" applyFill="1" applyBorder="1" applyAlignment="1">
      <alignment horizontal="center" vertical="center"/>
    </xf>
    <xf numFmtId="0" fontId="24" fillId="4" borderId="2" xfId="4" applyFont="1" applyFill="1" applyBorder="1" applyAlignment="1">
      <alignment horizontal="center" vertical="center"/>
    </xf>
    <xf numFmtId="0" fontId="21" fillId="4" borderId="21" xfId="4" applyFont="1" applyFill="1" applyBorder="1" applyAlignment="1">
      <alignment horizontal="center" vertical="center"/>
    </xf>
    <xf numFmtId="0" fontId="20" fillId="3" borderId="52" xfId="4" applyFont="1" applyFill="1" applyBorder="1" applyAlignment="1">
      <alignment horizontal="center" vertical="center"/>
    </xf>
    <xf numFmtId="176" fontId="21" fillId="4" borderId="21" xfId="4" applyNumberFormat="1" applyFont="1" applyFill="1" applyBorder="1" applyAlignment="1">
      <alignment horizontal="center" vertical="center"/>
    </xf>
    <xf numFmtId="0" fontId="22" fillId="4" borderId="21" xfId="4" applyFont="1" applyFill="1" applyBorder="1" applyAlignment="1">
      <alignment horizontal="center" vertical="center"/>
    </xf>
    <xf numFmtId="0" fontId="24" fillId="4" borderId="22" xfId="4" applyFont="1" applyFill="1" applyBorder="1" applyAlignment="1">
      <alignment horizontal="center" vertical="center"/>
    </xf>
    <xf numFmtId="177" fontId="20" fillId="6" borderId="19" xfId="4" applyNumberFormat="1" applyFont="1" applyFill="1" applyBorder="1" applyAlignment="1">
      <alignment horizontal="center" vertical="center"/>
    </xf>
    <xf numFmtId="177" fontId="21" fillId="6" borderId="19" xfId="4" applyNumberFormat="1" applyFont="1" applyFill="1" applyBorder="1" applyAlignment="1">
      <alignment horizontal="center" vertical="center"/>
    </xf>
    <xf numFmtId="176" fontId="21" fillId="6" borderId="19" xfId="4" applyNumberFormat="1" applyFont="1" applyFill="1" applyBorder="1">
      <alignment vertical="center"/>
    </xf>
    <xf numFmtId="0" fontId="21" fillId="6" borderId="19" xfId="4" applyFont="1" applyFill="1" applyBorder="1">
      <alignment vertical="center"/>
    </xf>
    <xf numFmtId="0" fontId="21" fillId="6" borderId="38" xfId="4" applyFont="1" applyFill="1" applyBorder="1">
      <alignment vertical="center"/>
    </xf>
    <xf numFmtId="0" fontId="21" fillId="6" borderId="17" xfId="4" applyFont="1" applyFill="1" applyBorder="1">
      <alignment vertical="center"/>
    </xf>
    <xf numFmtId="0" fontId="21" fillId="6" borderId="34" xfId="4" applyFont="1" applyFill="1" applyBorder="1">
      <alignment vertical="center"/>
    </xf>
    <xf numFmtId="178" fontId="21" fillId="5" borderId="21" xfId="4" quotePrefix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20" xfId="0" applyFont="1" applyBorder="1"/>
    <xf numFmtId="0" fontId="12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5" fillId="0" borderId="5" xfId="0" applyFont="1" applyBorder="1"/>
    <xf numFmtId="0" fontId="12" fillId="0" borderId="10" xfId="0" applyFont="1" applyBorder="1"/>
    <xf numFmtId="0" fontId="15" fillId="0" borderId="40" xfId="0" applyFont="1" applyBorder="1"/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5" fillId="6" borderId="5" xfId="0" applyFont="1" applyFill="1" applyBorder="1"/>
    <xf numFmtId="20" fontId="15" fillId="6" borderId="40" xfId="0" applyNumberFormat="1" applyFont="1" applyFill="1" applyBorder="1"/>
    <xf numFmtId="0" fontId="26" fillId="0" borderId="5" xfId="0" applyFont="1" applyBorder="1"/>
    <xf numFmtId="0" fontId="27" fillId="0" borderId="40" xfId="0" applyFont="1" applyBorder="1"/>
    <xf numFmtId="0" fontId="27" fillId="0" borderId="5" xfId="0" applyFont="1" applyBorder="1"/>
    <xf numFmtId="20" fontId="27" fillId="0" borderId="40" xfId="0" applyNumberFormat="1" applyFont="1" applyBorder="1"/>
    <xf numFmtId="0" fontId="0" fillId="6" borderId="11" xfId="0" applyFill="1" applyBorder="1"/>
    <xf numFmtId="0" fontId="0" fillId="6" borderId="40" xfId="0" applyFill="1" applyBorder="1"/>
    <xf numFmtId="0" fontId="0" fillId="6" borderId="21" xfId="0" applyFill="1" applyBorder="1" applyAlignment="1">
      <alignment horizontal="center"/>
    </xf>
    <xf numFmtId="0" fontId="0" fillId="6" borderId="32" xfId="0" applyFill="1" applyBorder="1"/>
    <xf numFmtId="0" fontId="0" fillId="6" borderId="16" xfId="0" applyFill="1" applyBorder="1" applyAlignment="1">
      <alignment horizontal="center"/>
    </xf>
    <xf numFmtId="0" fontId="0" fillId="6" borderId="21" xfId="0" quotePrefix="1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0" fontId="0" fillId="6" borderId="5" xfId="0" applyFill="1" applyBorder="1"/>
    <xf numFmtId="0" fontId="12" fillId="6" borderId="16" xfId="0" applyFont="1" applyFill="1" applyBorder="1" applyAlignment="1">
      <alignment horizontal="center"/>
    </xf>
    <xf numFmtId="0" fontId="0" fillId="6" borderId="2" xfId="0" applyFill="1" applyBorder="1"/>
    <xf numFmtId="0" fontId="0" fillId="6" borderId="42" xfId="0" applyFill="1" applyBorder="1"/>
    <xf numFmtId="179" fontId="0" fillId="6" borderId="32" xfId="0" applyNumberForma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43" xfId="0" applyFill="1" applyBorder="1"/>
    <xf numFmtId="0" fontId="12" fillId="6" borderId="19" xfId="0" applyFont="1" applyFill="1" applyBorder="1"/>
    <xf numFmtId="0" fontId="12" fillId="6" borderId="19" xfId="0" applyFont="1" applyFill="1" applyBorder="1" applyAlignment="1">
      <alignment horizontal="center"/>
    </xf>
    <xf numFmtId="0" fontId="12" fillId="6" borderId="5" xfId="0" applyFont="1" applyFill="1" applyBorder="1"/>
    <xf numFmtId="0" fontId="0" fillId="6" borderId="22" xfId="0" applyFill="1" applyBorder="1"/>
    <xf numFmtId="0" fontId="12" fillId="6" borderId="1" xfId="0" applyFont="1" applyFill="1" applyBorder="1"/>
    <xf numFmtId="0" fontId="27" fillId="0" borderId="21" xfId="0" applyFont="1" applyBorder="1" applyAlignment="1">
      <alignment horizontal="center"/>
    </xf>
    <xf numFmtId="0" fontId="27" fillId="0" borderId="19" xfId="0" applyFont="1" applyBorder="1"/>
    <xf numFmtId="0" fontId="27" fillId="0" borderId="16" xfId="0" applyFont="1" applyBorder="1" applyAlignment="1">
      <alignment horizontal="center"/>
    </xf>
    <xf numFmtId="0" fontId="27" fillId="0" borderId="21" xfId="0" quotePrefix="1" applyFont="1" applyBorder="1" applyAlignment="1">
      <alignment horizontal="center"/>
    </xf>
    <xf numFmtId="0" fontId="27" fillId="0" borderId="2" xfId="0" applyFont="1" applyBorder="1"/>
    <xf numFmtId="0" fontId="27" fillId="0" borderId="19" xfId="0" applyFont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21" xfId="0" applyFont="1" applyFill="1" applyBorder="1"/>
    <xf numFmtId="0" fontId="12" fillId="6" borderId="33" xfId="0" applyFont="1" applyFill="1" applyBorder="1"/>
    <xf numFmtId="0" fontId="15" fillId="7" borderId="1" xfId="0" applyFont="1" applyFill="1" applyBorder="1"/>
    <xf numFmtId="0" fontId="12" fillId="7" borderId="40" xfId="0" applyFont="1" applyFill="1" applyBorder="1"/>
    <xf numFmtId="0" fontId="0" fillId="7" borderId="21" xfId="0" applyFill="1" applyBorder="1" applyAlignment="1">
      <alignment horizontal="center"/>
    </xf>
    <xf numFmtId="0" fontId="12" fillId="7" borderId="19" xfId="0" applyFont="1" applyFill="1" applyBorder="1"/>
    <xf numFmtId="0" fontId="0" fillId="7" borderId="16" xfId="0" applyFill="1" applyBorder="1" applyAlignment="1">
      <alignment horizontal="center"/>
    </xf>
    <xf numFmtId="0" fontId="0" fillId="7" borderId="22" xfId="0" applyFill="1" applyBorder="1" applyAlignment="1">
      <alignment horizontal="left"/>
    </xf>
    <xf numFmtId="0" fontId="12" fillId="6" borderId="40" xfId="0" applyFont="1" applyFill="1" applyBorder="1"/>
    <xf numFmtId="0" fontId="27" fillId="0" borderId="22" xfId="0" applyFont="1" applyBorder="1" applyAlignment="1">
      <alignment horizontal="left"/>
    </xf>
    <xf numFmtId="0" fontId="27" fillId="0" borderId="21" xfId="0" applyFont="1" applyBorder="1"/>
    <xf numFmtId="0" fontId="27" fillId="0" borderId="10" xfId="0" applyFont="1" applyBorder="1"/>
    <xf numFmtId="0" fontId="27" fillId="0" borderId="41" xfId="0" applyFont="1" applyBorder="1"/>
    <xf numFmtId="0" fontId="27" fillId="0" borderId="24" xfId="0" applyFont="1" applyBorder="1" applyAlignment="1">
      <alignment horizontal="center"/>
    </xf>
    <xf numFmtId="0" fontId="27" fillId="0" borderId="24" xfId="0" applyFont="1" applyBorder="1"/>
    <xf numFmtId="0" fontId="27" fillId="0" borderId="26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4" xfId="0" applyFont="1" applyBorder="1"/>
    <xf numFmtId="0" fontId="27" fillId="0" borderId="33" xfId="0" applyFont="1" applyBorder="1"/>
    <xf numFmtId="0" fontId="27" fillId="0" borderId="22" xfId="0" applyFont="1" applyBorder="1"/>
    <xf numFmtId="0" fontId="15" fillId="6" borderId="1" xfId="0" applyFont="1" applyFill="1" applyBorder="1"/>
    <xf numFmtId="0" fontId="12" fillId="6" borderId="34" xfId="0" applyFont="1" applyFill="1" applyBorder="1"/>
    <xf numFmtId="0" fontId="0" fillId="7" borderId="5" xfId="0" applyFill="1" applyBorder="1"/>
    <xf numFmtId="0" fontId="15" fillId="7" borderId="19" xfId="0" applyFont="1" applyFill="1" applyBorder="1"/>
    <xf numFmtId="0" fontId="0" fillId="0" borderId="0" xfId="0" applyAlignment="1">
      <alignment horizontal="left"/>
    </xf>
    <xf numFmtId="0" fontId="12" fillId="6" borderId="21" xfId="0" quotePrefix="1" applyFont="1" applyFill="1" applyBorder="1" applyAlignment="1">
      <alignment horizontal="center"/>
    </xf>
    <xf numFmtId="0" fontId="12" fillId="6" borderId="2" xfId="0" applyFont="1" applyFill="1" applyBorder="1"/>
    <xf numFmtId="0" fontId="12" fillId="0" borderId="21" xfId="0" applyFont="1" applyBorder="1" applyAlignment="1">
      <alignment horizontal="center"/>
    </xf>
    <xf numFmtId="0" fontId="27" fillId="0" borderId="0" xfId="0" applyFont="1"/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1" xfId="0" applyFont="1" applyBorder="1"/>
    <xf numFmtId="0" fontId="27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8" borderId="1" xfId="0" applyFont="1" applyFill="1" applyBorder="1"/>
    <xf numFmtId="0" fontId="12" fillId="8" borderId="34" xfId="0" applyFont="1" applyFill="1" applyBorder="1"/>
    <xf numFmtId="0" fontId="12" fillId="8" borderId="21" xfId="0" applyFont="1" applyFill="1" applyBorder="1" applyAlignment="1">
      <alignment horizontal="center"/>
    </xf>
    <xf numFmtId="0" fontId="12" fillId="8" borderId="19" xfId="0" applyFont="1" applyFill="1" applyBorder="1"/>
    <xf numFmtId="0" fontId="12" fillId="8" borderId="16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12" fillId="8" borderId="21" xfId="0" quotePrefix="1" applyFont="1" applyFill="1" applyBorder="1" applyAlignment="1">
      <alignment horizontal="center"/>
    </xf>
    <xf numFmtId="0" fontId="12" fillId="8" borderId="2" xfId="0" applyFont="1" applyFill="1" applyBorder="1"/>
    <xf numFmtId="0" fontId="28" fillId="8" borderId="11" xfId="0" applyFont="1" applyFill="1" applyBorder="1"/>
    <xf numFmtId="0" fontId="29" fillId="8" borderId="40" xfId="0" applyFont="1" applyFill="1" applyBorder="1"/>
    <xf numFmtId="0" fontId="29" fillId="8" borderId="21" xfId="0" applyFont="1" applyFill="1" applyBorder="1" applyAlignment="1">
      <alignment horizontal="center"/>
    </xf>
    <xf numFmtId="0" fontId="29" fillId="8" borderId="21" xfId="0" applyFont="1" applyFill="1" applyBorder="1"/>
    <xf numFmtId="0" fontId="29" fillId="8" borderId="32" xfId="0" applyFont="1" applyFill="1" applyBorder="1"/>
    <xf numFmtId="0" fontId="29" fillId="8" borderId="16" xfId="0" applyFont="1" applyFill="1" applyBorder="1" applyAlignment="1">
      <alignment horizontal="center"/>
    </xf>
    <xf numFmtId="0" fontId="29" fillId="8" borderId="21" xfId="0" quotePrefix="1" applyFont="1" applyFill="1" applyBorder="1" applyAlignment="1">
      <alignment horizontal="center"/>
    </xf>
    <xf numFmtId="0" fontId="29" fillId="8" borderId="22" xfId="0" applyFont="1" applyFill="1" applyBorder="1" applyAlignment="1">
      <alignment horizontal="left"/>
    </xf>
    <xf numFmtId="0" fontId="15" fillId="8" borderId="5" xfId="0" applyFont="1" applyFill="1" applyBorder="1"/>
    <xf numFmtId="0" fontId="15" fillId="8" borderId="40" xfId="0" applyFont="1" applyFill="1" applyBorder="1"/>
    <xf numFmtId="0" fontId="0" fillId="8" borderId="2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9" fillId="8" borderId="2" xfId="0" applyFont="1" applyFill="1" applyBorder="1" applyAlignment="1">
      <alignment horizontal="left"/>
    </xf>
    <xf numFmtId="0" fontId="30" fillId="0" borderId="19" xfId="0" applyFont="1" applyBorder="1"/>
    <xf numFmtId="0" fontId="30" fillId="0" borderId="16" xfId="0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0" fillId="0" borderId="21" xfId="0" quotePrefix="1" applyFont="1" applyBorder="1" applyAlignment="1">
      <alignment horizontal="center"/>
    </xf>
    <xf numFmtId="0" fontId="30" fillId="0" borderId="22" xfId="0" applyFont="1" applyBorder="1" applyAlignment="1">
      <alignment horizontal="left"/>
    </xf>
    <xf numFmtId="0" fontId="30" fillId="0" borderId="40" xfId="0" applyFont="1" applyBorder="1"/>
    <xf numFmtId="0" fontId="30" fillId="0" borderId="21" xfId="0" applyFont="1" applyBorder="1" applyAlignment="1">
      <alignment horizontal="center"/>
    </xf>
    <xf numFmtId="0" fontId="31" fillId="0" borderId="1" xfId="0" applyFont="1" applyBorder="1"/>
    <xf numFmtId="0" fontId="31" fillId="0" borderId="34" xfId="0" applyFont="1" applyBorder="1"/>
    <xf numFmtId="0" fontId="29" fillId="0" borderId="21" xfId="0" applyFont="1" applyBorder="1" applyAlignment="1">
      <alignment horizontal="center"/>
    </xf>
    <xf numFmtId="0" fontId="31" fillId="0" borderId="19" xfId="0" applyFont="1" applyBorder="1"/>
    <xf numFmtId="0" fontId="29" fillId="0" borderId="16" xfId="0" applyFont="1" applyBorder="1" applyAlignment="1">
      <alignment horizontal="center"/>
    </xf>
    <xf numFmtId="0" fontId="29" fillId="0" borderId="22" xfId="0" applyFont="1" applyBorder="1" applyAlignment="1">
      <alignment horizontal="left"/>
    </xf>
    <xf numFmtId="0" fontId="12" fillId="0" borderId="41" xfId="0" applyFont="1" applyBorder="1"/>
    <xf numFmtId="0" fontId="12" fillId="0" borderId="26" xfId="0" applyFont="1" applyBorder="1" applyAlignment="1">
      <alignment horizontal="center"/>
    </xf>
    <xf numFmtId="0" fontId="12" fillId="0" borderId="4" xfId="0" applyFont="1" applyBorder="1"/>
    <xf numFmtId="0" fontId="12" fillId="0" borderId="16" xfId="0" applyFont="1" applyBorder="1" applyAlignment="1">
      <alignment horizontal="center"/>
    </xf>
    <xf numFmtId="0" fontId="12" fillId="0" borderId="34" xfId="0" applyFont="1" applyBorder="1"/>
    <xf numFmtId="0" fontId="12" fillId="0" borderId="19" xfId="0" applyFont="1" applyBorder="1" applyAlignment="1">
      <alignment horizontal="center"/>
    </xf>
    <xf numFmtId="0" fontId="12" fillId="0" borderId="21" xfId="0" quotePrefix="1" applyFont="1" applyBorder="1" applyAlignment="1">
      <alignment horizontal="center"/>
    </xf>
    <xf numFmtId="0" fontId="12" fillId="0" borderId="2" xfId="0" applyFont="1" applyBorder="1"/>
    <xf numFmtId="0" fontId="4" fillId="0" borderId="37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27" xfId="0" quotePrefix="1" applyFont="1" applyBorder="1" applyAlignment="1">
      <alignment horizontal="left" vertical="center" wrapText="1"/>
    </xf>
    <xf numFmtId="0" fontId="5" fillId="0" borderId="28" xfId="0" quotePrefix="1" applyFont="1" applyBorder="1" applyAlignment="1">
      <alignment horizontal="left" vertical="center" wrapText="1"/>
    </xf>
    <xf numFmtId="0" fontId="5" fillId="0" borderId="29" xfId="0" quotePrefix="1" applyFont="1" applyBorder="1" applyAlignment="1">
      <alignment horizontal="left" vertical="center" wrapText="1"/>
    </xf>
    <xf numFmtId="0" fontId="5" fillId="0" borderId="30" xfId="0" quotePrefix="1" applyFont="1" applyBorder="1" applyAlignment="1">
      <alignment horizontal="left" vertical="center" wrapText="1"/>
    </xf>
    <xf numFmtId="0" fontId="5" fillId="0" borderId="31" xfId="0" quotePrefix="1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9" fillId="0" borderId="38" xfId="0" applyFont="1" applyBorder="1"/>
    <xf numFmtId="0" fontId="9" fillId="0" borderId="34" xfId="0" applyFont="1" applyBorder="1"/>
    <xf numFmtId="0" fontId="19" fillId="2" borderId="1" xfId="4" applyFont="1" applyFill="1" applyBorder="1" applyAlignment="1">
      <alignment horizontal="center" vertical="center" wrapText="1"/>
    </xf>
    <xf numFmtId="0" fontId="19" fillId="2" borderId="19" xfId="4" applyFont="1" applyFill="1" applyBorder="1" applyAlignment="1">
      <alignment horizontal="center" vertical="center"/>
    </xf>
    <xf numFmtId="0" fontId="19" fillId="2" borderId="1" xfId="4" applyFont="1" applyFill="1" applyBorder="1" applyAlignment="1">
      <alignment horizontal="center" vertical="center"/>
    </xf>
    <xf numFmtId="0" fontId="25" fillId="0" borderId="19" xfId="4" applyFont="1" applyBorder="1" applyAlignment="1">
      <alignment horizontal="center" vertical="center" wrapText="1"/>
    </xf>
    <xf numFmtId="0" fontId="25" fillId="0" borderId="19" xfId="4" applyFont="1" applyBorder="1" applyAlignment="1">
      <alignment horizontal="center" vertical="center"/>
    </xf>
    <xf numFmtId="0" fontId="19" fillId="0" borderId="19" xfId="4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0" fontId="19" fillId="2" borderId="35" xfId="4" applyFont="1" applyFill="1" applyBorder="1" applyAlignment="1">
      <alignment horizontal="center" vertical="center"/>
    </xf>
    <xf numFmtId="0" fontId="19" fillId="2" borderId="44" xfId="4" applyFont="1" applyFill="1" applyBorder="1" applyAlignment="1">
      <alignment horizontal="center" vertical="center"/>
    </xf>
    <xf numFmtId="0" fontId="19" fillId="2" borderId="36" xfId="4" applyFont="1" applyFill="1" applyBorder="1" applyAlignment="1">
      <alignment horizontal="center" vertical="center"/>
    </xf>
    <xf numFmtId="0" fontId="20" fillId="3" borderId="51" xfId="4" applyFont="1" applyFill="1" applyBorder="1" applyAlignment="1">
      <alignment horizontal="center" vertical="center"/>
    </xf>
    <xf numFmtId="0" fontId="20" fillId="3" borderId="25" xfId="4" applyFont="1" applyFill="1" applyBorder="1" applyAlignment="1">
      <alignment horizontal="center" vertical="center"/>
    </xf>
    <xf numFmtId="0" fontId="20" fillId="3" borderId="47" xfId="4" applyFont="1" applyFill="1" applyBorder="1" applyAlignment="1">
      <alignment horizontal="center" vertical="center"/>
    </xf>
    <xf numFmtId="0" fontId="20" fillId="3" borderId="24" xfId="4" applyFont="1" applyFill="1" applyBorder="1" applyAlignment="1">
      <alignment horizontal="center" vertical="center"/>
    </xf>
    <xf numFmtId="0" fontId="20" fillId="3" borderId="49" xfId="4" applyFont="1" applyFill="1" applyBorder="1" applyAlignment="1">
      <alignment horizontal="center" vertical="center"/>
    </xf>
    <xf numFmtId="0" fontId="20" fillId="3" borderId="50" xfId="4" applyFont="1" applyFill="1" applyBorder="1" applyAlignment="1">
      <alignment horizontal="center" vertical="center"/>
    </xf>
    <xf numFmtId="0" fontId="21" fillId="4" borderId="46" xfId="4" applyFont="1" applyFill="1" applyBorder="1" applyAlignment="1">
      <alignment horizontal="center" vertical="center"/>
    </xf>
    <xf numFmtId="0" fontId="21" fillId="4" borderId="5" xfId="4" applyFont="1" applyFill="1" applyBorder="1" applyAlignment="1">
      <alignment horizontal="center" vertical="center"/>
    </xf>
    <xf numFmtId="0" fontId="20" fillId="3" borderId="46" xfId="4" applyFont="1" applyFill="1" applyBorder="1" applyAlignment="1">
      <alignment horizontal="center" vertical="center"/>
    </xf>
    <xf numFmtId="0" fontId="20" fillId="3" borderId="10" xfId="4" applyFont="1" applyFill="1" applyBorder="1" applyAlignment="1">
      <alignment horizontal="center" vertical="center"/>
    </xf>
    <xf numFmtId="0" fontId="20" fillId="6" borderId="19" xfId="4" applyFont="1" applyFill="1" applyBorder="1" applyAlignment="1">
      <alignment horizontal="center" vertical="center"/>
    </xf>
    <xf numFmtId="0" fontId="20" fillId="3" borderId="48" xfId="4" applyFont="1" applyFill="1" applyBorder="1" applyAlignment="1">
      <alignment horizontal="center" vertical="center"/>
    </xf>
    <xf numFmtId="0" fontId="21" fillId="4" borderId="53" xfId="4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12" fillId="6" borderId="38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0" fillId="7" borderId="26" xfId="0" applyFill="1" applyBorder="1" applyAlignment="1">
      <alignment horizontal="left"/>
    </xf>
    <xf numFmtId="0" fontId="12" fillId="7" borderId="38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30" fillId="0" borderId="34" xfId="0" applyFont="1" applyBorder="1" applyAlignment="1">
      <alignment horizontal="center"/>
    </xf>
    <xf numFmtId="0" fontId="12" fillId="8" borderId="38" xfId="0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13" fillId="0" borderId="26" xfId="0" applyFont="1" applyBorder="1" applyAlignment="1">
      <alignment horizontal="left"/>
    </xf>
    <xf numFmtId="0" fontId="0" fillId="0" borderId="26" xfId="0" applyBorder="1"/>
  </cellXfs>
  <cellStyles count="5">
    <cellStyle name="표준" xfId="0" builtinId="0"/>
    <cellStyle name="표준 2" xfId="2" xr:uid="{00000000-0005-0000-0000-000001000000}"/>
    <cellStyle name="표준 3" xfId="3" xr:uid="{00000000-0005-0000-0000-000002000000}"/>
    <cellStyle name="표준 4" xfId="1" xr:uid="{00000000-0005-0000-0000-000003000000}"/>
    <cellStyle name="표준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180975</xdr:colOff>
      <xdr:row>2</xdr:row>
      <xdr:rowOff>47678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685800" y="209550"/>
          <a:ext cx="4981575" cy="257228"/>
        </a:xfrm>
        <a:prstGeom prst="rect">
          <a:avLst/>
        </a:prstGeom>
        <a:solidFill>
          <a:srgbClr val="FF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+mj-ea"/>
              <a:ea typeface="+mj-ea"/>
            </a:rPr>
            <a:t>Upper PLC Unit : RS232 </a:t>
          </a:r>
          <a:r>
            <a:rPr lang="en-US" altLang="ko-KR" sz="1100" b="0" i="0">
              <a:effectLst/>
              <a:latin typeface="+mj-ea"/>
              <a:ea typeface="+mj-ea"/>
              <a:cs typeface="+mn-cs"/>
            </a:rPr>
            <a:t>Communication (ModBUS )</a:t>
          </a:r>
          <a:endParaRPr lang="en-US" altLang="ko-KR" sz="1100" b="0" i="0" u="none" strike="noStrike" baseline="0">
            <a:solidFill>
              <a:srgbClr val="000000"/>
            </a:solidFill>
            <a:latin typeface="+mj-ea"/>
            <a:ea typeface="+mj-ea"/>
          </a:endParaRPr>
        </a:p>
        <a:p>
          <a:pPr algn="l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581025</xdr:colOff>
      <xdr:row>2</xdr:row>
      <xdr:rowOff>90488</xdr:rowOff>
    </xdr:from>
    <xdr:to>
      <xdr:col>3</xdr:col>
      <xdr:colOff>228600</xdr:colOff>
      <xdr:row>3</xdr:row>
      <xdr:rowOff>176213</xdr:rowOff>
    </xdr:to>
    <xdr:sp macro="" textlink="">
      <xdr:nvSpPr>
        <xdr:cNvPr id="110" name="타원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1952625" y="509588"/>
          <a:ext cx="333375" cy="2952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209550</xdr:colOff>
      <xdr:row>2</xdr:row>
      <xdr:rowOff>90488</xdr:rowOff>
    </xdr:from>
    <xdr:to>
      <xdr:col>6</xdr:col>
      <xdr:colOff>542925</xdr:colOff>
      <xdr:row>3</xdr:row>
      <xdr:rowOff>176213</xdr:rowOff>
    </xdr:to>
    <xdr:sp macro="" textlink="">
      <xdr:nvSpPr>
        <xdr:cNvPr id="111" name="타원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4324350" y="509588"/>
          <a:ext cx="333375" cy="2952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2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190500</xdr:colOff>
      <xdr:row>2</xdr:row>
      <xdr:rowOff>90488</xdr:rowOff>
    </xdr:from>
    <xdr:to>
      <xdr:col>9</xdr:col>
      <xdr:colOff>523875</xdr:colOff>
      <xdr:row>3</xdr:row>
      <xdr:rowOff>176213</xdr:rowOff>
    </xdr:to>
    <xdr:sp macro="" textlink="">
      <xdr:nvSpPr>
        <xdr:cNvPr id="112" name="타원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6362700" y="509588"/>
          <a:ext cx="333375" cy="2952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3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76200</xdr:colOff>
      <xdr:row>13</xdr:row>
      <xdr:rowOff>9525</xdr:rowOff>
    </xdr:from>
    <xdr:to>
      <xdr:col>11</xdr:col>
      <xdr:colOff>180975</xdr:colOff>
      <xdr:row>13</xdr:row>
      <xdr:rowOff>123825</xdr:rowOff>
    </xdr:to>
    <xdr:sp macro="" textlink="">
      <xdr:nvSpPr>
        <xdr:cNvPr id="114" name="타원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7620000" y="273367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295275</xdr:colOff>
      <xdr:row>13</xdr:row>
      <xdr:rowOff>9525</xdr:rowOff>
    </xdr:from>
    <xdr:to>
      <xdr:col>11</xdr:col>
      <xdr:colOff>400050</xdr:colOff>
      <xdr:row>13</xdr:row>
      <xdr:rowOff>123825</xdr:rowOff>
    </xdr:to>
    <xdr:sp macro="" textlink="">
      <xdr:nvSpPr>
        <xdr:cNvPr id="115" name="타원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7839075" y="273367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523875</xdr:colOff>
      <xdr:row>13</xdr:row>
      <xdr:rowOff>9525</xdr:rowOff>
    </xdr:from>
    <xdr:to>
      <xdr:col>11</xdr:col>
      <xdr:colOff>628650</xdr:colOff>
      <xdr:row>13</xdr:row>
      <xdr:rowOff>123825</xdr:rowOff>
    </xdr:to>
    <xdr:sp macro="" textlink="">
      <xdr:nvSpPr>
        <xdr:cNvPr id="116" name="타원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8067675" y="273367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</xdr:colOff>
      <xdr:row>13</xdr:row>
      <xdr:rowOff>9525</xdr:rowOff>
    </xdr:from>
    <xdr:to>
      <xdr:col>12</xdr:col>
      <xdr:colOff>142875</xdr:colOff>
      <xdr:row>13</xdr:row>
      <xdr:rowOff>123825</xdr:rowOff>
    </xdr:to>
    <xdr:sp macro="" textlink="">
      <xdr:nvSpPr>
        <xdr:cNvPr id="117" name="타원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8267700" y="273367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95250</xdr:colOff>
      <xdr:row>4</xdr:row>
      <xdr:rowOff>47626</xdr:rowOff>
    </xdr:from>
    <xdr:to>
      <xdr:col>3</xdr:col>
      <xdr:colOff>581025</xdr:colOff>
      <xdr:row>9</xdr:row>
      <xdr:rowOff>108366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885826"/>
          <a:ext cx="1171575" cy="1108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466725</xdr:colOff>
      <xdr:row>4</xdr:row>
      <xdr:rowOff>47626</xdr:rowOff>
    </xdr:from>
    <xdr:to>
      <xdr:col>7</xdr:col>
      <xdr:colOff>266700</xdr:colOff>
      <xdr:row>9</xdr:row>
      <xdr:rowOff>108366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885826"/>
          <a:ext cx="1171575" cy="1108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209635</xdr:colOff>
      <xdr:row>10</xdr:row>
      <xdr:rowOff>95250</xdr:rowOff>
    </xdr:from>
    <xdr:to>
      <xdr:col>6</xdr:col>
      <xdr:colOff>581110</xdr:colOff>
      <xdr:row>16</xdr:row>
      <xdr:rowOff>152400</xdr:rowOff>
    </xdr:to>
    <xdr:sp macro="" textlink="">
      <xdr:nvSpPr>
        <xdr:cNvPr id="120" name="위쪽/아래쪽 화살표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4324435" y="2190750"/>
          <a:ext cx="371475" cy="1314450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8</xdr:col>
      <xdr:colOff>571500</xdr:colOff>
      <xdr:row>4</xdr:row>
      <xdr:rowOff>47626</xdr:rowOff>
    </xdr:from>
    <xdr:to>
      <xdr:col>10</xdr:col>
      <xdr:colOff>371475</xdr:colOff>
      <xdr:row>9</xdr:row>
      <xdr:rowOff>108366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85826"/>
          <a:ext cx="1171575" cy="1108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552450</xdr:colOff>
      <xdr:row>4</xdr:row>
      <xdr:rowOff>47626</xdr:rowOff>
    </xdr:from>
    <xdr:to>
      <xdr:col>14</xdr:col>
      <xdr:colOff>352425</xdr:colOff>
      <xdr:row>9</xdr:row>
      <xdr:rowOff>108366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885826"/>
          <a:ext cx="1171575" cy="1108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19</xdr:row>
      <xdr:rowOff>11482</xdr:rowOff>
    </xdr:from>
    <xdr:to>
      <xdr:col>4</xdr:col>
      <xdr:colOff>591893</xdr:colOff>
      <xdr:row>29</xdr:row>
      <xdr:rowOff>53618</xdr:rowOff>
    </xdr:to>
    <xdr:grpSp>
      <xdr:nvGrpSpPr>
        <xdr:cNvPr id="123" name="그룹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GrpSpPr/>
      </xdr:nvGrpSpPr>
      <xdr:grpSpPr>
        <a:xfrm>
          <a:off x="965200" y="3996107"/>
          <a:ext cx="2369893" cy="2134461"/>
          <a:chOff x="1209675" y="3983407"/>
          <a:chExt cx="2373068" cy="2137636"/>
        </a:xfrm>
      </xdr:grpSpPr>
      <xdr:pic>
        <xdr:nvPicPr>
          <xdr:cNvPr id="124" name="그림 123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5" name="그림 124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6" name="그림 125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581025</xdr:colOff>
      <xdr:row>19</xdr:row>
      <xdr:rowOff>11482</xdr:rowOff>
    </xdr:from>
    <xdr:to>
      <xdr:col>8</xdr:col>
      <xdr:colOff>210893</xdr:colOff>
      <xdr:row>29</xdr:row>
      <xdr:rowOff>53618</xdr:rowOff>
    </xdr:to>
    <xdr:grpSp>
      <xdr:nvGrpSpPr>
        <xdr:cNvPr id="127" name="그룹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3327400" y="3996107"/>
          <a:ext cx="2369893" cy="2134461"/>
          <a:chOff x="1209675" y="3983407"/>
          <a:chExt cx="2373068" cy="2137636"/>
        </a:xfrm>
      </xdr:grpSpPr>
      <xdr:pic>
        <xdr:nvPicPr>
          <xdr:cNvPr id="128" name="그림 127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9" name="그림 128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0" name="그림 129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133350</xdr:colOff>
      <xdr:row>19</xdr:row>
      <xdr:rowOff>11482</xdr:rowOff>
    </xdr:from>
    <xdr:to>
      <xdr:col>11</xdr:col>
      <xdr:colOff>449018</xdr:colOff>
      <xdr:row>29</xdr:row>
      <xdr:rowOff>53618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5619750" y="3996107"/>
          <a:ext cx="2376243" cy="2134461"/>
          <a:chOff x="1209675" y="3983407"/>
          <a:chExt cx="2373068" cy="2137636"/>
        </a:xfrm>
      </xdr:grpSpPr>
      <xdr:pic>
        <xdr:nvPicPr>
          <xdr:cNvPr id="132" name="그림 131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3" name="그림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4" name="그림 133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11</xdr:col>
      <xdr:colOff>485775</xdr:colOff>
      <xdr:row>19</xdr:row>
      <xdr:rowOff>11482</xdr:rowOff>
    </xdr:from>
    <xdr:to>
      <xdr:col>15</xdr:col>
      <xdr:colOff>115643</xdr:colOff>
      <xdr:row>29</xdr:row>
      <xdr:rowOff>53618</xdr:rowOff>
    </xdr:to>
    <xdr:grpSp>
      <xdr:nvGrpSpPr>
        <xdr:cNvPr id="135" name="그룹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8032750" y="3996107"/>
          <a:ext cx="2369893" cy="2134461"/>
          <a:chOff x="1209675" y="3983407"/>
          <a:chExt cx="2373068" cy="2137636"/>
        </a:xfrm>
      </xdr:grpSpPr>
      <xdr:pic>
        <xdr:nvPicPr>
          <xdr:cNvPr id="136" name="그림 135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7" name="그림 136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8" name="그림 137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438235</xdr:colOff>
      <xdr:row>10</xdr:row>
      <xdr:rowOff>95250</xdr:rowOff>
    </xdr:from>
    <xdr:to>
      <xdr:col>3</xdr:col>
      <xdr:colOff>123910</xdr:colOff>
      <xdr:row>16</xdr:row>
      <xdr:rowOff>152400</xdr:rowOff>
    </xdr:to>
    <xdr:sp macro="" textlink="">
      <xdr:nvSpPr>
        <xdr:cNvPr id="36" name="위쪽/아래쪽 화살표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809835" y="2190750"/>
          <a:ext cx="371475" cy="1314450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323935</xdr:colOff>
      <xdr:row>10</xdr:row>
      <xdr:rowOff>95250</xdr:rowOff>
    </xdr:from>
    <xdr:to>
      <xdr:col>10</xdr:col>
      <xdr:colOff>9610</xdr:colOff>
      <xdr:row>16</xdr:row>
      <xdr:rowOff>152400</xdr:rowOff>
    </xdr:to>
    <xdr:sp macro="" textlink="">
      <xdr:nvSpPr>
        <xdr:cNvPr id="37" name="위쪽/아래쪽 화살표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496135" y="2190750"/>
          <a:ext cx="371475" cy="1314450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304885</xdr:colOff>
      <xdr:row>10</xdr:row>
      <xdr:rowOff>95250</xdr:rowOff>
    </xdr:from>
    <xdr:to>
      <xdr:col>13</xdr:col>
      <xdr:colOff>676360</xdr:colOff>
      <xdr:row>16</xdr:row>
      <xdr:rowOff>152400</xdr:rowOff>
    </xdr:to>
    <xdr:sp macro="" textlink="">
      <xdr:nvSpPr>
        <xdr:cNvPr id="38" name="위쪽/아래쪽 화살표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9220285" y="2190750"/>
          <a:ext cx="371475" cy="1314450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304800</xdr:colOff>
      <xdr:row>35</xdr:row>
      <xdr:rowOff>0</xdr:rowOff>
    </xdr:from>
    <xdr:to>
      <xdr:col>3</xdr:col>
      <xdr:colOff>638175</xdr:colOff>
      <xdr:row>36</xdr:row>
      <xdr:rowOff>85725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2362200" y="7334250"/>
          <a:ext cx="333375" cy="2952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1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504825</xdr:colOff>
      <xdr:row>36</xdr:row>
      <xdr:rowOff>142876</xdr:rowOff>
    </xdr:from>
    <xdr:to>
      <xdr:col>4</xdr:col>
      <xdr:colOff>304800</xdr:colOff>
      <xdr:row>41</xdr:row>
      <xdr:rowOff>203616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7686676"/>
          <a:ext cx="1171575" cy="1108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</xdr:row>
      <xdr:rowOff>106732</xdr:rowOff>
    </xdr:from>
    <xdr:to>
      <xdr:col>5</xdr:col>
      <xdr:colOff>315668</xdr:colOff>
      <xdr:row>61</xdr:row>
      <xdr:rowOff>148868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pSpPr/>
      </xdr:nvGrpSpPr>
      <xdr:grpSpPr>
        <a:xfrm>
          <a:off x="1371600" y="10796957"/>
          <a:ext cx="2376243" cy="2134461"/>
          <a:chOff x="1209675" y="3983407"/>
          <a:chExt cx="2373068" cy="2137636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그림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4" name="그림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304800</xdr:colOff>
      <xdr:row>51</xdr:row>
      <xdr:rowOff>106732</xdr:rowOff>
    </xdr:from>
    <xdr:to>
      <xdr:col>8</xdr:col>
      <xdr:colOff>620468</xdr:colOff>
      <xdr:row>61</xdr:row>
      <xdr:rowOff>148868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3733800" y="10796957"/>
          <a:ext cx="2376243" cy="2134461"/>
          <a:chOff x="1209675" y="3983407"/>
          <a:chExt cx="2373068" cy="2137636"/>
        </a:xfrm>
      </xdr:grpSpPr>
      <xdr:pic>
        <xdr:nvPicPr>
          <xdr:cNvPr id="46" name="그림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그림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8" name="그림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8</xdr:col>
      <xdr:colOff>542925</xdr:colOff>
      <xdr:row>51</xdr:row>
      <xdr:rowOff>106732</xdr:rowOff>
    </xdr:from>
    <xdr:to>
      <xdr:col>12</xdr:col>
      <xdr:colOff>172793</xdr:colOff>
      <xdr:row>61</xdr:row>
      <xdr:rowOff>148868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6032500" y="10796957"/>
          <a:ext cx="2369893" cy="2134461"/>
          <a:chOff x="1209675" y="3983407"/>
          <a:chExt cx="2373068" cy="2137636"/>
        </a:xfrm>
      </xdr:grpSpPr>
      <xdr:pic>
        <xdr:nvPicPr>
          <xdr:cNvPr id="50" name="그림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" name="그림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2" name="그림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12</xdr:col>
      <xdr:colOff>209550</xdr:colOff>
      <xdr:row>51</xdr:row>
      <xdr:rowOff>106732</xdr:rowOff>
    </xdr:from>
    <xdr:to>
      <xdr:col>15</xdr:col>
      <xdr:colOff>525218</xdr:colOff>
      <xdr:row>61</xdr:row>
      <xdr:rowOff>148868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pSpPr/>
      </xdr:nvGrpSpPr>
      <xdr:grpSpPr>
        <a:xfrm>
          <a:off x="8439150" y="10796957"/>
          <a:ext cx="2376243" cy="2134461"/>
          <a:chOff x="1209675" y="3983407"/>
          <a:chExt cx="2373068" cy="2137636"/>
        </a:xfrm>
      </xdr:grpSpPr>
      <xdr:pic>
        <xdr:nvPicPr>
          <xdr:cNvPr id="54" name="그림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66901" y="3983407"/>
            <a:ext cx="1257300" cy="8457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" name="그림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81632" y="4895850"/>
            <a:ext cx="1001111" cy="12251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6" name="그림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6349" b="31100"/>
          <a:stretch>
            <a:fillRect/>
          </a:stretch>
        </xdr:blipFill>
        <xdr:spPr bwMode="auto">
          <a:xfrm>
            <a:off x="1209675" y="5113620"/>
            <a:ext cx="1398414" cy="9638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</xdr:col>
      <xdr:colOff>247650</xdr:colOff>
      <xdr:row>42</xdr:row>
      <xdr:rowOff>200025</xdr:rowOff>
    </xdr:from>
    <xdr:to>
      <xdr:col>3</xdr:col>
      <xdr:colOff>619125</xdr:colOff>
      <xdr:row>49</xdr:row>
      <xdr:rowOff>47625</xdr:rowOff>
    </xdr:to>
    <xdr:sp macro="" textlink="">
      <xdr:nvSpPr>
        <xdr:cNvPr id="57" name="위쪽/아래쪽 화살표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305050" y="9001125"/>
          <a:ext cx="371475" cy="1314450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533400</xdr:colOff>
      <xdr:row>45</xdr:row>
      <xdr:rowOff>200024</xdr:rowOff>
    </xdr:from>
    <xdr:to>
      <xdr:col>7</xdr:col>
      <xdr:colOff>390525</xdr:colOff>
      <xdr:row>49</xdr:row>
      <xdr:rowOff>161923</xdr:rowOff>
    </xdr:to>
    <xdr:sp macro="" textlink="">
      <xdr:nvSpPr>
        <xdr:cNvPr id="2" name="위로 굽은 화살표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 flipH="1">
          <a:off x="2590800" y="9629774"/>
          <a:ext cx="2600325" cy="800099"/>
        </a:xfrm>
        <a:prstGeom prst="bentUpArrow">
          <a:avLst>
            <a:gd name="adj1" fmla="val 21201"/>
            <a:gd name="adj2" fmla="val 25000"/>
            <a:gd name="adj3" fmla="val 25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45</xdr:row>
      <xdr:rowOff>200024</xdr:rowOff>
    </xdr:from>
    <xdr:to>
      <xdr:col>10</xdr:col>
      <xdr:colOff>542925</xdr:colOff>
      <xdr:row>49</xdr:row>
      <xdr:rowOff>161923</xdr:rowOff>
    </xdr:to>
    <xdr:sp macro="" textlink="">
      <xdr:nvSpPr>
        <xdr:cNvPr id="59" name="위로 굽은 화살표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 rot="10800000" flipH="1">
          <a:off x="4800600" y="9629774"/>
          <a:ext cx="2600325" cy="800099"/>
        </a:xfrm>
        <a:prstGeom prst="bentUpArrow">
          <a:avLst>
            <a:gd name="adj1" fmla="val 21201"/>
            <a:gd name="adj2" fmla="val 25000"/>
            <a:gd name="adj3" fmla="val 25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314325</xdr:colOff>
      <xdr:row>45</xdr:row>
      <xdr:rowOff>200024</xdr:rowOff>
    </xdr:from>
    <xdr:to>
      <xdr:col>14</xdr:col>
      <xdr:colOff>171450</xdr:colOff>
      <xdr:row>49</xdr:row>
      <xdr:rowOff>161923</xdr:rowOff>
    </xdr:to>
    <xdr:sp macro="" textlink="">
      <xdr:nvSpPr>
        <xdr:cNvPr id="60" name="위로 굽은 화살표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 rot="10800000" flipH="1">
          <a:off x="7172325" y="9629774"/>
          <a:ext cx="2600325" cy="800099"/>
        </a:xfrm>
        <a:prstGeom prst="bentUpArrow">
          <a:avLst>
            <a:gd name="adj1" fmla="val 21201"/>
            <a:gd name="adj2" fmla="val 25000"/>
            <a:gd name="adj3" fmla="val 25000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28575</xdr:colOff>
      <xdr:row>31</xdr:row>
      <xdr:rowOff>190500</xdr:rowOff>
    </xdr:from>
    <xdr:to>
      <xdr:col>9</xdr:col>
      <xdr:colOff>209550</xdr:colOff>
      <xdr:row>33</xdr:row>
      <xdr:rowOff>28628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1400175" y="6686550"/>
          <a:ext cx="4981575" cy="257228"/>
        </a:xfrm>
        <a:prstGeom prst="rect">
          <a:avLst/>
        </a:prstGeom>
        <a:solidFill>
          <a:srgbClr val="FFFF00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+mj-ea"/>
              <a:ea typeface="+mj-ea"/>
            </a:rPr>
            <a:t>Upper PLC Unit : RS485 </a:t>
          </a:r>
          <a:r>
            <a:rPr lang="en-US" altLang="ko-KR" sz="1100" b="0" i="0">
              <a:effectLst/>
              <a:latin typeface="+mj-ea"/>
              <a:ea typeface="+mj-ea"/>
              <a:cs typeface="+mn-cs"/>
            </a:rPr>
            <a:t>Communication (ModBUS )</a:t>
          </a:r>
          <a:endParaRPr lang="en-US" altLang="ko-KR" sz="1100" b="0" i="0" u="none" strike="noStrike" baseline="0">
            <a:solidFill>
              <a:srgbClr val="000000"/>
            </a:solidFill>
            <a:latin typeface="+mj-ea"/>
            <a:ea typeface="+mj-ea"/>
          </a:endParaRPr>
        </a:p>
        <a:p>
          <a:pPr algn="l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11</xdr:col>
      <xdr:colOff>600075</xdr:colOff>
      <xdr:row>53</xdr:row>
      <xdr:rowOff>28575</xdr:rowOff>
    </xdr:from>
    <xdr:to>
      <xdr:col>12</xdr:col>
      <xdr:colOff>19050</xdr:colOff>
      <xdr:row>53</xdr:row>
      <xdr:rowOff>142875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8143875" y="1113472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133350</xdr:colOff>
      <xdr:row>53</xdr:row>
      <xdr:rowOff>28575</xdr:rowOff>
    </xdr:from>
    <xdr:to>
      <xdr:col>12</xdr:col>
      <xdr:colOff>238125</xdr:colOff>
      <xdr:row>53</xdr:row>
      <xdr:rowOff>142875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8362950" y="1113472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361950</xdr:colOff>
      <xdr:row>53</xdr:row>
      <xdr:rowOff>28575</xdr:rowOff>
    </xdr:from>
    <xdr:to>
      <xdr:col>12</xdr:col>
      <xdr:colOff>466725</xdr:colOff>
      <xdr:row>53</xdr:row>
      <xdr:rowOff>142875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8591550" y="1113472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561975</xdr:colOff>
      <xdr:row>53</xdr:row>
      <xdr:rowOff>28575</xdr:rowOff>
    </xdr:from>
    <xdr:to>
      <xdr:col>12</xdr:col>
      <xdr:colOff>666750</xdr:colOff>
      <xdr:row>53</xdr:row>
      <xdr:rowOff>142875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8791575" y="11134725"/>
          <a:ext cx="104775" cy="11430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266700</xdr:colOff>
      <xdr:row>2</xdr:row>
      <xdr:rowOff>90488</xdr:rowOff>
    </xdr:from>
    <xdr:to>
      <xdr:col>13</xdr:col>
      <xdr:colOff>600075</xdr:colOff>
      <xdr:row>3</xdr:row>
      <xdr:rowOff>176213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9182100" y="509588"/>
          <a:ext cx="333375" cy="2952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ysClr val="windowText" lastClr="000000"/>
              </a:solidFill>
            </a:rPr>
            <a:t>n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73</xdr:row>
      <xdr:rowOff>207043</xdr:rowOff>
    </xdr:from>
    <xdr:to>
      <xdr:col>2</xdr:col>
      <xdr:colOff>807608</xdr:colOff>
      <xdr:row>80</xdr:row>
      <xdr:rowOff>124981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6142368"/>
          <a:ext cx="3627008" cy="1384788"/>
        </a:xfrm>
        <a:prstGeom prst="rect">
          <a:avLst/>
        </a:prstGeom>
      </xdr:spPr>
    </xdr:pic>
    <xdr:clientData/>
  </xdr:twoCellAnchor>
  <xdr:twoCellAnchor editAs="oneCell">
    <xdr:from>
      <xdr:col>2</xdr:col>
      <xdr:colOff>1335405</xdr:colOff>
      <xdr:row>74</xdr:row>
      <xdr:rowOff>76200</xdr:rowOff>
    </xdr:from>
    <xdr:to>
      <xdr:col>6</xdr:col>
      <xdr:colOff>509813</xdr:colOff>
      <xdr:row>81</xdr:row>
      <xdr:rowOff>77504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5255" y="16221075"/>
          <a:ext cx="4336958" cy="14681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114035</xdr:rowOff>
    </xdr:from>
    <xdr:to>
      <xdr:col>6</xdr:col>
      <xdr:colOff>218963</xdr:colOff>
      <xdr:row>107</xdr:row>
      <xdr:rowOff>150264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935310"/>
          <a:ext cx="8248538" cy="5274979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74</xdr:row>
      <xdr:rowOff>85725</xdr:rowOff>
    </xdr:from>
    <xdr:to>
      <xdr:col>17</xdr:col>
      <xdr:colOff>419100</xdr:colOff>
      <xdr:row>107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16230600"/>
          <a:ext cx="7839075" cy="691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155574</xdr:colOff>
      <xdr:row>109</xdr:row>
      <xdr:rowOff>0</xdr:rowOff>
    </xdr:from>
    <xdr:to>
      <xdr:col>18</xdr:col>
      <xdr:colOff>114299</xdr:colOff>
      <xdr:row>127</xdr:row>
      <xdr:rowOff>47625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4249" y="23479125"/>
          <a:ext cx="7953375" cy="3819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381000</xdr:colOff>
      <xdr:row>114</xdr:row>
      <xdr:rowOff>171450</xdr:rowOff>
    </xdr:from>
    <xdr:to>
      <xdr:col>5</xdr:col>
      <xdr:colOff>368647</xdr:colOff>
      <xdr:row>127</xdr:row>
      <xdr:rowOff>76339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EE14631-6B66-6CAA-5D67-816BF96AC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5285700"/>
          <a:ext cx="6744047" cy="2711589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128</xdr:row>
      <xdr:rowOff>63500</xdr:rowOff>
    </xdr:from>
    <xdr:to>
      <xdr:col>18</xdr:col>
      <xdr:colOff>241704</xdr:colOff>
      <xdr:row>151</xdr:row>
      <xdr:rowOff>76456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A6D4543-CB63-F765-F96D-121DDE8F1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85250" y="28200350"/>
          <a:ext cx="7855354" cy="4978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6"/>
  <sheetViews>
    <sheetView topLeftCell="A19" zoomScaleNormal="100" zoomScaleSheetLayoutView="85" workbookViewId="0">
      <selection activeCell="D18" sqref="D18"/>
    </sheetView>
  </sheetViews>
  <sheetFormatPr defaultRowHeight="16.5"/>
  <cols>
    <col min="1" max="1" width="3" customWidth="1"/>
    <col min="2" max="2" width="32.875" customWidth="1"/>
    <col min="3" max="3" width="6.75" hidden="1" customWidth="1"/>
    <col min="4" max="4" width="9.75" bestFit="1" customWidth="1"/>
    <col min="5" max="5" width="12.5" bestFit="1" customWidth="1"/>
    <col min="6" max="6" width="8.875" customWidth="1"/>
    <col min="7" max="8" width="17.25" customWidth="1"/>
    <col min="9" max="9" width="9.875" customWidth="1"/>
    <col min="10" max="10" width="3.25" customWidth="1"/>
    <col min="11" max="11" width="0" hidden="1" customWidth="1"/>
    <col min="12" max="12" width="16" bestFit="1" customWidth="1"/>
    <col min="13" max="13" width="27.25" customWidth="1"/>
    <col min="14" max="14" width="2.625" customWidth="1"/>
  </cols>
  <sheetData>
    <row r="1" spans="2:13">
      <c r="B1" s="246" t="s">
        <v>23</v>
      </c>
    </row>
    <row r="2" spans="2:13" ht="17.25" thickBot="1">
      <c r="B2" s="245"/>
    </row>
    <row r="3" spans="2:13" ht="17.25" thickBot="1">
      <c r="B3" s="6" t="s">
        <v>11</v>
      </c>
      <c r="C3" s="22" t="s">
        <v>31</v>
      </c>
      <c r="D3" s="22" t="s">
        <v>10</v>
      </c>
      <c r="E3" s="22" t="s">
        <v>12</v>
      </c>
      <c r="F3" s="16" t="s">
        <v>33</v>
      </c>
      <c r="G3" s="22"/>
      <c r="H3" s="22"/>
      <c r="I3" s="7" t="s">
        <v>36</v>
      </c>
      <c r="L3" s="6" t="s">
        <v>9</v>
      </c>
      <c r="M3" s="8"/>
    </row>
    <row r="4" spans="2:13" ht="17.25" thickTop="1">
      <c r="B4" s="5" t="s">
        <v>37</v>
      </c>
      <c r="C4" s="21">
        <v>0</v>
      </c>
      <c r="D4" s="21" t="s">
        <v>32</v>
      </c>
      <c r="E4" s="21" t="s">
        <v>16</v>
      </c>
      <c r="F4" s="17" t="s">
        <v>34</v>
      </c>
      <c r="G4" s="21"/>
      <c r="H4" s="21"/>
      <c r="I4" s="2"/>
      <c r="L4" s="11" t="s">
        <v>0</v>
      </c>
      <c r="M4" s="12" t="s">
        <v>1</v>
      </c>
    </row>
    <row r="5" spans="2:13">
      <c r="B5" s="5" t="s">
        <v>56</v>
      </c>
      <c r="C5" s="21">
        <v>1</v>
      </c>
      <c r="D5" s="21" t="s">
        <v>26</v>
      </c>
      <c r="E5" s="21" t="s">
        <v>16</v>
      </c>
      <c r="F5" s="17" t="s">
        <v>34</v>
      </c>
      <c r="G5" s="19"/>
      <c r="H5" s="19"/>
      <c r="I5" s="2"/>
      <c r="L5" s="5" t="s">
        <v>7</v>
      </c>
      <c r="M5" s="15" t="s">
        <v>8</v>
      </c>
    </row>
    <row r="6" spans="2:13">
      <c r="B6" s="35" t="s">
        <v>54</v>
      </c>
      <c r="C6" s="36"/>
      <c r="D6" s="37" t="s">
        <v>26</v>
      </c>
      <c r="E6" s="37" t="s">
        <v>16</v>
      </c>
      <c r="F6" s="38" t="s">
        <v>34</v>
      </c>
      <c r="G6" s="36"/>
      <c r="H6" s="36"/>
      <c r="I6" s="39"/>
      <c r="L6" s="1" t="s">
        <v>2</v>
      </c>
      <c r="M6" s="13" t="s">
        <v>30</v>
      </c>
    </row>
    <row r="7" spans="2:13">
      <c r="B7" s="40" t="s">
        <v>55</v>
      </c>
      <c r="C7" s="36"/>
      <c r="D7" s="37" t="s">
        <v>26</v>
      </c>
      <c r="E7" s="37" t="s">
        <v>16</v>
      </c>
      <c r="F7" s="38" t="s">
        <v>34</v>
      </c>
      <c r="G7" s="36"/>
      <c r="H7" s="36"/>
      <c r="I7" s="39"/>
      <c r="L7" s="1" t="s">
        <v>3</v>
      </c>
      <c r="M7" s="14" t="s">
        <v>4</v>
      </c>
    </row>
    <row r="8" spans="2:13" ht="17.25" thickBot="1">
      <c r="B8" s="9" t="s">
        <v>38</v>
      </c>
      <c r="C8" s="24">
        <v>2</v>
      </c>
      <c r="D8" s="24" t="s">
        <v>26</v>
      </c>
      <c r="E8" s="24" t="s">
        <v>16</v>
      </c>
      <c r="F8" s="25" t="s">
        <v>34</v>
      </c>
      <c r="G8" s="20"/>
      <c r="H8" s="20"/>
      <c r="I8" s="4"/>
      <c r="L8" s="1" t="s">
        <v>5</v>
      </c>
      <c r="M8" s="13">
        <v>8</v>
      </c>
    </row>
    <row r="9" spans="2:13" ht="17.25" thickBot="1">
      <c r="L9" s="9" t="s">
        <v>6</v>
      </c>
      <c r="M9" s="10">
        <v>1</v>
      </c>
    </row>
    <row r="10" spans="2:13" ht="17.25" thickBot="1">
      <c r="B10" s="246" t="s">
        <v>24</v>
      </c>
    </row>
    <row r="11" spans="2:13" ht="24.6" customHeight="1" thickBot="1">
      <c r="B11" s="245"/>
      <c r="L11" s="251" t="s">
        <v>91</v>
      </c>
      <c r="M11" s="252"/>
    </row>
    <row r="12" spans="2:13" ht="17.25" thickBot="1">
      <c r="B12" s="6" t="s">
        <v>11</v>
      </c>
      <c r="C12" s="16" t="s">
        <v>31</v>
      </c>
      <c r="D12" s="22" t="s">
        <v>10</v>
      </c>
      <c r="E12" s="16" t="s">
        <v>12</v>
      </c>
      <c r="F12" s="16" t="s">
        <v>33</v>
      </c>
      <c r="G12" s="22" t="s">
        <v>142</v>
      </c>
      <c r="H12" s="22" t="s">
        <v>143</v>
      </c>
      <c r="I12" s="7" t="s">
        <v>36</v>
      </c>
      <c r="L12" s="253"/>
      <c r="M12" s="254"/>
    </row>
    <row r="13" spans="2:13" ht="17.25" thickTop="1">
      <c r="B13" s="5" t="s">
        <v>92</v>
      </c>
      <c r="C13" s="21">
        <v>0</v>
      </c>
      <c r="D13" s="21" t="s">
        <v>13</v>
      </c>
      <c r="E13" s="17" t="s">
        <v>146</v>
      </c>
      <c r="F13" s="17" t="s">
        <v>35</v>
      </c>
      <c r="G13" s="73" t="s">
        <v>148</v>
      </c>
      <c r="H13" s="73" t="s">
        <v>149</v>
      </c>
      <c r="I13" s="2"/>
      <c r="L13" s="253"/>
      <c r="M13" s="254"/>
    </row>
    <row r="14" spans="2:13">
      <c r="B14" s="41" t="s">
        <v>53</v>
      </c>
      <c r="C14" s="37"/>
      <c r="D14" s="37" t="s">
        <v>13</v>
      </c>
      <c r="E14" s="38" t="s">
        <v>28</v>
      </c>
      <c r="F14" s="38" t="s">
        <v>35</v>
      </c>
      <c r="G14" s="36" t="s">
        <v>147</v>
      </c>
      <c r="H14" s="21" t="s">
        <v>145</v>
      </c>
      <c r="I14" s="42"/>
      <c r="L14" s="253"/>
      <c r="M14" s="254"/>
    </row>
    <row r="15" spans="2:13">
      <c r="B15" s="5" t="s">
        <v>39</v>
      </c>
      <c r="C15" s="21">
        <v>7</v>
      </c>
      <c r="D15" s="21" t="s">
        <v>13</v>
      </c>
      <c r="E15" s="17" t="s">
        <v>28</v>
      </c>
      <c r="F15" s="17" t="s">
        <v>35</v>
      </c>
      <c r="G15" s="19">
        <v>0</v>
      </c>
      <c r="H15" s="21" t="s">
        <v>150</v>
      </c>
      <c r="I15" s="2"/>
      <c r="L15" s="253"/>
      <c r="M15" s="254"/>
    </row>
    <row r="16" spans="2:13">
      <c r="B16" s="5" t="s">
        <v>40</v>
      </c>
      <c r="C16" s="21">
        <v>8</v>
      </c>
      <c r="D16" s="21" t="s">
        <v>13</v>
      </c>
      <c r="E16" s="17" t="s">
        <v>28</v>
      </c>
      <c r="F16" s="17" t="s">
        <v>35</v>
      </c>
      <c r="G16" s="19">
        <v>0</v>
      </c>
      <c r="H16" s="21" t="s">
        <v>150</v>
      </c>
      <c r="I16" s="2"/>
      <c r="L16" s="253"/>
      <c r="M16" s="254"/>
    </row>
    <row r="17" spans="2:13">
      <c r="B17" s="5" t="s">
        <v>70</v>
      </c>
      <c r="C17" s="21">
        <v>9</v>
      </c>
      <c r="D17" s="21" t="s">
        <v>13</v>
      </c>
      <c r="E17" s="17" t="s">
        <v>28</v>
      </c>
      <c r="F17" s="17" t="s">
        <v>35</v>
      </c>
      <c r="G17" s="19" t="s">
        <v>147</v>
      </c>
      <c r="H17" s="21" t="s">
        <v>145</v>
      </c>
      <c r="I17" s="2"/>
      <c r="L17" s="253"/>
      <c r="M17" s="254"/>
    </row>
    <row r="18" spans="2:13">
      <c r="B18" s="5" t="s">
        <v>71</v>
      </c>
      <c r="C18" s="21">
        <v>10</v>
      </c>
      <c r="D18" s="21" t="s">
        <v>13</v>
      </c>
      <c r="E18" s="17" t="s">
        <v>28</v>
      </c>
      <c r="F18" s="17" t="s">
        <v>35</v>
      </c>
      <c r="G18" s="19" t="s">
        <v>147</v>
      </c>
      <c r="H18" s="21" t="s">
        <v>145</v>
      </c>
      <c r="I18" s="2"/>
      <c r="L18" s="253"/>
      <c r="M18" s="254"/>
    </row>
    <row r="19" spans="2:13">
      <c r="B19" s="5" t="s">
        <v>72</v>
      </c>
      <c r="C19" s="21">
        <v>11</v>
      </c>
      <c r="D19" s="21" t="s">
        <v>13</v>
      </c>
      <c r="E19" s="17" t="s">
        <v>28</v>
      </c>
      <c r="F19" s="17" t="s">
        <v>35</v>
      </c>
      <c r="G19" s="19" t="s">
        <v>147</v>
      </c>
      <c r="H19" s="21" t="s">
        <v>145</v>
      </c>
      <c r="I19" s="2"/>
      <c r="L19" s="253"/>
      <c r="M19" s="254"/>
    </row>
    <row r="20" spans="2:13">
      <c r="B20" s="5" t="s">
        <v>73</v>
      </c>
      <c r="C20" s="21">
        <v>12</v>
      </c>
      <c r="D20" s="21" t="s">
        <v>13</v>
      </c>
      <c r="E20" s="17" t="s">
        <v>28</v>
      </c>
      <c r="F20" s="17" t="s">
        <v>35</v>
      </c>
      <c r="G20" s="19" t="s">
        <v>147</v>
      </c>
      <c r="H20" s="21" t="s">
        <v>145</v>
      </c>
      <c r="I20" s="2"/>
      <c r="L20" s="253"/>
      <c r="M20" s="254"/>
    </row>
    <row r="21" spans="2:13">
      <c r="B21" s="5" t="s">
        <v>74</v>
      </c>
      <c r="C21" s="21">
        <v>13</v>
      </c>
      <c r="D21" s="21" t="s">
        <v>13</v>
      </c>
      <c r="E21" s="17" t="s">
        <v>28</v>
      </c>
      <c r="F21" s="17" t="s">
        <v>35</v>
      </c>
      <c r="G21" s="19" t="s">
        <v>147</v>
      </c>
      <c r="H21" s="21" t="s">
        <v>145</v>
      </c>
      <c r="I21" s="2"/>
      <c r="L21" s="253"/>
      <c r="M21" s="254"/>
    </row>
    <row r="22" spans="2:13">
      <c r="B22" s="5" t="s">
        <v>75</v>
      </c>
      <c r="C22" s="21">
        <v>14</v>
      </c>
      <c r="D22" s="21" t="s">
        <v>13</v>
      </c>
      <c r="E22" s="17" t="s">
        <v>28</v>
      </c>
      <c r="F22" s="17" t="s">
        <v>35</v>
      </c>
      <c r="G22" s="19" t="s">
        <v>147</v>
      </c>
      <c r="H22" s="19" t="s">
        <v>144</v>
      </c>
      <c r="I22" s="2"/>
      <c r="L22" s="253"/>
      <c r="M22" s="254"/>
    </row>
    <row r="23" spans="2:13">
      <c r="B23" s="46" t="s">
        <v>76</v>
      </c>
      <c r="C23" s="47">
        <v>13</v>
      </c>
      <c r="D23" s="47" t="s">
        <v>13</v>
      </c>
      <c r="E23" s="48" t="s">
        <v>28</v>
      </c>
      <c r="F23" s="48" t="s">
        <v>35</v>
      </c>
      <c r="G23" s="52" t="s">
        <v>147</v>
      </c>
      <c r="H23" s="52" t="s">
        <v>153</v>
      </c>
      <c r="I23" s="49"/>
      <c r="L23" s="253"/>
      <c r="M23" s="254"/>
    </row>
    <row r="24" spans="2:13">
      <c r="B24" s="50" t="s">
        <v>77</v>
      </c>
      <c r="C24" s="47">
        <v>14</v>
      </c>
      <c r="D24" s="47" t="s">
        <v>13</v>
      </c>
      <c r="E24" s="48" t="s">
        <v>28</v>
      </c>
      <c r="F24" s="48" t="s">
        <v>35</v>
      </c>
      <c r="G24" s="52" t="s">
        <v>147</v>
      </c>
      <c r="H24" s="52" t="s">
        <v>144</v>
      </c>
      <c r="I24" s="49"/>
      <c r="L24" s="253"/>
      <c r="M24" s="254"/>
    </row>
    <row r="25" spans="2:13">
      <c r="B25" s="46" t="s">
        <v>87</v>
      </c>
      <c r="C25" s="47">
        <v>13</v>
      </c>
      <c r="D25" s="47" t="s">
        <v>13</v>
      </c>
      <c r="E25" s="48" t="s">
        <v>28</v>
      </c>
      <c r="F25" s="48" t="s">
        <v>35</v>
      </c>
      <c r="G25" s="52" t="s">
        <v>147</v>
      </c>
      <c r="H25" s="52" t="s">
        <v>144</v>
      </c>
      <c r="I25" s="49"/>
      <c r="L25" s="253"/>
      <c r="M25" s="254"/>
    </row>
    <row r="26" spans="2:13" ht="17.25" thickBot="1">
      <c r="B26" s="50" t="s">
        <v>88</v>
      </c>
      <c r="C26" s="47">
        <v>14</v>
      </c>
      <c r="D26" s="47" t="s">
        <v>13</v>
      </c>
      <c r="E26" s="48" t="s">
        <v>28</v>
      </c>
      <c r="F26" s="48" t="s">
        <v>35</v>
      </c>
      <c r="G26" s="52" t="s">
        <v>147</v>
      </c>
      <c r="H26" s="52" t="s">
        <v>144</v>
      </c>
      <c r="I26" s="49"/>
      <c r="L26" s="255"/>
      <c r="M26" s="256"/>
    </row>
    <row r="27" spans="2:13">
      <c r="B27" s="5" t="s">
        <v>78</v>
      </c>
      <c r="C27" s="21">
        <v>15</v>
      </c>
      <c r="D27" s="21" t="s">
        <v>13</v>
      </c>
      <c r="E27" s="17" t="s">
        <v>28</v>
      </c>
      <c r="F27" s="17" t="s">
        <v>35</v>
      </c>
      <c r="G27" s="73" t="s">
        <v>152</v>
      </c>
      <c r="H27" s="21" t="s">
        <v>150</v>
      </c>
      <c r="I27" s="2"/>
    </row>
    <row r="28" spans="2:13">
      <c r="B28" s="5" t="s">
        <v>79</v>
      </c>
      <c r="C28" s="21">
        <v>16</v>
      </c>
      <c r="D28" s="21" t="s">
        <v>13</v>
      </c>
      <c r="E28" s="17" t="s">
        <v>28</v>
      </c>
      <c r="F28" s="17" t="s">
        <v>35</v>
      </c>
      <c r="G28" s="19" t="s">
        <v>151</v>
      </c>
      <c r="H28" s="21" t="s">
        <v>150</v>
      </c>
      <c r="I28" s="2"/>
    </row>
    <row r="29" spans="2:13">
      <c r="B29" s="1" t="s">
        <v>80</v>
      </c>
      <c r="C29" s="19">
        <v>17</v>
      </c>
      <c r="D29" s="19" t="s">
        <v>64</v>
      </c>
      <c r="E29" s="18" t="s">
        <v>27</v>
      </c>
      <c r="F29" s="18" t="s">
        <v>35</v>
      </c>
      <c r="G29" s="19" t="s">
        <v>151</v>
      </c>
      <c r="H29" s="21" t="s">
        <v>150</v>
      </c>
      <c r="I29" s="34"/>
    </row>
    <row r="30" spans="2:13">
      <c r="B30" s="51" t="s">
        <v>81</v>
      </c>
      <c r="C30" s="52">
        <v>17</v>
      </c>
      <c r="D30" s="52" t="s">
        <v>13</v>
      </c>
      <c r="E30" s="53" t="s">
        <v>28</v>
      </c>
      <c r="F30" s="53" t="s">
        <v>35</v>
      </c>
      <c r="G30" s="52" t="s">
        <v>151</v>
      </c>
      <c r="H30" s="21" t="s">
        <v>150</v>
      </c>
      <c r="I30" s="54"/>
      <c r="L30" s="257" t="s">
        <v>140</v>
      </c>
      <c r="M30" s="257"/>
    </row>
    <row r="31" spans="2:13" ht="17.25" thickBot="1">
      <c r="B31" s="51" t="s">
        <v>89</v>
      </c>
      <c r="C31" s="52">
        <v>17</v>
      </c>
      <c r="D31" s="52" t="s">
        <v>13</v>
      </c>
      <c r="E31" s="53" t="s">
        <v>28</v>
      </c>
      <c r="F31" s="53" t="s">
        <v>35</v>
      </c>
      <c r="G31" s="52" t="s">
        <v>151</v>
      </c>
      <c r="H31" s="21" t="s">
        <v>150</v>
      </c>
      <c r="I31" s="54"/>
      <c r="L31" s="257"/>
      <c r="M31" s="257"/>
    </row>
    <row r="32" spans="2:13" ht="17.25" thickBot="1">
      <c r="B32" s="51" t="s">
        <v>67</v>
      </c>
      <c r="C32" s="52"/>
      <c r="D32" s="52" t="s">
        <v>14</v>
      </c>
      <c r="E32" s="53" t="s">
        <v>69</v>
      </c>
      <c r="F32" s="53" t="s">
        <v>35</v>
      </c>
      <c r="G32" s="52">
        <v>0</v>
      </c>
      <c r="H32" s="52" t="s">
        <v>154</v>
      </c>
      <c r="I32" s="49"/>
      <c r="L32" s="76" t="s">
        <v>155</v>
      </c>
      <c r="M32" s="77" t="s">
        <v>166</v>
      </c>
    </row>
    <row r="33" spans="2:13" ht="17.25" thickTop="1">
      <c r="B33" s="55" t="s">
        <v>68</v>
      </c>
      <c r="C33" s="52">
        <v>17</v>
      </c>
      <c r="D33" s="52" t="s">
        <v>13</v>
      </c>
      <c r="E33" s="53" t="s">
        <v>69</v>
      </c>
      <c r="F33" s="53" t="s">
        <v>35</v>
      </c>
      <c r="G33" s="52">
        <v>0</v>
      </c>
      <c r="H33" s="52" t="s">
        <v>154</v>
      </c>
      <c r="I33" s="49"/>
      <c r="L33" s="68" t="s">
        <v>94</v>
      </c>
      <c r="M33" s="69" t="s">
        <v>110</v>
      </c>
    </row>
    <row r="34" spans="2:13">
      <c r="B34" s="26" t="s">
        <v>41</v>
      </c>
      <c r="C34" s="27">
        <v>1</v>
      </c>
      <c r="D34" s="27" t="s">
        <v>13</v>
      </c>
      <c r="E34" s="28" t="s">
        <v>29</v>
      </c>
      <c r="F34" s="28" t="s">
        <v>35</v>
      </c>
      <c r="G34" s="61">
        <v>0</v>
      </c>
      <c r="H34" s="61"/>
      <c r="I34" s="29" t="s">
        <v>57</v>
      </c>
      <c r="L34" s="1" t="s">
        <v>95</v>
      </c>
      <c r="M34" s="2" t="s">
        <v>111</v>
      </c>
    </row>
    <row r="35" spans="2:13">
      <c r="B35" s="26" t="s">
        <v>42</v>
      </c>
      <c r="C35" s="27">
        <v>2</v>
      </c>
      <c r="D35" s="27" t="s">
        <v>13</v>
      </c>
      <c r="E35" s="28" t="s">
        <v>29</v>
      </c>
      <c r="F35" s="28" t="s">
        <v>35</v>
      </c>
      <c r="G35" s="61">
        <v>0</v>
      </c>
      <c r="H35" s="61"/>
      <c r="I35" s="29" t="s">
        <v>57</v>
      </c>
      <c r="L35" s="1" t="s">
        <v>96</v>
      </c>
      <c r="M35" s="2" t="s">
        <v>112</v>
      </c>
    </row>
    <row r="36" spans="2:13">
      <c r="B36" s="26" t="s">
        <v>43</v>
      </c>
      <c r="C36" s="27">
        <v>3</v>
      </c>
      <c r="D36" s="27" t="s">
        <v>13</v>
      </c>
      <c r="E36" s="28" t="s">
        <v>29</v>
      </c>
      <c r="F36" s="28" t="s">
        <v>35</v>
      </c>
      <c r="G36" s="61">
        <v>0</v>
      </c>
      <c r="H36" s="61"/>
      <c r="I36" s="29" t="s">
        <v>57</v>
      </c>
      <c r="L36" s="1" t="s">
        <v>97</v>
      </c>
      <c r="M36" s="2" t="s">
        <v>113</v>
      </c>
    </row>
    <row r="37" spans="2:13">
      <c r="B37" s="26" t="s">
        <v>44</v>
      </c>
      <c r="C37" s="27">
        <v>4</v>
      </c>
      <c r="D37" s="27" t="s">
        <v>13</v>
      </c>
      <c r="E37" s="28" t="s">
        <v>29</v>
      </c>
      <c r="F37" s="28" t="s">
        <v>35</v>
      </c>
      <c r="G37" s="61">
        <v>0</v>
      </c>
      <c r="H37" s="61"/>
      <c r="I37" s="29" t="s">
        <v>57</v>
      </c>
      <c r="L37" s="1" t="s">
        <v>98</v>
      </c>
      <c r="M37" s="2" t="s">
        <v>114</v>
      </c>
    </row>
    <row r="38" spans="2:13">
      <c r="B38" s="26" t="s">
        <v>45</v>
      </c>
      <c r="C38" s="27">
        <v>5</v>
      </c>
      <c r="D38" s="27" t="s">
        <v>13</v>
      </c>
      <c r="E38" s="28" t="s">
        <v>29</v>
      </c>
      <c r="F38" s="28" t="s">
        <v>35</v>
      </c>
      <c r="G38" s="61">
        <v>0</v>
      </c>
      <c r="H38" s="61"/>
      <c r="I38" s="29" t="s">
        <v>57</v>
      </c>
      <c r="L38" s="1" t="s">
        <v>99</v>
      </c>
      <c r="M38" s="2" t="s">
        <v>115</v>
      </c>
    </row>
    <row r="39" spans="2:13">
      <c r="B39" s="26" t="s">
        <v>46</v>
      </c>
      <c r="C39" s="27">
        <v>6</v>
      </c>
      <c r="D39" s="27" t="s">
        <v>13</v>
      </c>
      <c r="E39" s="28" t="s">
        <v>29</v>
      </c>
      <c r="F39" s="28" t="s">
        <v>35</v>
      </c>
      <c r="G39" s="61">
        <v>0</v>
      </c>
      <c r="H39" s="61"/>
      <c r="I39" s="29" t="s">
        <v>57</v>
      </c>
      <c r="L39" s="1" t="s">
        <v>100</v>
      </c>
      <c r="M39" s="2" t="s">
        <v>116</v>
      </c>
    </row>
    <row r="40" spans="2:13">
      <c r="B40" s="26" t="s">
        <v>47</v>
      </c>
      <c r="C40" s="27">
        <v>1</v>
      </c>
      <c r="D40" s="27" t="s">
        <v>13</v>
      </c>
      <c r="E40" s="28" t="s">
        <v>29</v>
      </c>
      <c r="F40" s="28" t="s">
        <v>35</v>
      </c>
      <c r="G40" s="61">
        <v>0</v>
      </c>
      <c r="H40" s="61"/>
      <c r="I40" s="29" t="s">
        <v>57</v>
      </c>
      <c r="L40" s="1" t="s">
        <v>101</v>
      </c>
      <c r="M40" s="2" t="s">
        <v>118</v>
      </c>
    </row>
    <row r="41" spans="2:13">
      <c r="B41" s="26" t="s">
        <v>48</v>
      </c>
      <c r="C41" s="27">
        <v>2</v>
      </c>
      <c r="D41" s="27" t="s">
        <v>13</v>
      </c>
      <c r="E41" s="28" t="s">
        <v>29</v>
      </c>
      <c r="F41" s="28" t="s">
        <v>35</v>
      </c>
      <c r="G41" s="61">
        <v>0</v>
      </c>
      <c r="H41" s="61"/>
      <c r="I41" s="29" t="s">
        <v>57</v>
      </c>
      <c r="L41" s="1" t="s">
        <v>102</v>
      </c>
      <c r="M41" s="2" t="s">
        <v>117</v>
      </c>
    </row>
    <row r="42" spans="2:13">
      <c r="B42" s="26" t="s">
        <v>49</v>
      </c>
      <c r="C42" s="27">
        <v>3</v>
      </c>
      <c r="D42" s="27" t="s">
        <v>13</v>
      </c>
      <c r="E42" s="28" t="s">
        <v>29</v>
      </c>
      <c r="F42" s="28" t="s">
        <v>35</v>
      </c>
      <c r="G42" s="61">
        <v>0</v>
      </c>
      <c r="H42" s="61"/>
      <c r="I42" s="29" t="s">
        <v>57</v>
      </c>
      <c r="L42" s="1" t="s">
        <v>103</v>
      </c>
      <c r="M42" s="2" t="s">
        <v>119</v>
      </c>
    </row>
    <row r="43" spans="2:13">
      <c r="B43" s="26" t="s">
        <v>50</v>
      </c>
      <c r="C43" s="27">
        <v>4</v>
      </c>
      <c r="D43" s="27" t="s">
        <v>13</v>
      </c>
      <c r="E43" s="28" t="s">
        <v>29</v>
      </c>
      <c r="F43" s="28" t="s">
        <v>35</v>
      </c>
      <c r="G43" s="61">
        <v>0</v>
      </c>
      <c r="H43" s="61"/>
      <c r="I43" s="29" t="s">
        <v>57</v>
      </c>
      <c r="L43" s="1" t="s">
        <v>104</v>
      </c>
      <c r="M43" s="2" t="s">
        <v>120</v>
      </c>
    </row>
    <row r="44" spans="2:13">
      <c r="B44" s="26" t="s">
        <v>51</v>
      </c>
      <c r="C44" s="27">
        <v>5</v>
      </c>
      <c r="D44" s="27" t="s">
        <v>13</v>
      </c>
      <c r="E44" s="28" t="s">
        <v>29</v>
      </c>
      <c r="F44" s="28" t="s">
        <v>35</v>
      </c>
      <c r="G44" s="61">
        <v>0</v>
      </c>
      <c r="H44" s="61"/>
      <c r="I44" s="29" t="s">
        <v>57</v>
      </c>
      <c r="L44" s="1" t="s">
        <v>105</v>
      </c>
      <c r="M44" s="2"/>
    </row>
    <row r="45" spans="2:13">
      <c r="B45" s="26" t="s">
        <v>52</v>
      </c>
      <c r="C45" s="27">
        <v>6</v>
      </c>
      <c r="D45" s="27" t="s">
        <v>13</v>
      </c>
      <c r="E45" s="28" t="s">
        <v>29</v>
      </c>
      <c r="F45" s="28" t="s">
        <v>35</v>
      </c>
      <c r="G45" s="61">
        <v>0</v>
      </c>
      <c r="H45" s="61"/>
      <c r="I45" s="29" t="s">
        <v>57</v>
      </c>
      <c r="L45" s="1" t="s">
        <v>106</v>
      </c>
      <c r="M45" s="2"/>
    </row>
    <row r="46" spans="2:13">
      <c r="B46" s="26" t="s">
        <v>58</v>
      </c>
      <c r="C46" s="27">
        <v>1</v>
      </c>
      <c r="D46" s="27" t="s">
        <v>13</v>
      </c>
      <c r="E46" s="28" t="s">
        <v>29</v>
      </c>
      <c r="F46" s="28" t="s">
        <v>35</v>
      </c>
      <c r="G46" s="61">
        <v>0</v>
      </c>
      <c r="H46" s="61"/>
      <c r="I46" s="29" t="s">
        <v>57</v>
      </c>
      <c r="L46" s="1" t="s">
        <v>107</v>
      </c>
      <c r="M46" s="2"/>
    </row>
    <row r="47" spans="2:13">
      <c r="B47" s="26" t="s">
        <v>59</v>
      </c>
      <c r="C47" s="27">
        <v>2</v>
      </c>
      <c r="D47" s="27" t="s">
        <v>13</v>
      </c>
      <c r="E47" s="28" t="s">
        <v>29</v>
      </c>
      <c r="F47" s="28" t="s">
        <v>35</v>
      </c>
      <c r="G47" s="61">
        <v>0</v>
      </c>
      <c r="H47" s="61"/>
      <c r="I47" s="29" t="s">
        <v>57</v>
      </c>
      <c r="L47" s="1" t="s">
        <v>108</v>
      </c>
      <c r="M47" s="2"/>
    </row>
    <row r="48" spans="2:13" ht="17.25" thickBot="1">
      <c r="B48" s="26" t="s">
        <v>60</v>
      </c>
      <c r="C48" s="27">
        <v>3</v>
      </c>
      <c r="D48" s="27" t="s">
        <v>13</v>
      </c>
      <c r="E48" s="28" t="s">
        <v>29</v>
      </c>
      <c r="F48" s="28" t="s">
        <v>35</v>
      </c>
      <c r="G48" s="61">
        <v>0</v>
      </c>
      <c r="H48" s="61"/>
      <c r="I48" s="29" t="s">
        <v>57</v>
      </c>
      <c r="L48" s="3" t="s">
        <v>109</v>
      </c>
      <c r="M48" s="4"/>
    </row>
    <row r="49" spans="2:13">
      <c r="B49" s="26" t="s">
        <v>61</v>
      </c>
      <c r="C49" s="27">
        <v>4</v>
      </c>
      <c r="D49" s="27" t="s">
        <v>13</v>
      </c>
      <c r="E49" s="28" t="s">
        <v>29</v>
      </c>
      <c r="F49" s="28" t="s">
        <v>35</v>
      </c>
      <c r="G49" s="61">
        <v>0</v>
      </c>
      <c r="H49" s="61"/>
      <c r="I49" s="29" t="s">
        <v>57</v>
      </c>
    </row>
    <row r="50" spans="2:13">
      <c r="B50" s="26" t="s">
        <v>62</v>
      </c>
      <c r="C50" s="27">
        <v>5</v>
      </c>
      <c r="D50" s="27" t="s">
        <v>13</v>
      </c>
      <c r="E50" s="28" t="s">
        <v>29</v>
      </c>
      <c r="F50" s="28" t="s">
        <v>35</v>
      </c>
      <c r="G50" s="61">
        <v>0</v>
      </c>
      <c r="H50" s="61"/>
      <c r="I50" s="29" t="s">
        <v>57</v>
      </c>
      <c r="L50" s="247" t="s">
        <v>141</v>
      </c>
      <c r="M50" s="248"/>
    </row>
    <row r="51" spans="2:13" ht="17.25" thickBot="1">
      <c r="B51" s="56" t="s">
        <v>63</v>
      </c>
      <c r="C51" s="57">
        <v>6</v>
      </c>
      <c r="D51" s="57" t="s">
        <v>13</v>
      </c>
      <c r="E51" s="58" t="s">
        <v>29</v>
      </c>
      <c r="F51" s="58" t="s">
        <v>35</v>
      </c>
      <c r="G51" s="72">
        <v>0</v>
      </c>
      <c r="H51" s="72"/>
      <c r="I51" s="59" t="s">
        <v>57</v>
      </c>
      <c r="L51" s="248"/>
      <c r="M51" s="248"/>
    </row>
    <row r="52" spans="2:13" ht="17.25" thickBot="1">
      <c r="B52" s="244" t="s">
        <v>25</v>
      </c>
      <c r="L52" s="76" t="s">
        <v>155</v>
      </c>
      <c r="M52" s="77" t="s">
        <v>166</v>
      </c>
    </row>
    <row r="53" spans="2:13" ht="18" thickTop="1" thickBot="1">
      <c r="B53" s="245"/>
      <c r="L53" s="74" t="s">
        <v>121</v>
      </c>
      <c r="M53" s="75" t="s">
        <v>137</v>
      </c>
    </row>
    <row r="54" spans="2:13" ht="17.25" thickBot="1">
      <c r="B54" s="6" t="s">
        <v>11</v>
      </c>
      <c r="C54" s="16" t="s">
        <v>31</v>
      </c>
      <c r="D54" s="22" t="s">
        <v>10</v>
      </c>
      <c r="E54" s="16" t="s">
        <v>12</v>
      </c>
      <c r="F54" s="16" t="s">
        <v>33</v>
      </c>
      <c r="G54" s="22"/>
      <c r="H54" s="22"/>
      <c r="I54" s="7" t="s">
        <v>36</v>
      </c>
      <c r="L54" s="70" t="s">
        <v>122</v>
      </c>
      <c r="M54" s="2" t="s">
        <v>138</v>
      </c>
    </row>
    <row r="55" spans="2:13" ht="17.25" thickTop="1">
      <c r="B55" s="11" t="s">
        <v>82</v>
      </c>
      <c r="C55" s="21">
        <v>0</v>
      </c>
      <c r="D55" s="21" t="s">
        <v>13</v>
      </c>
      <c r="E55" s="32" t="s">
        <v>27</v>
      </c>
      <c r="F55" s="17">
        <v>4</v>
      </c>
      <c r="G55" s="73" t="s">
        <v>148</v>
      </c>
      <c r="H55" s="73" t="s">
        <v>149</v>
      </c>
      <c r="I55" s="23"/>
      <c r="L55" s="70" t="s">
        <v>123</v>
      </c>
      <c r="M55" s="2" t="s">
        <v>139</v>
      </c>
    </row>
    <row r="56" spans="2:13">
      <c r="B56" s="5" t="s">
        <v>83</v>
      </c>
      <c r="C56" s="19">
        <v>1</v>
      </c>
      <c r="D56" s="19" t="s">
        <v>13</v>
      </c>
      <c r="E56" s="19" t="s">
        <v>27</v>
      </c>
      <c r="F56" s="17">
        <v>4</v>
      </c>
      <c r="G56" s="73" t="s">
        <v>148</v>
      </c>
      <c r="H56" s="73" t="s">
        <v>149</v>
      </c>
      <c r="I56" s="23"/>
      <c r="L56" s="70" t="s">
        <v>124</v>
      </c>
      <c r="M56" s="2"/>
    </row>
    <row r="57" spans="2:13">
      <c r="B57" s="5" t="s">
        <v>84</v>
      </c>
      <c r="C57" s="21">
        <v>2</v>
      </c>
      <c r="D57" s="19" t="s">
        <v>13</v>
      </c>
      <c r="E57" s="19" t="s">
        <v>27</v>
      </c>
      <c r="F57" s="17">
        <v>4</v>
      </c>
      <c r="G57" s="73" t="s">
        <v>148</v>
      </c>
      <c r="H57" s="73" t="s">
        <v>149</v>
      </c>
      <c r="I57" s="23"/>
      <c r="L57" s="70" t="s">
        <v>125</v>
      </c>
      <c r="M57" s="2"/>
    </row>
    <row r="58" spans="2:13">
      <c r="B58" s="41" t="s">
        <v>85</v>
      </c>
      <c r="C58" s="37">
        <v>2</v>
      </c>
      <c r="D58" s="36" t="s">
        <v>13</v>
      </c>
      <c r="E58" s="36" t="s">
        <v>27</v>
      </c>
      <c r="F58" s="38">
        <v>4</v>
      </c>
      <c r="G58" s="73" t="s">
        <v>148</v>
      </c>
      <c r="H58" s="73" t="s">
        <v>149</v>
      </c>
      <c r="I58" s="43"/>
      <c r="L58" s="70" t="s">
        <v>126</v>
      </c>
      <c r="M58" s="2"/>
    </row>
    <row r="59" spans="2:13">
      <c r="B59" s="41" t="s">
        <v>86</v>
      </c>
      <c r="C59" s="37">
        <v>2</v>
      </c>
      <c r="D59" s="36" t="s">
        <v>13</v>
      </c>
      <c r="E59" s="36" t="s">
        <v>27</v>
      </c>
      <c r="F59" s="38">
        <v>4</v>
      </c>
      <c r="G59" s="73" t="s">
        <v>148</v>
      </c>
      <c r="H59" s="73" t="s">
        <v>149</v>
      </c>
      <c r="I59" s="43"/>
      <c r="L59" s="70" t="s">
        <v>127</v>
      </c>
      <c r="M59" s="2"/>
    </row>
    <row r="60" spans="2:13">
      <c r="B60" s="5" t="s">
        <v>15</v>
      </c>
      <c r="C60" s="19">
        <v>3</v>
      </c>
      <c r="D60" s="19" t="s">
        <v>13</v>
      </c>
      <c r="E60" s="19" t="s">
        <v>16</v>
      </c>
      <c r="F60" s="17">
        <v>4</v>
      </c>
      <c r="G60" s="249" t="s">
        <v>167</v>
      </c>
      <c r="H60" s="250"/>
      <c r="I60" s="23"/>
      <c r="L60" s="70" t="s">
        <v>128</v>
      </c>
      <c r="M60" s="2"/>
    </row>
    <row r="61" spans="2:13">
      <c r="B61" s="35" t="s">
        <v>90</v>
      </c>
      <c r="C61" s="36">
        <v>10</v>
      </c>
      <c r="D61" s="36" t="s">
        <v>13</v>
      </c>
      <c r="E61" s="36" t="s">
        <v>16</v>
      </c>
      <c r="F61" s="44">
        <v>4</v>
      </c>
      <c r="G61" s="258" t="s">
        <v>155</v>
      </c>
      <c r="H61" s="259"/>
      <c r="I61" s="45"/>
      <c r="L61" s="70" t="s">
        <v>129</v>
      </c>
      <c r="M61" s="2"/>
    </row>
    <row r="62" spans="2:13">
      <c r="B62" s="40" t="s">
        <v>66</v>
      </c>
      <c r="C62" s="36">
        <v>10</v>
      </c>
      <c r="D62" s="36" t="s">
        <v>13</v>
      </c>
      <c r="E62" s="36" t="s">
        <v>16</v>
      </c>
      <c r="F62" s="44">
        <v>4</v>
      </c>
      <c r="G62" s="258" t="s">
        <v>156</v>
      </c>
      <c r="H62" s="259"/>
      <c r="I62" s="45"/>
      <c r="L62" s="70" t="s">
        <v>130</v>
      </c>
      <c r="M62" s="2"/>
    </row>
    <row r="63" spans="2:13">
      <c r="B63" s="60" t="s">
        <v>17</v>
      </c>
      <c r="C63" s="30">
        <v>4</v>
      </c>
      <c r="D63" s="30" t="s">
        <v>13</v>
      </c>
      <c r="E63" s="61" t="s">
        <v>29</v>
      </c>
      <c r="F63" s="62">
        <v>4</v>
      </c>
      <c r="G63" s="61"/>
      <c r="H63" s="61"/>
      <c r="I63" s="63" t="s">
        <v>65</v>
      </c>
      <c r="L63" s="70" t="s">
        <v>131</v>
      </c>
      <c r="M63" s="2"/>
    </row>
    <row r="64" spans="2:13">
      <c r="B64" s="26" t="s">
        <v>18</v>
      </c>
      <c r="C64" s="30">
        <v>5</v>
      </c>
      <c r="D64" s="30" t="s">
        <v>13</v>
      </c>
      <c r="E64" s="33" t="s">
        <v>29</v>
      </c>
      <c r="F64" s="28">
        <v>4</v>
      </c>
      <c r="G64" s="61"/>
      <c r="H64" s="61"/>
      <c r="I64" s="31" t="s">
        <v>65</v>
      </c>
      <c r="L64" s="70" t="s">
        <v>132</v>
      </c>
      <c r="M64" s="2"/>
    </row>
    <row r="65" spans="2:13">
      <c r="B65" s="26" t="s">
        <v>19</v>
      </c>
      <c r="C65" s="27">
        <v>6</v>
      </c>
      <c r="D65" s="30" t="s">
        <v>13</v>
      </c>
      <c r="E65" s="33" t="s">
        <v>29</v>
      </c>
      <c r="F65" s="28">
        <v>4</v>
      </c>
      <c r="G65" s="61"/>
      <c r="H65" s="61"/>
      <c r="I65" s="31" t="s">
        <v>65</v>
      </c>
      <c r="L65" s="70" t="s">
        <v>133</v>
      </c>
      <c r="M65" s="2"/>
    </row>
    <row r="66" spans="2:13">
      <c r="B66" s="26" t="s">
        <v>20</v>
      </c>
      <c r="C66" s="30">
        <v>7</v>
      </c>
      <c r="D66" s="30" t="s">
        <v>13</v>
      </c>
      <c r="E66" s="33" t="s">
        <v>29</v>
      </c>
      <c r="F66" s="28">
        <v>4</v>
      </c>
      <c r="G66" s="61"/>
      <c r="H66" s="61"/>
      <c r="I66" s="31" t="s">
        <v>65</v>
      </c>
      <c r="L66" s="70" t="s">
        <v>134</v>
      </c>
      <c r="M66" s="2"/>
    </row>
    <row r="67" spans="2:13">
      <c r="B67" s="26" t="s">
        <v>21</v>
      </c>
      <c r="C67" s="27">
        <v>8</v>
      </c>
      <c r="D67" s="30" t="s">
        <v>13</v>
      </c>
      <c r="E67" s="33" t="s">
        <v>29</v>
      </c>
      <c r="F67" s="28">
        <v>4</v>
      </c>
      <c r="G67" s="61"/>
      <c r="H67" s="61"/>
      <c r="I67" s="31" t="s">
        <v>65</v>
      </c>
      <c r="L67" s="70" t="s">
        <v>135</v>
      </c>
      <c r="M67" s="2"/>
    </row>
    <row r="68" spans="2:13" ht="17.25" thickBot="1">
      <c r="B68" s="64" t="s">
        <v>22</v>
      </c>
      <c r="C68" s="57">
        <v>9</v>
      </c>
      <c r="D68" s="57" t="s">
        <v>13</v>
      </c>
      <c r="E68" s="65" t="s">
        <v>29</v>
      </c>
      <c r="F68" s="66">
        <v>4</v>
      </c>
      <c r="G68" s="72"/>
      <c r="H68" s="72"/>
      <c r="I68" s="67" t="s">
        <v>65</v>
      </c>
      <c r="L68" s="71" t="s">
        <v>136</v>
      </c>
      <c r="M68" s="4"/>
    </row>
    <row r="70" spans="2:13">
      <c r="L70" s="247" t="s">
        <v>157</v>
      </c>
      <c r="M70" s="248"/>
    </row>
    <row r="71" spans="2:13" ht="17.25" thickBot="1">
      <c r="L71" s="248"/>
      <c r="M71" s="248"/>
    </row>
    <row r="72" spans="2:13" ht="17.25" thickBot="1">
      <c r="L72" s="76" t="s">
        <v>164</v>
      </c>
      <c r="M72" s="77" t="s">
        <v>165</v>
      </c>
    </row>
    <row r="73" spans="2:13" ht="17.25" thickTop="1">
      <c r="L73" s="79">
        <v>0</v>
      </c>
      <c r="M73" s="75" t="s">
        <v>158</v>
      </c>
    </row>
    <row r="74" spans="2:13">
      <c r="L74" s="1" t="s">
        <v>159</v>
      </c>
      <c r="M74" s="2" t="s">
        <v>160</v>
      </c>
    </row>
    <row r="75" spans="2:13">
      <c r="L75" s="1" t="s">
        <v>161</v>
      </c>
      <c r="M75" s="2" t="s">
        <v>162</v>
      </c>
    </row>
    <row r="76" spans="2:13" ht="17.25" thickBot="1">
      <c r="L76" s="78">
        <v>1000</v>
      </c>
      <c r="M76" s="4" t="s">
        <v>163</v>
      </c>
    </row>
  </sheetData>
  <mergeCells count="10">
    <mergeCell ref="B52:B53"/>
    <mergeCell ref="B10:B11"/>
    <mergeCell ref="B1:B2"/>
    <mergeCell ref="L70:M71"/>
    <mergeCell ref="G60:H60"/>
    <mergeCell ref="L11:M26"/>
    <mergeCell ref="L30:M31"/>
    <mergeCell ref="L50:M51"/>
    <mergeCell ref="G61:H61"/>
    <mergeCell ref="G62:H6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R13" sqref="R13"/>
    </sheetView>
  </sheetViews>
  <sheetFormatPr defaultRowHeight="16.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Normal="100" workbookViewId="0">
      <selection activeCell="N31" sqref="N31"/>
    </sheetView>
  </sheetViews>
  <sheetFormatPr defaultColWidth="9" defaultRowHeight="16.5"/>
  <cols>
    <col min="1" max="2" width="9" style="86"/>
    <col min="3" max="3" width="13.875" style="86" bestFit="1" customWidth="1"/>
    <col min="4" max="5" width="9" style="86"/>
    <col min="6" max="6" width="13.625" style="86" customWidth="1"/>
    <col min="7" max="7" width="8.625" style="86" customWidth="1"/>
    <col min="8" max="8" width="9" style="86" customWidth="1"/>
    <col min="9" max="16384" width="9" style="86"/>
  </cols>
  <sheetData>
    <row r="1" spans="1:13" ht="17.25" thickBot="1"/>
    <row r="2" spans="1:13" s="87" customFormat="1">
      <c r="A2" s="267"/>
      <c r="B2" s="268"/>
      <c r="C2" s="268" t="s">
        <v>327</v>
      </c>
      <c r="D2" s="268"/>
      <c r="E2" s="268"/>
      <c r="F2" s="268" t="s">
        <v>328</v>
      </c>
      <c r="G2" s="268"/>
      <c r="H2" s="268"/>
      <c r="I2" s="268"/>
      <c r="J2" s="268"/>
      <c r="K2" s="269"/>
    </row>
    <row r="3" spans="1:13" s="87" customFormat="1">
      <c r="A3" s="260" t="s">
        <v>343</v>
      </c>
      <c r="B3" s="261"/>
      <c r="C3" s="263" t="s">
        <v>350</v>
      </c>
      <c r="D3" s="264"/>
      <c r="E3" s="264"/>
      <c r="F3" s="263" t="s">
        <v>349</v>
      </c>
      <c r="G3" s="264"/>
      <c r="H3" s="264"/>
      <c r="I3" s="265" t="s">
        <v>397</v>
      </c>
      <c r="J3" s="265"/>
      <c r="K3" s="266"/>
    </row>
    <row r="4" spans="1:13" s="87" customFormat="1">
      <c r="A4" s="262"/>
      <c r="B4" s="261"/>
      <c r="C4" s="264"/>
      <c r="D4" s="264"/>
      <c r="E4" s="264"/>
      <c r="F4" s="264"/>
      <c r="G4" s="264"/>
      <c r="H4" s="264"/>
      <c r="I4" s="265"/>
      <c r="J4" s="265"/>
      <c r="K4" s="266"/>
    </row>
    <row r="5" spans="1:13" s="87" customFormat="1">
      <c r="A5" s="262"/>
      <c r="B5" s="261"/>
      <c r="C5" s="264"/>
      <c r="D5" s="264"/>
      <c r="E5" s="264"/>
      <c r="F5" s="264"/>
      <c r="G5" s="264"/>
      <c r="H5" s="264"/>
      <c r="I5" s="265"/>
      <c r="J5" s="265"/>
      <c r="K5" s="266"/>
    </row>
    <row r="6" spans="1:13" s="87" customFormat="1">
      <c r="A6" s="262"/>
      <c r="B6" s="261"/>
      <c r="C6" s="264"/>
      <c r="D6" s="264"/>
      <c r="E6" s="264"/>
      <c r="F6" s="264"/>
      <c r="G6" s="264"/>
      <c r="H6" s="264"/>
      <c r="I6" s="265"/>
      <c r="J6" s="265"/>
      <c r="K6" s="266"/>
    </row>
    <row r="7" spans="1:13" s="87" customFormat="1">
      <c r="A7" s="262" t="s">
        <v>344</v>
      </c>
      <c r="B7" s="261"/>
      <c r="C7" s="263" t="s">
        <v>345</v>
      </c>
      <c r="D7" s="264"/>
      <c r="E7" s="264"/>
      <c r="F7" s="263" t="s">
        <v>348</v>
      </c>
      <c r="G7" s="264"/>
      <c r="H7" s="264"/>
      <c r="I7" s="265" t="s">
        <v>398</v>
      </c>
      <c r="J7" s="265"/>
      <c r="K7" s="266"/>
    </row>
    <row r="8" spans="1:13" s="87" customFormat="1">
      <c r="A8" s="262"/>
      <c r="B8" s="261"/>
      <c r="C8" s="264"/>
      <c r="D8" s="264"/>
      <c r="E8" s="264"/>
      <c r="F8" s="264"/>
      <c r="G8" s="264"/>
      <c r="H8" s="264"/>
      <c r="I8" s="265"/>
      <c r="J8" s="265"/>
      <c r="K8" s="266"/>
    </row>
    <row r="9" spans="1:13" s="87" customFormat="1">
      <c r="A9" s="262"/>
      <c r="B9" s="261"/>
      <c r="C9" s="264"/>
      <c r="D9" s="264"/>
      <c r="E9" s="264"/>
      <c r="F9" s="264"/>
      <c r="G9" s="264"/>
      <c r="H9" s="264"/>
      <c r="I9" s="265"/>
      <c r="J9" s="265"/>
      <c r="K9" s="266"/>
    </row>
    <row r="10" spans="1:13" s="87" customFormat="1">
      <c r="A10" s="262"/>
      <c r="B10" s="261"/>
      <c r="C10" s="264"/>
      <c r="D10" s="264"/>
      <c r="E10" s="264"/>
      <c r="F10" s="264"/>
      <c r="G10" s="264"/>
      <c r="H10" s="264"/>
      <c r="I10" s="265"/>
      <c r="J10" s="265"/>
      <c r="K10" s="266"/>
    </row>
    <row r="13" spans="1:13" s="87" customFormat="1" ht="12" customHeight="1" thickBo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8"/>
      <c r="M13" s="89" t="s">
        <v>329</v>
      </c>
    </row>
    <row r="14" spans="1:13" s="87" customFormat="1" ht="12" customHeight="1" thickTop="1" thickBot="1"/>
    <row r="15" spans="1:13" s="87" customFormat="1">
      <c r="A15" s="278" t="s">
        <v>330</v>
      </c>
      <c r="B15" s="272" t="s">
        <v>332</v>
      </c>
      <c r="C15" s="272" t="s">
        <v>331</v>
      </c>
      <c r="D15" s="272"/>
      <c r="E15" s="272" t="s">
        <v>332</v>
      </c>
      <c r="F15" s="272" t="s">
        <v>331</v>
      </c>
      <c r="G15" s="274" t="s">
        <v>333</v>
      </c>
      <c r="H15" s="274"/>
      <c r="I15" s="275"/>
      <c r="J15" s="281" t="s">
        <v>334</v>
      </c>
      <c r="K15" s="274"/>
      <c r="L15" s="275"/>
      <c r="M15" s="270" t="s">
        <v>335</v>
      </c>
    </row>
    <row r="16" spans="1:13" s="87" customFormat="1" ht="17.25" thickBot="1">
      <c r="A16" s="279"/>
      <c r="B16" s="273"/>
      <c r="C16" s="273"/>
      <c r="D16" s="273"/>
      <c r="E16" s="273"/>
      <c r="F16" s="273"/>
      <c r="G16" s="99" t="s">
        <v>336</v>
      </c>
      <c r="H16" s="90" t="s">
        <v>337</v>
      </c>
      <c r="I16" s="90" t="s">
        <v>338</v>
      </c>
      <c r="J16" s="90" t="s">
        <v>339</v>
      </c>
      <c r="K16" s="90" t="s">
        <v>337</v>
      </c>
      <c r="L16" s="90" t="s">
        <v>338</v>
      </c>
      <c r="M16" s="271"/>
    </row>
    <row r="17" spans="1:13" s="87" customFormat="1">
      <c r="A17" s="276"/>
      <c r="B17" s="98">
        <v>1</v>
      </c>
      <c r="C17" s="100" t="s">
        <v>351</v>
      </c>
      <c r="D17" s="101" t="s">
        <v>340</v>
      </c>
      <c r="E17" s="98">
        <v>1</v>
      </c>
      <c r="F17" s="100" t="s">
        <v>352</v>
      </c>
      <c r="G17" s="94">
        <v>16</v>
      </c>
      <c r="H17" s="110">
        <v>0</v>
      </c>
      <c r="I17" s="96" t="s">
        <v>347</v>
      </c>
      <c r="J17" s="94">
        <v>1</v>
      </c>
      <c r="K17" s="95"/>
      <c r="L17" s="95"/>
      <c r="M17" s="102"/>
    </row>
    <row r="18" spans="1:13" s="87" customFormat="1">
      <c r="A18" s="282"/>
      <c r="B18" s="91">
        <f>B17+1</f>
        <v>2</v>
      </c>
      <c r="C18" s="93" t="s">
        <v>351</v>
      </c>
      <c r="D18" s="91" t="str">
        <f>D17</f>
        <v>→</v>
      </c>
      <c r="E18" s="91">
        <f>E17+1</f>
        <v>2</v>
      </c>
      <c r="F18" s="93" t="s">
        <v>352</v>
      </c>
      <c r="G18" s="94"/>
      <c r="H18" s="110"/>
      <c r="I18" s="96"/>
      <c r="J18" s="94">
        <v>49</v>
      </c>
      <c r="K18" s="95">
        <v>1</v>
      </c>
      <c r="L18" s="95">
        <v>49</v>
      </c>
      <c r="M18" s="97"/>
    </row>
    <row r="19" spans="1:13" s="87" customFormat="1">
      <c r="A19" s="277"/>
      <c r="B19" s="91"/>
      <c r="C19" s="93"/>
      <c r="D19" s="91"/>
      <c r="E19" s="91"/>
      <c r="F19" s="93"/>
      <c r="G19" s="94"/>
      <c r="H19" s="110"/>
      <c r="I19" s="96"/>
      <c r="J19" s="94"/>
      <c r="K19" s="95"/>
      <c r="L19" s="95"/>
      <c r="M19" s="97"/>
    </row>
    <row r="20" spans="1:13" s="87" customFormat="1" ht="17.25" thickBot="1">
      <c r="A20" s="280" t="s">
        <v>341</v>
      </c>
      <c r="B20" s="280"/>
      <c r="C20" s="280"/>
      <c r="D20" s="107"/>
      <c r="E20" s="108"/>
      <c r="F20" s="108"/>
      <c r="G20" s="108"/>
      <c r="H20" s="109"/>
      <c r="I20" s="103"/>
      <c r="J20" s="104">
        <f>SUM(J17:J19)</f>
        <v>50</v>
      </c>
      <c r="K20" s="105"/>
      <c r="L20" s="103"/>
      <c r="M20" s="106"/>
    </row>
    <row r="21" spans="1:13">
      <c r="A21" s="278" t="s">
        <v>330</v>
      </c>
      <c r="B21" s="272" t="s">
        <v>332</v>
      </c>
      <c r="C21" s="272" t="s">
        <v>331</v>
      </c>
      <c r="D21" s="272"/>
      <c r="E21" s="272" t="s">
        <v>332</v>
      </c>
      <c r="F21" s="272" t="s">
        <v>331</v>
      </c>
      <c r="G21" s="274" t="s">
        <v>333</v>
      </c>
      <c r="H21" s="274"/>
      <c r="I21" s="275"/>
      <c r="J21" s="281" t="s">
        <v>334</v>
      </c>
      <c r="K21" s="274"/>
      <c r="L21" s="275"/>
      <c r="M21" s="270" t="s">
        <v>335</v>
      </c>
    </row>
    <row r="22" spans="1:13" ht="17.25" thickBot="1">
      <c r="A22" s="279"/>
      <c r="B22" s="273"/>
      <c r="C22" s="273"/>
      <c r="D22" s="273"/>
      <c r="E22" s="273"/>
      <c r="F22" s="273"/>
      <c r="G22" s="99" t="s">
        <v>336</v>
      </c>
      <c r="H22" s="90" t="s">
        <v>337</v>
      </c>
      <c r="I22" s="90" t="s">
        <v>338</v>
      </c>
      <c r="J22" s="90" t="s">
        <v>339</v>
      </c>
      <c r="K22" s="90" t="s">
        <v>337</v>
      </c>
      <c r="L22" s="90" t="s">
        <v>338</v>
      </c>
      <c r="M22" s="271"/>
    </row>
    <row r="23" spans="1:13">
      <c r="A23" s="276"/>
      <c r="B23" s="98">
        <v>1</v>
      </c>
      <c r="C23" s="100" t="s">
        <v>342</v>
      </c>
      <c r="D23" s="101" t="s">
        <v>340</v>
      </c>
      <c r="E23" s="98">
        <v>1</v>
      </c>
      <c r="F23" s="100" t="s">
        <v>346</v>
      </c>
      <c r="G23" s="94">
        <v>16</v>
      </c>
      <c r="H23" s="95"/>
      <c r="I23" s="96"/>
      <c r="J23" s="94">
        <v>50</v>
      </c>
      <c r="K23" s="95">
        <v>500</v>
      </c>
      <c r="L23" s="95">
        <v>549</v>
      </c>
      <c r="M23" s="97"/>
    </row>
    <row r="24" spans="1:13">
      <c r="A24" s="277"/>
      <c r="B24" s="91"/>
      <c r="C24" s="92"/>
      <c r="D24" s="91"/>
      <c r="E24" s="91"/>
      <c r="F24" s="93"/>
      <c r="G24" s="94"/>
      <c r="H24" s="95"/>
      <c r="I24" s="96"/>
      <c r="J24" s="94"/>
      <c r="K24" s="95"/>
      <c r="L24" s="95"/>
      <c r="M24" s="97"/>
    </row>
    <row r="25" spans="1:13">
      <c r="A25" s="280" t="s">
        <v>341</v>
      </c>
      <c r="B25" s="280"/>
      <c r="C25" s="280"/>
      <c r="D25" s="107"/>
      <c r="E25" s="108"/>
      <c r="F25" s="108"/>
      <c r="G25" s="108"/>
      <c r="H25" s="109"/>
      <c r="I25" s="103"/>
      <c r="J25" s="104">
        <f>SUM(J23:J24)</f>
        <v>50</v>
      </c>
      <c r="K25" s="105"/>
      <c r="L25" s="103"/>
      <c r="M25" s="106"/>
    </row>
  </sheetData>
  <mergeCells count="34">
    <mergeCell ref="A25:C25"/>
    <mergeCell ref="A7:B10"/>
    <mergeCell ref="C7:E10"/>
    <mergeCell ref="F7:H10"/>
    <mergeCell ref="I7:K10"/>
    <mergeCell ref="F21:F22"/>
    <mergeCell ref="G21:I21"/>
    <mergeCell ref="J21:L21"/>
    <mergeCell ref="J15:L15"/>
    <mergeCell ref="A20:C20"/>
    <mergeCell ref="A15:A16"/>
    <mergeCell ref="A17:A19"/>
    <mergeCell ref="M21:M22"/>
    <mergeCell ref="A23:A24"/>
    <mergeCell ref="A21:A22"/>
    <mergeCell ref="B21:B22"/>
    <mergeCell ref="C21:C22"/>
    <mergeCell ref="D21:D22"/>
    <mergeCell ref="E21:E22"/>
    <mergeCell ref="M15:M16"/>
    <mergeCell ref="B15:B16"/>
    <mergeCell ref="C15:C16"/>
    <mergeCell ref="D15:D16"/>
    <mergeCell ref="E15:E16"/>
    <mergeCell ref="F15:F16"/>
    <mergeCell ref="G15:I15"/>
    <mergeCell ref="A3:B6"/>
    <mergeCell ref="C3:E6"/>
    <mergeCell ref="F3:H6"/>
    <mergeCell ref="I3:K6"/>
    <mergeCell ref="A2:B2"/>
    <mergeCell ref="C2:E2"/>
    <mergeCell ref="F2:H2"/>
    <mergeCell ref="I2:K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69"/>
  <sheetViews>
    <sheetView tabSelected="1" topLeftCell="A13" zoomScaleNormal="100" zoomScaleSheetLayoutView="100" workbookViewId="0">
      <selection activeCell="D26" sqref="D26"/>
    </sheetView>
  </sheetViews>
  <sheetFormatPr defaultRowHeight="16.5"/>
  <cols>
    <col min="1" max="1" width="3" customWidth="1"/>
    <col min="2" max="2" width="34.625" bestFit="1" customWidth="1"/>
    <col min="3" max="3" width="38" bestFit="1" customWidth="1"/>
    <col min="4" max="4" width="6" bestFit="1" customWidth="1"/>
    <col min="5" max="5" width="10.125" bestFit="1" customWidth="1"/>
    <col min="6" max="6" width="13.625" bestFit="1" customWidth="1"/>
    <col min="7" max="7" width="8.875" style="117" customWidth="1"/>
    <col min="8" max="8" width="9.5" style="117" bestFit="1" customWidth="1"/>
    <col min="9" max="9" width="17.125" style="117" bestFit="1" customWidth="1"/>
    <col min="10" max="10" width="10.25" bestFit="1" customWidth="1"/>
    <col min="11" max="12" width="10.25" customWidth="1"/>
    <col min="13" max="13" width="3.25" customWidth="1"/>
    <col min="14" max="14" width="0" hidden="1" customWidth="1"/>
    <col min="15" max="15" width="12.125" bestFit="1" customWidth="1"/>
    <col min="16" max="16" width="19.875" bestFit="1" customWidth="1"/>
    <col min="17" max="17" width="2.625" customWidth="1"/>
  </cols>
  <sheetData>
    <row r="1" spans="2:16" ht="24">
      <c r="B1" s="81"/>
      <c r="C1" s="80"/>
    </row>
    <row r="2" spans="2:16" ht="24.75" thickBot="1">
      <c r="B2" s="245" t="s">
        <v>316</v>
      </c>
      <c r="C2" s="245"/>
    </row>
    <row r="3" spans="2:16" ht="17.25" thickBot="1">
      <c r="B3" s="123" t="s">
        <v>11</v>
      </c>
      <c r="C3" s="124" t="s">
        <v>170</v>
      </c>
      <c r="D3" s="122" t="s">
        <v>31</v>
      </c>
      <c r="E3" s="122" t="s">
        <v>10</v>
      </c>
      <c r="F3" s="122" t="s">
        <v>12</v>
      </c>
      <c r="G3" s="118" t="s">
        <v>33</v>
      </c>
      <c r="H3" s="122"/>
      <c r="I3" s="122"/>
      <c r="J3" s="125" t="s">
        <v>36</v>
      </c>
      <c r="K3" s="117"/>
      <c r="L3" s="117"/>
      <c r="O3" s="123" t="s">
        <v>9</v>
      </c>
      <c r="P3" s="132" t="s">
        <v>198</v>
      </c>
    </row>
    <row r="4" spans="2:16" ht="17.25" thickTop="1">
      <c r="B4" s="139" t="s">
        <v>361</v>
      </c>
      <c r="C4" s="149" t="s">
        <v>392</v>
      </c>
      <c r="D4" s="150">
        <v>0</v>
      </c>
      <c r="E4" s="151" t="s">
        <v>189</v>
      </c>
      <c r="F4" s="142" t="s">
        <v>190</v>
      </c>
      <c r="G4" s="143" t="s">
        <v>34</v>
      </c>
      <c r="H4" s="151"/>
      <c r="I4" s="151"/>
      <c r="J4" s="152" t="s">
        <v>192</v>
      </c>
      <c r="K4" s="197"/>
      <c r="L4" s="117"/>
      <c r="O4" s="11" t="s">
        <v>0</v>
      </c>
      <c r="P4" s="12" t="s">
        <v>423</v>
      </c>
    </row>
    <row r="5" spans="2:16">
      <c r="B5" s="135" t="s">
        <v>362</v>
      </c>
      <c r="C5" s="136" t="s">
        <v>393</v>
      </c>
      <c r="D5" s="158">
        <f>D4+0.1</f>
        <v>0.1</v>
      </c>
      <c r="E5" s="158" t="s">
        <v>188</v>
      </c>
      <c r="F5" s="175" t="s">
        <v>16</v>
      </c>
      <c r="G5" s="160" t="s">
        <v>34</v>
      </c>
      <c r="H5" s="158"/>
      <c r="I5" s="158"/>
      <c r="J5" s="184" t="s">
        <v>191</v>
      </c>
      <c r="K5" s="193"/>
      <c r="L5" s="198"/>
      <c r="O5" s="5" t="s">
        <v>202</v>
      </c>
      <c r="P5" s="84">
        <v>8</v>
      </c>
    </row>
    <row r="6" spans="2:16">
      <c r="B6" s="135" t="s">
        <v>402</v>
      </c>
      <c r="C6" s="138" t="s">
        <v>394</v>
      </c>
      <c r="D6" s="158">
        <f t="shared" ref="D6:D13" si="0">D5+0.1</f>
        <v>0.2</v>
      </c>
      <c r="E6" s="158" t="s">
        <v>26</v>
      </c>
      <c r="F6" s="175" t="s">
        <v>16</v>
      </c>
      <c r="G6" s="160" t="s">
        <v>34</v>
      </c>
      <c r="H6" s="163"/>
      <c r="I6" s="163"/>
      <c r="J6" s="162" t="s">
        <v>176</v>
      </c>
      <c r="K6" s="193"/>
      <c r="L6" s="198"/>
      <c r="O6" s="1" t="s">
        <v>3</v>
      </c>
      <c r="P6" s="14" t="s">
        <v>199</v>
      </c>
    </row>
    <row r="7" spans="2:16">
      <c r="B7" s="137" t="s">
        <v>395</v>
      </c>
      <c r="C7" s="136" t="s">
        <v>396</v>
      </c>
      <c r="D7" s="158">
        <f t="shared" si="0"/>
        <v>0.30000000000000004</v>
      </c>
      <c r="E7" s="158" t="s">
        <v>26</v>
      </c>
      <c r="F7" s="175" t="s">
        <v>16</v>
      </c>
      <c r="G7" s="160" t="s">
        <v>34</v>
      </c>
      <c r="H7" s="163"/>
      <c r="I7" s="163"/>
      <c r="J7" s="183" t="s">
        <v>176</v>
      </c>
      <c r="K7" s="193"/>
      <c r="L7" s="198"/>
      <c r="O7" s="5" t="s">
        <v>200</v>
      </c>
      <c r="P7" s="14" t="s">
        <v>356</v>
      </c>
    </row>
    <row r="8" spans="2:16">
      <c r="B8" s="135" t="s">
        <v>405</v>
      </c>
      <c r="C8" s="136" t="s">
        <v>368</v>
      </c>
      <c r="D8" s="158">
        <f t="shared" si="0"/>
        <v>0.4</v>
      </c>
      <c r="E8" s="158" t="s">
        <v>26</v>
      </c>
      <c r="F8" s="175" t="s">
        <v>16</v>
      </c>
      <c r="G8" s="160" t="s">
        <v>34</v>
      </c>
      <c r="H8" s="163"/>
      <c r="I8" s="163"/>
      <c r="J8" s="183" t="s">
        <v>176</v>
      </c>
      <c r="K8" s="193"/>
      <c r="L8" s="198"/>
      <c r="O8" s="5" t="s">
        <v>201</v>
      </c>
      <c r="P8" s="84">
        <v>1</v>
      </c>
    </row>
    <row r="9" spans="2:16">
      <c r="B9" s="133" t="s">
        <v>195</v>
      </c>
      <c r="C9" s="140" t="s">
        <v>196</v>
      </c>
      <c r="D9" s="141">
        <f t="shared" si="0"/>
        <v>0.5</v>
      </c>
      <c r="E9" s="164" t="s">
        <v>26</v>
      </c>
      <c r="F9" s="165" t="s">
        <v>16</v>
      </c>
      <c r="G9" s="143" t="s">
        <v>34</v>
      </c>
      <c r="H9" s="154"/>
      <c r="I9" s="154"/>
      <c r="J9" s="166" t="s">
        <v>176</v>
      </c>
      <c r="K9" s="197"/>
      <c r="L9" s="197"/>
      <c r="O9" s="1" t="s">
        <v>203</v>
      </c>
      <c r="P9" s="14" t="s">
        <v>355</v>
      </c>
    </row>
    <row r="10" spans="2:16" ht="17.25" thickBot="1">
      <c r="B10" s="133" t="s">
        <v>403</v>
      </c>
      <c r="C10" s="134" t="s">
        <v>404</v>
      </c>
      <c r="D10" s="141">
        <f t="shared" si="0"/>
        <v>0.6</v>
      </c>
      <c r="E10" s="164" t="s">
        <v>26</v>
      </c>
      <c r="F10" s="165" t="s">
        <v>16</v>
      </c>
      <c r="G10" s="143" t="s">
        <v>34</v>
      </c>
      <c r="H10" s="154"/>
      <c r="I10" s="154"/>
      <c r="J10" s="166" t="s">
        <v>176</v>
      </c>
      <c r="K10" s="197"/>
      <c r="L10" s="197"/>
      <c r="O10" s="9"/>
      <c r="P10" s="10"/>
    </row>
    <row r="11" spans="2:16" ht="17.25" thickBot="1">
      <c r="B11" s="176" t="s">
        <v>168</v>
      </c>
      <c r="C11" s="177" t="s">
        <v>365</v>
      </c>
      <c r="D11" s="178">
        <f t="shared" si="0"/>
        <v>0.7</v>
      </c>
      <c r="E11" s="178" t="s">
        <v>26</v>
      </c>
      <c r="F11" s="179" t="s">
        <v>16</v>
      </c>
      <c r="G11" s="180" t="s">
        <v>34</v>
      </c>
      <c r="H11" s="181"/>
      <c r="I11" s="181"/>
      <c r="J11" s="182"/>
      <c r="K11" s="197"/>
      <c r="L11" s="197"/>
    </row>
    <row r="12" spans="2:16" ht="17.25" thickBot="1">
      <c r="B12" s="176" t="s">
        <v>168</v>
      </c>
      <c r="C12" s="177" t="s">
        <v>365</v>
      </c>
      <c r="D12" s="178">
        <f t="shared" si="0"/>
        <v>0.79999999999999993</v>
      </c>
      <c r="E12" s="178" t="s">
        <v>26</v>
      </c>
      <c r="F12" s="179" t="s">
        <v>16</v>
      </c>
      <c r="G12" s="180" t="s">
        <v>34</v>
      </c>
      <c r="H12" s="181"/>
      <c r="I12" s="181"/>
      <c r="J12" s="182"/>
      <c r="K12" s="197"/>
      <c r="L12" s="197"/>
    </row>
    <row r="13" spans="2:16" ht="17.25" thickBot="1">
      <c r="B13" s="176" t="s">
        <v>168</v>
      </c>
      <c r="C13" s="177" t="s">
        <v>365</v>
      </c>
      <c r="D13" s="178">
        <f t="shared" si="0"/>
        <v>0.89999999999999991</v>
      </c>
      <c r="E13" s="178" t="s">
        <v>26</v>
      </c>
      <c r="F13" s="179" t="s">
        <v>16</v>
      </c>
      <c r="G13" s="180" t="s">
        <v>34</v>
      </c>
      <c r="H13" s="181"/>
      <c r="I13" s="181"/>
      <c r="J13" s="182"/>
      <c r="K13" s="193"/>
      <c r="L13" s="198"/>
    </row>
    <row r="14" spans="2:16" ht="16.5" customHeight="1">
      <c r="L14" s="117"/>
    </row>
    <row r="15" spans="2:16" ht="24.75" thickBot="1">
      <c r="B15" s="245" t="s">
        <v>317</v>
      </c>
      <c r="C15" s="245"/>
    </row>
    <row r="16" spans="2:16" ht="17.25" thickBot="1">
      <c r="B16" s="123" t="s">
        <v>11</v>
      </c>
      <c r="C16" s="122" t="s">
        <v>171</v>
      </c>
      <c r="D16" s="122" t="s">
        <v>31</v>
      </c>
      <c r="E16" s="122" t="s">
        <v>10</v>
      </c>
      <c r="F16" s="122" t="s">
        <v>12</v>
      </c>
      <c r="G16" s="122" t="s">
        <v>33</v>
      </c>
      <c r="H16" s="122" t="s">
        <v>142</v>
      </c>
      <c r="I16" s="122" t="s">
        <v>143</v>
      </c>
      <c r="J16" s="125" t="s">
        <v>36</v>
      </c>
      <c r="K16" s="117"/>
      <c r="L16" s="117"/>
    </row>
    <row r="17" spans="2:12" ht="17.25" thickTop="1">
      <c r="B17" s="146" t="s">
        <v>452</v>
      </c>
      <c r="C17" s="140" t="s">
        <v>453</v>
      </c>
      <c r="D17" s="141" t="s">
        <v>444</v>
      </c>
      <c r="E17" s="141" t="s">
        <v>13</v>
      </c>
      <c r="F17" s="142" t="s">
        <v>325</v>
      </c>
      <c r="G17" s="147" t="s">
        <v>35</v>
      </c>
      <c r="H17" s="144">
        <v>0</v>
      </c>
      <c r="I17" s="144" t="s">
        <v>197</v>
      </c>
      <c r="J17" s="148" t="s">
        <v>194</v>
      </c>
    </row>
    <row r="18" spans="2:12">
      <c r="B18" s="135" t="s">
        <v>169</v>
      </c>
      <c r="C18" s="136" t="s">
        <v>319</v>
      </c>
      <c r="D18" s="113" t="s">
        <v>445</v>
      </c>
      <c r="E18" s="158" t="s">
        <v>13</v>
      </c>
      <c r="F18" s="159" t="s">
        <v>325</v>
      </c>
      <c r="G18" s="160" t="s">
        <v>35</v>
      </c>
      <c r="H18" s="161">
        <v>0</v>
      </c>
      <c r="I18" s="161" t="s">
        <v>197</v>
      </c>
      <c r="J18" s="162" t="s">
        <v>194</v>
      </c>
      <c r="K18" s="194"/>
      <c r="L18" s="193"/>
    </row>
    <row r="19" spans="2:12">
      <c r="B19" s="137" t="s">
        <v>353</v>
      </c>
      <c r="C19" s="136" t="s">
        <v>354</v>
      </c>
      <c r="D19" s="113" t="s">
        <v>446</v>
      </c>
      <c r="E19" s="158" t="s">
        <v>13</v>
      </c>
      <c r="F19" s="159" t="s">
        <v>325</v>
      </c>
      <c r="G19" s="160" t="s">
        <v>35</v>
      </c>
      <c r="H19" s="161">
        <v>0</v>
      </c>
      <c r="I19" s="161" t="s">
        <v>197</v>
      </c>
      <c r="J19" s="162" t="s">
        <v>194</v>
      </c>
      <c r="K19" s="193"/>
      <c r="L19" s="193"/>
    </row>
    <row r="20" spans="2:12">
      <c r="B20" s="137" t="s">
        <v>369</v>
      </c>
      <c r="C20" s="136" t="s">
        <v>370</v>
      </c>
      <c r="D20" s="113" t="s">
        <v>424</v>
      </c>
      <c r="E20" s="158" t="s">
        <v>13</v>
      </c>
      <c r="F20" s="159" t="s">
        <v>325</v>
      </c>
      <c r="G20" s="160" t="s">
        <v>35</v>
      </c>
      <c r="H20" s="161">
        <v>0</v>
      </c>
      <c r="I20" s="161" t="s">
        <v>197</v>
      </c>
      <c r="J20" s="162" t="s">
        <v>194</v>
      </c>
      <c r="K20" s="193"/>
      <c r="L20" s="193"/>
    </row>
    <row r="21" spans="2:12">
      <c r="B21" s="137" t="s">
        <v>371</v>
      </c>
      <c r="C21" s="136" t="s">
        <v>372</v>
      </c>
      <c r="D21" s="113" t="s">
        <v>425</v>
      </c>
      <c r="E21" s="158" t="s">
        <v>13</v>
      </c>
      <c r="F21" s="159" t="s">
        <v>325</v>
      </c>
      <c r="G21" s="160" t="s">
        <v>35</v>
      </c>
      <c r="H21" s="161">
        <v>0</v>
      </c>
      <c r="I21" s="161" t="s">
        <v>197</v>
      </c>
      <c r="J21" s="162" t="s">
        <v>194</v>
      </c>
      <c r="K21" s="193"/>
      <c r="L21" s="193"/>
    </row>
    <row r="22" spans="2:12">
      <c r="B22" s="137" t="s">
        <v>39</v>
      </c>
      <c r="C22" s="136" t="s">
        <v>366</v>
      </c>
      <c r="D22" s="113" t="s">
        <v>426</v>
      </c>
      <c r="E22" s="158" t="s">
        <v>13</v>
      </c>
      <c r="F22" s="159" t="s">
        <v>325</v>
      </c>
      <c r="G22" s="160" t="s">
        <v>35</v>
      </c>
      <c r="H22" s="163">
        <v>0</v>
      </c>
      <c r="I22" s="161" t="s">
        <v>197</v>
      </c>
      <c r="J22" s="162" t="s">
        <v>177</v>
      </c>
      <c r="K22" s="193"/>
      <c r="L22" s="193"/>
    </row>
    <row r="23" spans="2:12">
      <c r="B23" s="137" t="s">
        <v>40</v>
      </c>
      <c r="C23" s="136" t="s">
        <v>367</v>
      </c>
      <c r="D23" s="113" t="s">
        <v>427</v>
      </c>
      <c r="E23" s="158" t="s">
        <v>13</v>
      </c>
      <c r="F23" s="159" t="s">
        <v>325</v>
      </c>
      <c r="G23" s="160" t="s">
        <v>35</v>
      </c>
      <c r="H23" s="163">
        <v>0</v>
      </c>
      <c r="I23" s="161" t="s">
        <v>197</v>
      </c>
      <c r="J23" s="162" t="s">
        <v>177</v>
      </c>
      <c r="K23" s="193"/>
      <c r="L23" s="193"/>
    </row>
    <row r="24" spans="2:12">
      <c r="B24" s="135" t="s">
        <v>406</v>
      </c>
      <c r="C24" s="136" t="s">
        <v>373</v>
      </c>
      <c r="D24" s="113" t="s">
        <v>428</v>
      </c>
      <c r="E24" s="158" t="s">
        <v>13</v>
      </c>
      <c r="F24" s="159" t="s">
        <v>325</v>
      </c>
      <c r="G24" s="160" t="s">
        <v>35</v>
      </c>
      <c r="H24" s="163">
        <v>0</v>
      </c>
      <c r="I24" s="161" t="s">
        <v>197</v>
      </c>
      <c r="J24" s="162" t="s">
        <v>177</v>
      </c>
      <c r="K24" s="193"/>
      <c r="L24" s="193"/>
    </row>
    <row r="25" spans="2:12">
      <c r="B25" s="135" t="s">
        <v>411</v>
      </c>
      <c r="C25" s="136" t="s">
        <v>412</v>
      </c>
      <c r="D25" s="113" t="s">
        <v>429</v>
      </c>
      <c r="E25" s="158" t="s">
        <v>13</v>
      </c>
      <c r="F25" s="159" t="s">
        <v>325</v>
      </c>
      <c r="G25" s="160" t="s">
        <v>35</v>
      </c>
      <c r="H25" s="163">
        <v>0</v>
      </c>
      <c r="I25" s="161" t="s">
        <v>197</v>
      </c>
      <c r="J25" s="162" t="s">
        <v>177</v>
      </c>
      <c r="K25" s="193"/>
      <c r="L25" s="193"/>
    </row>
    <row r="26" spans="2:12">
      <c r="B26" s="135" t="s">
        <v>407</v>
      </c>
      <c r="C26" s="136" t="s">
        <v>410</v>
      </c>
      <c r="D26" s="113" t="s">
        <v>430</v>
      </c>
      <c r="E26" s="158" t="s">
        <v>13</v>
      </c>
      <c r="F26" s="159" t="s">
        <v>325</v>
      </c>
      <c r="G26" s="160" t="s">
        <v>35</v>
      </c>
      <c r="H26" s="163">
        <v>0</v>
      </c>
      <c r="I26" s="161" t="s">
        <v>197</v>
      </c>
      <c r="J26" s="162" t="s">
        <v>177</v>
      </c>
      <c r="K26" s="193"/>
      <c r="L26" s="193"/>
    </row>
    <row r="27" spans="2:12">
      <c r="B27" s="135" t="s">
        <v>408</v>
      </c>
      <c r="C27" s="136" t="s">
        <v>409</v>
      </c>
      <c r="D27" s="113" t="s">
        <v>431</v>
      </c>
      <c r="E27" s="158" t="s">
        <v>13</v>
      </c>
      <c r="F27" s="159" t="s">
        <v>325</v>
      </c>
      <c r="G27" s="160" t="s">
        <v>35</v>
      </c>
      <c r="H27" s="163">
        <v>0</v>
      </c>
      <c r="I27" s="161" t="s">
        <v>197</v>
      </c>
      <c r="J27" s="162" t="s">
        <v>177</v>
      </c>
      <c r="K27" s="193"/>
      <c r="L27" s="193"/>
    </row>
    <row r="28" spans="2:12">
      <c r="B28" s="137" t="s">
        <v>374</v>
      </c>
      <c r="C28" s="136" t="s">
        <v>375</v>
      </c>
      <c r="D28" s="113" t="s">
        <v>432</v>
      </c>
      <c r="E28" s="158" t="s">
        <v>13</v>
      </c>
      <c r="F28" s="159" t="s">
        <v>325</v>
      </c>
      <c r="G28" s="160" t="s">
        <v>35</v>
      </c>
      <c r="H28" s="163">
        <v>0</v>
      </c>
      <c r="I28" s="161" t="s">
        <v>197</v>
      </c>
      <c r="J28" s="162" t="s">
        <v>177</v>
      </c>
      <c r="K28" s="193"/>
      <c r="L28" s="193"/>
    </row>
    <row r="29" spans="2:12">
      <c r="B29" s="137" t="s">
        <v>376</v>
      </c>
      <c r="C29" s="136" t="s">
        <v>377</v>
      </c>
      <c r="D29" s="113" t="s">
        <v>433</v>
      </c>
      <c r="E29" s="158" t="s">
        <v>13</v>
      </c>
      <c r="F29" s="159" t="s">
        <v>325</v>
      </c>
      <c r="G29" s="160" t="s">
        <v>35</v>
      </c>
      <c r="H29" s="163">
        <v>0</v>
      </c>
      <c r="I29" s="161" t="s">
        <v>197</v>
      </c>
      <c r="J29" s="162" t="s">
        <v>177</v>
      </c>
      <c r="K29" s="193"/>
      <c r="L29" s="193"/>
    </row>
    <row r="30" spans="2:12">
      <c r="B30" s="137" t="s">
        <v>168</v>
      </c>
      <c r="C30" s="136" t="s">
        <v>365</v>
      </c>
      <c r="D30" s="113" t="s">
        <v>450</v>
      </c>
      <c r="E30" s="158" t="s">
        <v>13</v>
      </c>
      <c r="F30" s="136"/>
      <c r="G30" s="160" t="s">
        <v>35</v>
      </c>
      <c r="H30" s="163"/>
      <c r="I30" s="161"/>
      <c r="J30" s="162"/>
      <c r="K30" s="193"/>
      <c r="L30" s="193"/>
    </row>
    <row r="31" spans="2:12">
      <c r="B31" s="137" t="s">
        <v>168</v>
      </c>
      <c r="C31" s="136" t="s">
        <v>365</v>
      </c>
      <c r="D31" s="113" t="s">
        <v>434</v>
      </c>
      <c r="E31" s="158" t="s">
        <v>13</v>
      </c>
      <c r="F31" s="136"/>
      <c r="G31" s="160" t="s">
        <v>35</v>
      </c>
      <c r="H31" s="163"/>
      <c r="I31" s="161"/>
      <c r="J31" s="162"/>
      <c r="K31" s="193"/>
      <c r="L31" s="193"/>
    </row>
    <row r="32" spans="2:12">
      <c r="B32" s="155" t="s">
        <v>378</v>
      </c>
      <c r="C32" s="173" t="s">
        <v>379</v>
      </c>
      <c r="D32" s="141" t="s">
        <v>447</v>
      </c>
      <c r="E32" s="164" t="s">
        <v>13</v>
      </c>
      <c r="F32" s="153" t="s">
        <v>325</v>
      </c>
      <c r="G32" s="147" t="s">
        <v>35</v>
      </c>
      <c r="H32" s="154" t="s">
        <v>399</v>
      </c>
      <c r="I32" s="190" t="s">
        <v>400</v>
      </c>
      <c r="J32" s="191" t="s">
        <v>390</v>
      </c>
      <c r="K32" s="194"/>
      <c r="L32" s="194"/>
    </row>
    <row r="33" spans="2:16">
      <c r="B33" s="137" t="s">
        <v>380</v>
      </c>
      <c r="C33" s="136" t="s">
        <v>381</v>
      </c>
      <c r="D33" s="113" t="s">
        <v>448</v>
      </c>
      <c r="E33" s="158"/>
      <c r="F33" s="159"/>
      <c r="G33" s="160" t="s">
        <v>35</v>
      </c>
      <c r="H33" s="163"/>
      <c r="I33" s="161"/>
      <c r="J33" s="162"/>
      <c r="K33" s="193"/>
      <c r="L33" s="193" t="s">
        <v>443</v>
      </c>
    </row>
    <row r="34" spans="2:16">
      <c r="B34" s="137" t="s">
        <v>382</v>
      </c>
      <c r="C34" s="136" t="s">
        <v>383</v>
      </c>
      <c r="D34" s="113" t="s">
        <v>449</v>
      </c>
      <c r="E34" s="158"/>
      <c r="F34" s="159"/>
      <c r="G34" s="160" t="s">
        <v>35</v>
      </c>
      <c r="H34" s="163"/>
      <c r="I34" s="161"/>
      <c r="J34" s="162"/>
      <c r="K34" s="193"/>
      <c r="L34" s="193"/>
    </row>
    <row r="35" spans="2:16">
      <c r="B35" s="137" t="s">
        <v>384</v>
      </c>
      <c r="C35" s="136" t="s">
        <v>385</v>
      </c>
      <c r="D35" s="113" t="s">
        <v>435</v>
      </c>
      <c r="E35" s="158"/>
      <c r="F35" s="159"/>
      <c r="G35" s="160" t="s">
        <v>35</v>
      </c>
      <c r="H35" s="163"/>
      <c r="I35" s="161"/>
      <c r="J35" s="162"/>
      <c r="K35" s="193"/>
      <c r="L35" s="193"/>
    </row>
    <row r="36" spans="2:16">
      <c r="B36" s="137" t="s">
        <v>168</v>
      </c>
      <c r="C36" s="136" t="s">
        <v>365</v>
      </c>
      <c r="D36" s="113" t="s">
        <v>436</v>
      </c>
      <c r="E36" s="158"/>
      <c r="F36" s="136"/>
      <c r="G36" s="160" t="s">
        <v>35</v>
      </c>
      <c r="H36" s="163"/>
      <c r="I36" s="161"/>
      <c r="J36" s="162"/>
      <c r="K36" s="193"/>
      <c r="L36" s="193"/>
    </row>
    <row r="37" spans="2:16">
      <c r="B37" s="137" t="s">
        <v>386</v>
      </c>
      <c r="C37" s="136" t="s">
        <v>387</v>
      </c>
      <c r="D37" s="113" t="s">
        <v>437</v>
      </c>
      <c r="E37" s="158"/>
      <c r="F37" s="136"/>
      <c r="G37" s="160" t="s">
        <v>35</v>
      </c>
      <c r="H37" s="163"/>
      <c r="I37" s="161"/>
      <c r="J37" s="162"/>
      <c r="K37" s="193"/>
      <c r="L37" s="193"/>
      <c r="M37" s="193"/>
    </row>
    <row r="38" spans="2:16">
      <c r="B38" s="137" t="s">
        <v>388</v>
      </c>
      <c r="C38" s="136" t="s">
        <v>389</v>
      </c>
      <c r="D38" s="113" t="s">
        <v>438</v>
      </c>
      <c r="E38" s="158"/>
      <c r="F38" s="136"/>
      <c r="G38" s="160" t="s">
        <v>35</v>
      </c>
      <c r="H38" s="163"/>
      <c r="I38" s="161"/>
      <c r="J38" s="162"/>
      <c r="K38" s="193"/>
      <c r="L38" s="193"/>
      <c r="M38" s="193"/>
    </row>
    <row r="39" spans="2:16">
      <c r="B39" s="202" t="s">
        <v>451</v>
      </c>
      <c r="C39" s="203" t="s">
        <v>454</v>
      </c>
      <c r="D39" s="204" t="s">
        <v>455</v>
      </c>
      <c r="E39" s="204" t="s">
        <v>13</v>
      </c>
      <c r="F39" s="205"/>
      <c r="G39" s="206" t="s">
        <v>35</v>
      </c>
      <c r="H39" s="207"/>
      <c r="I39" s="208"/>
      <c r="J39" s="209" t="s">
        <v>390</v>
      </c>
      <c r="K39" s="193"/>
      <c r="L39" s="193"/>
      <c r="M39" s="193"/>
    </row>
    <row r="40" spans="2:16">
      <c r="B40" s="70"/>
      <c r="C40" s="240"/>
      <c r="D40" s="113" t="s">
        <v>456</v>
      </c>
      <c r="E40" s="192"/>
      <c r="F40" s="82"/>
      <c r="G40" s="239"/>
      <c r="H40" s="241"/>
      <c r="I40" s="242"/>
      <c r="J40" s="243"/>
      <c r="K40" s="193"/>
      <c r="L40" s="193"/>
      <c r="M40" s="193"/>
      <c r="N40" s="201"/>
      <c r="O40" s="201"/>
      <c r="P40" s="201"/>
    </row>
    <row r="41" spans="2:16" ht="17.25" thickBot="1">
      <c r="B41" s="120"/>
      <c r="C41" s="115"/>
      <c r="D41" s="126"/>
      <c r="E41" s="126"/>
      <c r="F41" s="236"/>
      <c r="G41" s="237"/>
      <c r="H41" s="126"/>
      <c r="I41" s="126"/>
      <c r="J41" s="238"/>
      <c r="K41" s="193"/>
      <c r="L41" s="193"/>
      <c r="M41" s="193"/>
      <c r="N41" s="201"/>
      <c r="O41" s="201"/>
      <c r="P41" s="201"/>
    </row>
    <row r="42" spans="2:16" ht="24">
      <c r="B42" s="83"/>
      <c r="C42" s="80"/>
      <c r="K42" s="193"/>
      <c r="L42" s="193"/>
      <c r="M42" s="193"/>
    </row>
    <row r="43" spans="2:16" ht="24.75" thickBot="1">
      <c r="B43" s="283" t="s">
        <v>318</v>
      </c>
      <c r="C43" s="283"/>
    </row>
    <row r="44" spans="2:16" ht="17.25" thickBot="1">
      <c r="B44" s="123" t="s">
        <v>11</v>
      </c>
      <c r="C44" s="122" t="s">
        <v>172</v>
      </c>
      <c r="D44" s="122" t="s">
        <v>31</v>
      </c>
      <c r="E44" s="122" t="s">
        <v>10</v>
      </c>
      <c r="F44" s="122" t="s">
        <v>12</v>
      </c>
      <c r="G44" s="122" t="s">
        <v>33</v>
      </c>
      <c r="H44" s="122" t="s">
        <v>142</v>
      </c>
      <c r="I44" s="122" t="s">
        <v>143</v>
      </c>
      <c r="J44" s="125" t="s">
        <v>36</v>
      </c>
      <c r="K44" s="117"/>
      <c r="L44" s="117"/>
    </row>
    <row r="45" spans="2:16" ht="17.25" thickTop="1">
      <c r="B45" s="210" t="s">
        <v>82</v>
      </c>
      <c r="C45" s="211" t="s">
        <v>173</v>
      </c>
      <c r="D45" s="212">
        <v>0</v>
      </c>
      <c r="E45" s="213" t="s">
        <v>13</v>
      </c>
      <c r="F45" s="214" t="s">
        <v>326</v>
      </c>
      <c r="G45" s="215">
        <v>4</v>
      </c>
      <c r="H45" s="216">
        <v>0</v>
      </c>
      <c r="I45" s="216" t="s">
        <v>197</v>
      </c>
      <c r="J45" s="217"/>
      <c r="K45" s="189"/>
      <c r="L45" s="189"/>
    </row>
    <row r="46" spans="2:16">
      <c r="B46" s="135" t="s">
        <v>418</v>
      </c>
      <c r="C46" s="136" t="s">
        <v>415</v>
      </c>
      <c r="D46" s="163">
        <f>D45+1</f>
        <v>1</v>
      </c>
      <c r="E46" s="159" t="s">
        <v>64</v>
      </c>
      <c r="F46" s="159" t="s">
        <v>416</v>
      </c>
      <c r="G46" s="160">
        <v>4</v>
      </c>
      <c r="H46" s="163">
        <v>0</v>
      </c>
      <c r="I46" s="161" t="s">
        <v>417</v>
      </c>
      <c r="J46" s="174"/>
      <c r="K46" s="200"/>
      <c r="L46" s="200"/>
    </row>
    <row r="47" spans="2:16">
      <c r="B47" s="135" t="s">
        <v>419</v>
      </c>
      <c r="C47" s="136" t="s">
        <v>420</v>
      </c>
      <c r="D47" s="158">
        <f>D46+1</f>
        <v>2</v>
      </c>
      <c r="E47" s="159" t="s">
        <v>64</v>
      </c>
      <c r="F47" s="159" t="s">
        <v>416</v>
      </c>
      <c r="G47" s="160">
        <v>4</v>
      </c>
      <c r="H47" s="163">
        <v>0</v>
      </c>
      <c r="I47" s="161" t="s">
        <v>417</v>
      </c>
      <c r="J47" s="174"/>
      <c r="K47" s="200"/>
      <c r="L47" s="200"/>
    </row>
    <row r="48" spans="2:16">
      <c r="B48" s="137" t="s">
        <v>422</v>
      </c>
      <c r="C48" s="136" t="s">
        <v>421</v>
      </c>
      <c r="D48" s="158">
        <f t="shared" ref="D48:D68" si="1">D47+1</f>
        <v>3</v>
      </c>
      <c r="E48" s="159" t="s">
        <v>64</v>
      </c>
      <c r="F48" s="159" t="s">
        <v>416</v>
      </c>
      <c r="G48" s="160">
        <v>4</v>
      </c>
      <c r="H48" s="163">
        <v>0</v>
      </c>
      <c r="I48" s="161" t="s">
        <v>417</v>
      </c>
      <c r="J48" s="174"/>
      <c r="K48" s="200"/>
      <c r="L48" s="200"/>
    </row>
    <row r="49" spans="2:16">
      <c r="B49" s="199" t="s">
        <v>168</v>
      </c>
      <c r="C49" s="228" t="s">
        <v>16</v>
      </c>
      <c r="D49" s="229">
        <f t="shared" si="1"/>
        <v>4</v>
      </c>
      <c r="E49" s="223"/>
      <c r="F49" s="223"/>
      <c r="G49" s="224">
        <v>4</v>
      </c>
      <c r="H49" s="225"/>
      <c r="I49" s="226"/>
      <c r="J49" s="227"/>
      <c r="K49" s="195"/>
      <c r="L49" s="195"/>
    </row>
    <row r="50" spans="2:16" ht="17.25" thickBot="1">
      <c r="B50" s="187" t="s">
        <v>15</v>
      </c>
      <c r="C50" s="168" t="s">
        <v>401</v>
      </c>
      <c r="D50" s="169">
        <f t="shared" si="1"/>
        <v>5</v>
      </c>
      <c r="E50" s="188" t="s">
        <v>13</v>
      </c>
      <c r="F50" s="188" t="s">
        <v>16</v>
      </c>
      <c r="G50" s="171">
        <v>4</v>
      </c>
      <c r="H50" s="287" t="s">
        <v>167</v>
      </c>
      <c r="I50" s="288"/>
      <c r="J50" s="172" t="s">
        <v>178</v>
      </c>
      <c r="K50" s="189"/>
      <c r="L50" s="189"/>
      <c r="O50" s="286" t="s">
        <v>357</v>
      </c>
      <c r="P50" s="286"/>
    </row>
    <row r="51" spans="2:16" ht="17.25" thickBot="1">
      <c r="B51" s="185" t="s">
        <v>193</v>
      </c>
      <c r="C51" s="173" t="s">
        <v>174</v>
      </c>
      <c r="D51" s="141">
        <f t="shared" si="1"/>
        <v>6</v>
      </c>
      <c r="E51" s="153" t="s">
        <v>13</v>
      </c>
      <c r="F51" s="153" t="s">
        <v>16</v>
      </c>
      <c r="G51" s="143">
        <v>4</v>
      </c>
      <c r="H51" s="284" t="s">
        <v>391</v>
      </c>
      <c r="I51" s="285"/>
      <c r="J51" s="145" t="s">
        <v>178</v>
      </c>
      <c r="K51" s="189"/>
      <c r="L51" s="189"/>
      <c r="O51" s="123" t="s">
        <v>358</v>
      </c>
      <c r="P51" s="125" t="s">
        <v>359</v>
      </c>
    </row>
    <row r="52" spans="2:16" ht="17.25" thickTop="1">
      <c r="B52" s="185" t="s">
        <v>320</v>
      </c>
      <c r="C52" s="173" t="s">
        <v>174</v>
      </c>
      <c r="D52" s="141">
        <f t="shared" si="1"/>
        <v>7</v>
      </c>
      <c r="E52" s="153" t="s">
        <v>13</v>
      </c>
      <c r="F52" s="153" t="s">
        <v>16</v>
      </c>
      <c r="G52" s="143">
        <v>4</v>
      </c>
      <c r="H52" s="284" t="s">
        <v>391</v>
      </c>
      <c r="I52" s="285"/>
      <c r="J52" s="145" t="s">
        <v>178</v>
      </c>
      <c r="K52" s="189"/>
      <c r="L52" s="189"/>
      <c r="O52" s="128">
        <v>0</v>
      </c>
      <c r="P52" s="129" t="s">
        <v>360</v>
      </c>
    </row>
    <row r="53" spans="2:16">
      <c r="B53" s="185" t="s">
        <v>321</v>
      </c>
      <c r="C53" s="173" t="s">
        <v>174</v>
      </c>
      <c r="D53" s="141">
        <f t="shared" si="1"/>
        <v>8</v>
      </c>
      <c r="E53" s="153" t="s">
        <v>13</v>
      </c>
      <c r="F53" s="153" t="s">
        <v>16</v>
      </c>
      <c r="G53" s="143">
        <v>4</v>
      </c>
      <c r="H53" s="284" t="s">
        <v>391</v>
      </c>
      <c r="I53" s="285"/>
      <c r="J53" s="145" t="s">
        <v>178</v>
      </c>
      <c r="K53" s="189"/>
      <c r="L53" s="189"/>
      <c r="O53" s="128">
        <v>1</v>
      </c>
      <c r="P53" s="129" t="s">
        <v>361</v>
      </c>
    </row>
    <row r="54" spans="2:16">
      <c r="B54" s="185" t="s">
        <v>322</v>
      </c>
      <c r="C54" s="173" t="s">
        <v>174</v>
      </c>
      <c r="D54" s="141">
        <f t="shared" si="1"/>
        <v>9</v>
      </c>
      <c r="E54" s="153" t="s">
        <v>13</v>
      </c>
      <c r="F54" s="153" t="s">
        <v>16</v>
      </c>
      <c r="G54" s="143">
        <v>4</v>
      </c>
      <c r="H54" s="284" t="s">
        <v>391</v>
      </c>
      <c r="I54" s="285"/>
      <c r="J54" s="145" t="s">
        <v>178</v>
      </c>
      <c r="K54" s="189"/>
      <c r="L54" s="189"/>
      <c r="O54" s="128">
        <v>2</v>
      </c>
      <c r="P54" s="129" t="s">
        <v>363</v>
      </c>
    </row>
    <row r="55" spans="2:16" ht="17.25" thickBot="1">
      <c r="B55" s="185" t="s">
        <v>323</v>
      </c>
      <c r="C55" s="173" t="s">
        <v>174</v>
      </c>
      <c r="D55" s="141">
        <f t="shared" si="1"/>
        <v>10</v>
      </c>
      <c r="E55" s="153" t="s">
        <v>13</v>
      </c>
      <c r="F55" s="153" t="s">
        <v>16</v>
      </c>
      <c r="G55" s="143">
        <v>4</v>
      </c>
      <c r="H55" s="284" t="s">
        <v>391</v>
      </c>
      <c r="I55" s="285"/>
      <c r="J55" s="145" t="s">
        <v>178</v>
      </c>
      <c r="K55" s="189"/>
      <c r="L55" s="189"/>
      <c r="O55" s="130">
        <v>1000</v>
      </c>
      <c r="P55" s="131" t="s">
        <v>364</v>
      </c>
    </row>
    <row r="56" spans="2:16">
      <c r="B56" s="185" t="s">
        <v>324</v>
      </c>
      <c r="C56" s="186" t="s">
        <v>175</v>
      </c>
      <c r="D56" s="141">
        <f t="shared" si="1"/>
        <v>11</v>
      </c>
      <c r="E56" s="153" t="s">
        <v>13</v>
      </c>
      <c r="F56" s="153" t="s">
        <v>16</v>
      </c>
      <c r="G56" s="143">
        <v>4</v>
      </c>
      <c r="H56" s="284" t="s">
        <v>391</v>
      </c>
      <c r="I56" s="285"/>
      <c r="J56" s="145" t="s">
        <v>178</v>
      </c>
      <c r="K56" s="189"/>
      <c r="L56" s="189"/>
    </row>
    <row r="57" spans="2:16">
      <c r="B57" s="167" t="s">
        <v>193</v>
      </c>
      <c r="C57" s="168" t="s">
        <v>174</v>
      </c>
      <c r="D57" s="169">
        <f t="shared" si="1"/>
        <v>12</v>
      </c>
      <c r="E57" s="170" t="s">
        <v>13</v>
      </c>
      <c r="F57" s="170" t="s">
        <v>16</v>
      </c>
      <c r="G57" s="171">
        <v>4</v>
      </c>
      <c r="H57" s="287" t="s">
        <v>391</v>
      </c>
      <c r="I57" s="288"/>
      <c r="J57" s="172" t="s">
        <v>178</v>
      </c>
      <c r="K57" s="189"/>
      <c r="L57" s="189"/>
    </row>
    <row r="58" spans="2:16">
      <c r="B58" s="230" t="s">
        <v>324</v>
      </c>
      <c r="C58" s="231" t="s">
        <v>175</v>
      </c>
      <c r="D58" s="232">
        <f t="shared" si="1"/>
        <v>13</v>
      </c>
      <c r="E58" s="233" t="s">
        <v>13</v>
      </c>
      <c r="F58" s="233" t="s">
        <v>16</v>
      </c>
      <c r="G58" s="234">
        <v>4</v>
      </c>
      <c r="H58" s="293" t="s">
        <v>391</v>
      </c>
      <c r="I58" s="294"/>
      <c r="J58" s="235" t="s">
        <v>178</v>
      </c>
      <c r="K58" s="189"/>
      <c r="L58" s="189"/>
    </row>
    <row r="59" spans="2:16">
      <c r="B59" s="218" t="s">
        <v>439</v>
      </c>
      <c r="C59" s="219" t="s">
        <v>441</v>
      </c>
      <c r="D59" s="220">
        <v>13</v>
      </c>
      <c r="E59" s="205" t="s">
        <v>13</v>
      </c>
      <c r="F59" s="205" t="s">
        <v>16</v>
      </c>
      <c r="G59" s="221">
        <v>4</v>
      </c>
      <c r="H59" s="291"/>
      <c r="I59" s="292"/>
      <c r="J59" s="222"/>
      <c r="K59" s="197">
        <v>5013</v>
      </c>
      <c r="L59" s="197">
        <v>5013</v>
      </c>
    </row>
    <row r="60" spans="2:16">
      <c r="B60" s="218" t="s">
        <v>440</v>
      </c>
      <c r="C60" s="219" t="s">
        <v>442</v>
      </c>
      <c r="D60" s="220">
        <v>14</v>
      </c>
      <c r="E60" s="205" t="s">
        <v>13</v>
      </c>
      <c r="F60" s="205" t="s">
        <v>16</v>
      </c>
      <c r="G60" s="221">
        <v>4</v>
      </c>
      <c r="H60" s="291"/>
      <c r="I60" s="292"/>
      <c r="J60" s="222"/>
      <c r="K60" s="197">
        <v>5014</v>
      </c>
      <c r="L60" s="197">
        <v>5014</v>
      </c>
    </row>
    <row r="61" spans="2:16">
      <c r="B61" s="119" t="s">
        <v>168</v>
      </c>
      <c r="C61" s="121" t="s">
        <v>16</v>
      </c>
      <c r="D61" s="192">
        <v>15</v>
      </c>
      <c r="E61" s="82" t="s">
        <v>13</v>
      </c>
      <c r="F61" s="82" t="s">
        <v>16</v>
      </c>
      <c r="G61" s="239">
        <v>4</v>
      </c>
      <c r="H61" s="289"/>
      <c r="I61" s="290"/>
      <c r="J61" s="227"/>
      <c r="K61" s="197"/>
      <c r="L61" s="197"/>
    </row>
    <row r="62" spans="2:16">
      <c r="B62" s="119" t="s">
        <v>168</v>
      </c>
      <c r="C62" s="121" t="s">
        <v>16</v>
      </c>
      <c r="D62" s="113">
        <f t="shared" si="1"/>
        <v>16</v>
      </c>
      <c r="E62" s="82" t="s">
        <v>13</v>
      </c>
      <c r="F62" s="82" t="s">
        <v>16</v>
      </c>
      <c r="G62" s="111">
        <v>4</v>
      </c>
      <c r="H62" s="127"/>
      <c r="I62" s="127"/>
      <c r="J62" s="45"/>
      <c r="K62" s="195"/>
      <c r="L62" s="195"/>
    </row>
    <row r="63" spans="2:16">
      <c r="B63" s="119" t="s">
        <v>168</v>
      </c>
      <c r="C63" s="121" t="s">
        <v>16</v>
      </c>
      <c r="D63" s="113">
        <f t="shared" si="1"/>
        <v>17</v>
      </c>
      <c r="E63" s="82" t="s">
        <v>13</v>
      </c>
      <c r="F63" s="82" t="s">
        <v>16</v>
      </c>
      <c r="G63" s="111">
        <v>4</v>
      </c>
      <c r="H63" s="127"/>
      <c r="I63" s="127"/>
      <c r="J63" s="45"/>
      <c r="K63" s="195"/>
      <c r="L63" s="195"/>
    </row>
    <row r="64" spans="2:16">
      <c r="B64" s="119" t="s">
        <v>168</v>
      </c>
      <c r="C64" s="121" t="s">
        <v>16</v>
      </c>
      <c r="D64" s="113">
        <f t="shared" si="1"/>
        <v>18</v>
      </c>
      <c r="E64" s="82" t="s">
        <v>13</v>
      </c>
      <c r="F64" s="82" t="s">
        <v>16</v>
      </c>
      <c r="G64" s="111">
        <v>4</v>
      </c>
      <c r="H64" s="127"/>
      <c r="I64" s="127"/>
      <c r="J64" s="45"/>
      <c r="K64" s="195"/>
      <c r="L64" s="195"/>
    </row>
    <row r="65" spans="2:12">
      <c r="B65" s="119" t="s">
        <v>168</v>
      </c>
      <c r="C65" s="121" t="s">
        <v>16</v>
      </c>
      <c r="D65" s="113">
        <f t="shared" si="1"/>
        <v>19</v>
      </c>
      <c r="E65" s="82" t="s">
        <v>13</v>
      </c>
      <c r="F65" s="82" t="s">
        <v>16</v>
      </c>
      <c r="G65" s="111">
        <v>4</v>
      </c>
      <c r="H65" s="127"/>
      <c r="I65" s="127"/>
      <c r="J65" s="45"/>
      <c r="K65" s="195"/>
      <c r="L65" s="195"/>
    </row>
    <row r="66" spans="2:12">
      <c r="B66" s="119" t="s">
        <v>168</v>
      </c>
      <c r="C66" s="121" t="s">
        <v>16</v>
      </c>
      <c r="D66" s="113">
        <f t="shared" si="1"/>
        <v>20</v>
      </c>
      <c r="E66" s="82" t="s">
        <v>13</v>
      </c>
      <c r="F66" s="82" t="s">
        <v>16</v>
      </c>
      <c r="G66" s="111">
        <v>4</v>
      </c>
      <c r="H66" s="127"/>
      <c r="I66" s="127"/>
      <c r="J66" s="45"/>
      <c r="K66" s="195"/>
      <c r="L66" s="195"/>
    </row>
    <row r="67" spans="2:12">
      <c r="B67" s="119" t="s">
        <v>168</v>
      </c>
      <c r="C67" s="121" t="s">
        <v>16</v>
      </c>
      <c r="D67" s="113">
        <f t="shared" si="1"/>
        <v>21</v>
      </c>
      <c r="E67" s="82" t="s">
        <v>13</v>
      </c>
      <c r="F67" s="82" t="s">
        <v>16</v>
      </c>
      <c r="G67" s="111">
        <v>4</v>
      </c>
      <c r="H67" s="127"/>
      <c r="I67" s="127"/>
      <c r="J67" s="45"/>
      <c r="K67" s="195"/>
      <c r="L67" s="195"/>
    </row>
    <row r="68" spans="2:12">
      <c r="B68" s="119" t="s">
        <v>168</v>
      </c>
      <c r="C68" s="121" t="s">
        <v>16</v>
      </c>
      <c r="D68" s="113">
        <f t="shared" si="1"/>
        <v>22</v>
      </c>
      <c r="E68" s="82" t="s">
        <v>13</v>
      </c>
      <c r="F68" s="82" t="s">
        <v>16</v>
      </c>
      <c r="G68" s="111">
        <v>4</v>
      </c>
      <c r="H68" s="127"/>
      <c r="I68" s="127"/>
      <c r="J68" s="45"/>
      <c r="K68" s="195"/>
      <c r="L68" s="195"/>
    </row>
    <row r="69" spans="2:12" ht="17.25" thickBot="1">
      <c r="B69" s="120" t="s">
        <v>93</v>
      </c>
      <c r="C69" s="85" t="s">
        <v>16</v>
      </c>
      <c r="D69" s="114">
        <f>D68+1</f>
        <v>23</v>
      </c>
      <c r="E69" s="115" t="s">
        <v>13</v>
      </c>
      <c r="F69" s="115" t="s">
        <v>16</v>
      </c>
      <c r="G69" s="112">
        <v>4</v>
      </c>
      <c r="H69" s="126"/>
      <c r="I69" s="126"/>
      <c r="J69" s="116"/>
      <c r="K69" s="196"/>
      <c r="L69" s="196"/>
    </row>
  </sheetData>
  <mergeCells count="16">
    <mergeCell ref="O50:P50"/>
    <mergeCell ref="H50:I50"/>
    <mergeCell ref="H51:I51"/>
    <mergeCell ref="H52:I52"/>
    <mergeCell ref="H61:I61"/>
    <mergeCell ref="H59:I59"/>
    <mergeCell ref="H60:I60"/>
    <mergeCell ref="H57:I57"/>
    <mergeCell ref="H58:I58"/>
    <mergeCell ref="B43:C43"/>
    <mergeCell ref="B15:C15"/>
    <mergeCell ref="B2:C2"/>
    <mergeCell ref="H55:I55"/>
    <mergeCell ref="H56:I56"/>
    <mergeCell ref="H54:I54"/>
    <mergeCell ref="H53:I53"/>
  </mergeCells>
  <phoneticPr fontId="3" type="noConversion"/>
  <pageMargins left="0.25" right="0.25" top="0.75" bottom="0.75" header="0.3" footer="0.3"/>
  <pageSetup paperSize="9"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85"/>
  <sheetViews>
    <sheetView topLeftCell="A52" workbookViewId="0">
      <selection activeCell="B77" sqref="B77"/>
    </sheetView>
  </sheetViews>
  <sheetFormatPr defaultRowHeight="16.5"/>
  <cols>
    <col min="1" max="1" width="9" bestFit="1" customWidth="1"/>
    <col min="2" max="2" width="55.625" bestFit="1" customWidth="1"/>
    <col min="4" max="4" width="11.25" bestFit="1" customWidth="1"/>
    <col min="5" max="5" width="34.625" bestFit="1" customWidth="1"/>
  </cols>
  <sheetData>
    <row r="2" spans="1:5" ht="21" thickBot="1">
      <c r="A2" s="295" t="s">
        <v>140</v>
      </c>
      <c r="B2" s="295"/>
      <c r="D2" s="296" t="s">
        <v>141</v>
      </c>
      <c r="E2" s="296"/>
    </row>
    <row r="3" spans="1:5" ht="17.25" thickBot="1">
      <c r="A3" s="76" t="s">
        <v>155</v>
      </c>
      <c r="B3" s="77" t="s">
        <v>165</v>
      </c>
      <c r="D3" s="76" t="s">
        <v>155</v>
      </c>
      <c r="E3" s="77" t="s">
        <v>165</v>
      </c>
    </row>
    <row r="4" spans="1:5" ht="17.25" thickTop="1">
      <c r="A4" s="68" t="s">
        <v>94</v>
      </c>
      <c r="B4" s="69" t="s">
        <v>269</v>
      </c>
      <c r="D4" s="155" t="s">
        <v>121</v>
      </c>
      <c r="E4" s="156" t="s">
        <v>413</v>
      </c>
    </row>
    <row r="5" spans="1:5">
      <c r="A5" s="1" t="s">
        <v>95</v>
      </c>
      <c r="B5" s="2" t="s">
        <v>270</v>
      </c>
      <c r="D5" s="157" t="s">
        <v>122</v>
      </c>
      <c r="E5" s="148" t="s">
        <v>414</v>
      </c>
    </row>
    <row r="6" spans="1:5">
      <c r="A6" s="1" t="s">
        <v>96</v>
      </c>
      <c r="B6" s="2" t="s">
        <v>271</v>
      </c>
      <c r="D6" s="70" t="s">
        <v>186</v>
      </c>
      <c r="E6" s="2"/>
    </row>
    <row r="7" spans="1:5">
      <c r="A7" s="1" t="s">
        <v>97</v>
      </c>
      <c r="B7" s="2" t="s">
        <v>272</v>
      </c>
      <c r="D7" s="70" t="s">
        <v>187</v>
      </c>
      <c r="E7" s="2"/>
    </row>
    <row r="8" spans="1:5">
      <c r="A8" s="1" t="s">
        <v>179</v>
      </c>
      <c r="B8" s="2" t="s">
        <v>273</v>
      </c>
      <c r="D8" s="70" t="s">
        <v>125</v>
      </c>
      <c r="E8" s="2"/>
    </row>
    <row r="9" spans="1:5">
      <c r="A9" s="1" t="s">
        <v>180</v>
      </c>
      <c r="B9" s="2" t="s">
        <v>269</v>
      </c>
      <c r="D9" s="70" t="s">
        <v>126</v>
      </c>
      <c r="E9" s="2"/>
    </row>
    <row r="10" spans="1:5">
      <c r="A10" s="1" t="s">
        <v>182</v>
      </c>
      <c r="B10" s="2" t="s">
        <v>269</v>
      </c>
      <c r="D10" s="70" t="s">
        <v>127</v>
      </c>
      <c r="E10" s="2"/>
    </row>
    <row r="11" spans="1:5">
      <c r="A11" s="1" t="s">
        <v>183</v>
      </c>
      <c r="B11" s="2" t="s">
        <v>269</v>
      </c>
      <c r="D11" s="70" t="s">
        <v>128</v>
      </c>
      <c r="E11" s="2"/>
    </row>
    <row r="12" spans="1:5">
      <c r="A12" s="1" t="s">
        <v>184</v>
      </c>
      <c r="B12" s="2" t="s">
        <v>269</v>
      </c>
      <c r="D12" s="70" t="s">
        <v>129</v>
      </c>
      <c r="E12" s="2"/>
    </row>
    <row r="13" spans="1:5">
      <c r="A13" s="1" t="s">
        <v>185</v>
      </c>
      <c r="B13" s="2" t="s">
        <v>274</v>
      </c>
      <c r="D13" s="70" t="s">
        <v>130</v>
      </c>
      <c r="E13" s="2"/>
    </row>
    <row r="14" spans="1:5">
      <c r="A14" s="1" t="s">
        <v>104</v>
      </c>
      <c r="B14" s="2" t="s">
        <v>275</v>
      </c>
      <c r="D14" s="70" t="s">
        <v>131</v>
      </c>
      <c r="E14" s="2"/>
    </row>
    <row r="15" spans="1:5">
      <c r="A15" s="1" t="s">
        <v>181</v>
      </c>
      <c r="B15" s="2" t="s">
        <v>269</v>
      </c>
      <c r="D15" s="70" t="s">
        <v>132</v>
      </c>
      <c r="E15" s="2"/>
    </row>
    <row r="16" spans="1:5">
      <c r="A16" s="1" t="s">
        <v>106</v>
      </c>
      <c r="B16" s="2" t="s">
        <v>269</v>
      </c>
      <c r="D16" s="70" t="s">
        <v>133</v>
      </c>
      <c r="E16" s="2"/>
    </row>
    <row r="17" spans="1:5">
      <c r="A17" s="1" t="s">
        <v>107</v>
      </c>
      <c r="B17" s="2" t="s">
        <v>269</v>
      </c>
      <c r="D17" s="70" t="s">
        <v>134</v>
      </c>
      <c r="E17" s="2"/>
    </row>
    <row r="18" spans="1:5">
      <c r="A18" s="1" t="s">
        <v>108</v>
      </c>
      <c r="B18" s="2" t="s">
        <v>269</v>
      </c>
      <c r="D18" s="70" t="s">
        <v>135</v>
      </c>
      <c r="E18" s="2"/>
    </row>
    <row r="19" spans="1:5" ht="17.25" thickBot="1">
      <c r="A19" s="1" t="s">
        <v>109</v>
      </c>
      <c r="B19" s="2" t="s">
        <v>269</v>
      </c>
      <c r="D19" s="71" t="s">
        <v>136</v>
      </c>
      <c r="E19" s="4"/>
    </row>
    <row r="20" spans="1:5">
      <c r="A20" s="1" t="s">
        <v>204</v>
      </c>
      <c r="B20" s="2" t="s">
        <v>269</v>
      </c>
    </row>
    <row r="21" spans="1:5">
      <c r="A21" s="1" t="s">
        <v>205</v>
      </c>
      <c r="B21" s="2" t="s">
        <v>269</v>
      </c>
    </row>
    <row r="22" spans="1:5">
      <c r="A22" s="1" t="s">
        <v>206</v>
      </c>
      <c r="B22" s="2" t="s">
        <v>269</v>
      </c>
    </row>
    <row r="23" spans="1:5">
      <c r="A23" s="1" t="s">
        <v>207</v>
      </c>
      <c r="B23" s="2" t="s">
        <v>269</v>
      </c>
    </row>
    <row r="24" spans="1:5">
      <c r="A24" s="1" t="s">
        <v>208</v>
      </c>
      <c r="B24" s="2" t="s">
        <v>269</v>
      </c>
    </row>
    <row r="25" spans="1:5">
      <c r="A25" s="1" t="s">
        <v>209</v>
      </c>
      <c r="B25" s="2" t="s">
        <v>276</v>
      </c>
    </row>
    <row r="26" spans="1:5">
      <c r="A26" s="1" t="s">
        <v>210</v>
      </c>
      <c r="B26" s="2" t="s">
        <v>277</v>
      </c>
    </row>
    <row r="27" spans="1:5">
      <c r="A27" s="1" t="s">
        <v>211</v>
      </c>
      <c r="B27" s="2" t="s">
        <v>278</v>
      </c>
    </row>
    <row r="28" spans="1:5">
      <c r="A28" s="1" t="s">
        <v>212</v>
      </c>
      <c r="B28" s="2" t="s">
        <v>279</v>
      </c>
    </row>
    <row r="29" spans="1:5">
      <c r="A29" s="1" t="s">
        <v>213</v>
      </c>
      <c r="B29" s="2" t="s">
        <v>280</v>
      </c>
    </row>
    <row r="30" spans="1:5">
      <c r="A30" s="1" t="s">
        <v>214</v>
      </c>
      <c r="B30" s="2" t="s">
        <v>281</v>
      </c>
    </row>
    <row r="31" spans="1:5">
      <c r="A31" s="1" t="s">
        <v>215</v>
      </c>
      <c r="B31" s="2" t="s">
        <v>282</v>
      </c>
    </row>
    <row r="32" spans="1:5">
      <c r="A32" s="1" t="s">
        <v>216</v>
      </c>
      <c r="B32" s="2" t="s">
        <v>283</v>
      </c>
    </row>
    <row r="33" spans="1:2">
      <c r="A33" s="1" t="s">
        <v>217</v>
      </c>
      <c r="B33" s="2" t="s">
        <v>284</v>
      </c>
    </row>
    <row r="34" spans="1:2">
      <c r="A34" s="1" t="s">
        <v>218</v>
      </c>
      <c r="B34" s="2" t="s">
        <v>285</v>
      </c>
    </row>
    <row r="35" spans="1:2">
      <c r="A35" s="1" t="s">
        <v>219</v>
      </c>
      <c r="B35" s="2" t="s">
        <v>286</v>
      </c>
    </row>
    <row r="36" spans="1:2">
      <c r="A36" s="1" t="s">
        <v>220</v>
      </c>
      <c r="B36" s="2" t="s">
        <v>287</v>
      </c>
    </row>
    <row r="37" spans="1:2">
      <c r="A37" s="1" t="s">
        <v>221</v>
      </c>
      <c r="B37" s="2" t="s">
        <v>288</v>
      </c>
    </row>
    <row r="38" spans="1:2">
      <c r="A38" s="1" t="s">
        <v>222</v>
      </c>
      <c r="B38" s="2" t="s">
        <v>289</v>
      </c>
    </row>
    <row r="39" spans="1:2">
      <c r="A39" s="1" t="s">
        <v>223</v>
      </c>
      <c r="B39" s="2" t="s">
        <v>290</v>
      </c>
    </row>
    <row r="40" spans="1:2">
      <c r="A40" s="1" t="s">
        <v>224</v>
      </c>
      <c r="B40" s="2" t="s">
        <v>291</v>
      </c>
    </row>
    <row r="41" spans="1:2">
      <c r="A41" s="1" t="s">
        <v>225</v>
      </c>
      <c r="B41" s="2" t="s">
        <v>292</v>
      </c>
    </row>
    <row r="42" spans="1:2">
      <c r="A42" s="1" t="s">
        <v>226</v>
      </c>
      <c r="B42" s="2" t="s">
        <v>293</v>
      </c>
    </row>
    <row r="43" spans="1:2">
      <c r="A43" s="1" t="s">
        <v>227</v>
      </c>
      <c r="B43" s="2" t="s">
        <v>294</v>
      </c>
    </row>
    <row r="44" spans="1:2">
      <c r="A44" s="1" t="s">
        <v>228</v>
      </c>
      <c r="B44" s="2" t="s">
        <v>295</v>
      </c>
    </row>
    <row r="45" spans="1:2">
      <c r="A45" s="1" t="s">
        <v>229</v>
      </c>
      <c r="B45" s="2" t="s">
        <v>296</v>
      </c>
    </row>
    <row r="46" spans="1:2">
      <c r="A46" s="1" t="s">
        <v>230</v>
      </c>
      <c r="B46" s="2" t="s">
        <v>297</v>
      </c>
    </row>
    <row r="47" spans="1:2">
      <c r="A47" s="1" t="s">
        <v>231</v>
      </c>
      <c r="B47" s="2" t="s">
        <v>298</v>
      </c>
    </row>
    <row r="48" spans="1:2">
      <c r="A48" s="1" t="s">
        <v>232</v>
      </c>
      <c r="B48" s="2" t="s">
        <v>299</v>
      </c>
    </row>
    <row r="49" spans="1:2">
      <c r="A49" s="1" t="s">
        <v>233</v>
      </c>
      <c r="B49" s="2" t="s">
        <v>269</v>
      </c>
    </row>
    <row r="50" spans="1:2">
      <c r="A50" s="1" t="s">
        <v>234</v>
      </c>
      <c r="B50" s="2" t="s">
        <v>269</v>
      </c>
    </row>
    <row r="51" spans="1:2">
      <c r="A51" s="1" t="s">
        <v>235</v>
      </c>
      <c r="B51" s="2" t="s">
        <v>269</v>
      </c>
    </row>
    <row r="52" spans="1:2">
      <c r="A52" s="1" t="s">
        <v>236</v>
      </c>
      <c r="B52" s="2" t="s">
        <v>269</v>
      </c>
    </row>
    <row r="53" spans="1:2">
      <c r="A53" s="1" t="s">
        <v>237</v>
      </c>
      <c r="B53" s="2" t="s">
        <v>269</v>
      </c>
    </row>
    <row r="54" spans="1:2">
      <c r="A54" s="1" t="s">
        <v>238</v>
      </c>
      <c r="B54" s="2" t="s">
        <v>269</v>
      </c>
    </row>
    <row r="55" spans="1:2">
      <c r="A55" s="1" t="s">
        <v>239</v>
      </c>
      <c r="B55" s="2" t="s">
        <v>300</v>
      </c>
    </row>
    <row r="56" spans="1:2">
      <c r="A56" s="1" t="s">
        <v>240</v>
      </c>
      <c r="B56" s="2" t="s">
        <v>301</v>
      </c>
    </row>
    <row r="57" spans="1:2">
      <c r="A57" s="1" t="s">
        <v>241</v>
      </c>
      <c r="B57" s="2" t="s">
        <v>302</v>
      </c>
    </row>
    <row r="58" spans="1:2">
      <c r="A58" s="1" t="s">
        <v>242</v>
      </c>
      <c r="B58" s="2" t="s">
        <v>303</v>
      </c>
    </row>
    <row r="59" spans="1:2">
      <c r="A59" s="1" t="s">
        <v>243</v>
      </c>
      <c r="B59" s="2" t="s">
        <v>304</v>
      </c>
    </row>
    <row r="60" spans="1:2">
      <c r="A60" s="1" t="s">
        <v>244</v>
      </c>
      <c r="B60" s="2" t="s">
        <v>305</v>
      </c>
    </row>
    <row r="61" spans="1:2">
      <c r="A61" s="1" t="s">
        <v>245</v>
      </c>
      <c r="B61" s="2" t="s">
        <v>306</v>
      </c>
    </row>
    <row r="62" spans="1:2">
      <c r="A62" s="1" t="s">
        <v>246</v>
      </c>
      <c r="B62" s="2" t="s">
        <v>307</v>
      </c>
    </row>
    <row r="63" spans="1:2">
      <c r="A63" s="1" t="s">
        <v>247</v>
      </c>
      <c r="B63" s="2" t="s">
        <v>269</v>
      </c>
    </row>
    <row r="64" spans="1:2">
      <c r="A64" s="1" t="s">
        <v>248</v>
      </c>
      <c r="B64" s="2" t="s">
        <v>269</v>
      </c>
    </row>
    <row r="65" spans="1:2">
      <c r="A65" s="1" t="s">
        <v>249</v>
      </c>
      <c r="B65" s="2" t="s">
        <v>308</v>
      </c>
    </row>
    <row r="66" spans="1:2">
      <c r="A66" s="1" t="s">
        <v>250</v>
      </c>
      <c r="B66" s="2" t="s">
        <v>309</v>
      </c>
    </row>
    <row r="67" spans="1:2">
      <c r="A67" s="1" t="s">
        <v>251</v>
      </c>
      <c r="B67" s="2" t="s">
        <v>310</v>
      </c>
    </row>
    <row r="68" spans="1:2">
      <c r="A68" s="1" t="s">
        <v>252</v>
      </c>
      <c r="B68" s="2" t="s">
        <v>311</v>
      </c>
    </row>
    <row r="69" spans="1:2">
      <c r="A69" s="1" t="s">
        <v>253</v>
      </c>
      <c r="B69" s="2" t="s">
        <v>312</v>
      </c>
    </row>
    <row r="70" spans="1:2">
      <c r="A70" s="1" t="s">
        <v>254</v>
      </c>
      <c r="B70" s="2" t="s">
        <v>313</v>
      </c>
    </row>
    <row r="71" spans="1:2">
      <c r="A71" s="1" t="s">
        <v>255</v>
      </c>
      <c r="B71" s="2" t="s">
        <v>314</v>
      </c>
    </row>
    <row r="72" spans="1:2">
      <c r="A72" s="1" t="s">
        <v>256</v>
      </c>
      <c r="B72" s="2" t="s">
        <v>315</v>
      </c>
    </row>
    <row r="73" spans="1:2">
      <c r="A73" s="1" t="s">
        <v>257</v>
      </c>
      <c r="B73" s="2" t="s">
        <v>269</v>
      </c>
    </row>
    <row r="74" spans="1:2">
      <c r="A74" s="1" t="s">
        <v>258</v>
      </c>
      <c r="B74" s="2" t="s">
        <v>269</v>
      </c>
    </row>
    <row r="75" spans="1:2">
      <c r="A75" s="1" t="s">
        <v>259</v>
      </c>
      <c r="B75" s="2" t="s">
        <v>269</v>
      </c>
    </row>
    <row r="76" spans="1:2">
      <c r="A76" s="1" t="s">
        <v>260</v>
      </c>
      <c r="B76" s="2" t="s">
        <v>269</v>
      </c>
    </row>
    <row r="77" spans="1:2">
      <c r="A77" s="1" t="s">
        <v>261</v>
      </c>
      <c r="B77" s="2" t="s">
        <v>269</v>
      </c>
    </row>
    <row r="78" spans="1:2">
      <c r="A78" s="1" t="s">
        <v>262</v>
      </c>
      <c r="B78" s="2" t="s">
        <v>269</v>
      </c>
    </row>
    <row r="79" spans="1:2">
      <c r="A79" s="1" t="s">
        <v>263</v>
      </c>
      <c r="B79" s="2" t="s">
        <v>269</v>
      </c>
    </row>
    <row r="80" spans="1:2">
      <c r="A80" s="1" t="s">
        <v>264</v>
      </c>
      <c r="B80" s="2" t="s">
        <v>269</v>
      </c>
    </row>
    <row r="81" spans="1:2">
      <c r="A81" s="1" t="s">
        <v>265</v>
      </c>
      <c r="B81" s="2" t="s">
        <v>269</v>
      </c>
    </row>
    <row r="82" spans="1:2">
      <c r="A82" s="1" t="s">
        <v>266</v>
      </c>
      <c r="B82" s="2" t="s">
        <v>269</v>
      </c>
    </row>
    <row r="83" spans="1:2">
      <c r="A83" s="1" t="s">
        <v>267</v>
      </c>
      <c r="B83" s="2" t="s">
        <v>269</v>
      </c>
    </row>
    <row r="84" spans="1:2">
      <c r="A84" s="1" t="s">
        <v>268</v>
      </c>
      <c r="B84" s="2" t="s">
        <v>269</v>
      </c>
    </row>
    <row r="85" spans="1:2" ht="17.25" thickBot="1">
      <c r="A85" s="3"/>
      <c r="B85" s="4"/>
    </row>
  </sheetData>
  <mergeCells count="2">
    <mergeCell ref="A2:B2"/>
    <mergeCell ref="D2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내부</vt:lpstr>
      <vt:lpstr>Communication Spec</vt:lpstr>
      <vt:lpstr>MAP(Area)</vt:lpstr>
      <vt:lpstr>Hand  Shake</vt:lpstr>
      <vt:lpstr>Alarm</vt:lpstr>
      <vt:lpstr>'Hand  Shake'!Print_Area</vt:lpstr>
      <vt:lpstr>내부!Print_Area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2023-07-07T00:53:00Z</dcterms:modified>
</cp:coreProperties>
</file>