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dev\PythonProjects\aiphoria\data\"/>
    </mc:Choice>
  </mc:AlternateContent>
  <xr:revisionPtr revIDLastSave="0" documentId="13_ncr:1_{184F3E62-F96C-4C96-8B54-71FD390548F1}" xr6:coauthVersionLast="47" xr6:coauthVersionMax="47" xr10:uidLastSave="{00000000-0000-0000-0000-000000000000}"/>
  <bookViews>
    <workbookView xWindow="-120" yWindow="-120" windowWidth="29040" windowHeight="15840" xr2:uid="{1000A452-A98F-45C1-B843-91F7F67E097C}"/>
  </bookViews>
  <sheets>
    <sheet name="Readme" sheetId="4" r:id="rId1"/>
    <sheet name="Processes" sheetId="6" r:id="rId2"/>
    <sheet name="Flows" sheetId="1" r:id="rId3"/>
  </sheets>
  <definedNames>
    <definedName name="_xlnm._FilterDatabase" localSheetId="2" hidden="1">Flows!$B$3:$M$86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 i="1" l="1"/>
  <c r="H19" i="1"/>
  <c r="C19" i="1" s="1"/>
  <c r="I18" i="1"/>
  <c r="F18" i="1" s="1"/>
  <c r="H18" i="1"/>
  <c r="C18" i="1" s="1"/>
  <c r="I17" i="1"/>
  <c r="F17" i="1" s="1"/>
  <c r="H17" i="1"/>
  <c r="C17" i="1" s="1"/>
  <c r="I16" i="1"/>
  <c r="F16" i="1" s="1"/>
  <c r="H16" i="1"/>
  <c r="C16" i="1" s="1"/>
  <c r="I15" i="1"/>
  <c r="F15" i="1" s="1"/>
  <c r="H15" i="1"/>
  <c r="C15" i="1" s="1"/>
  <c r="I14" i="1"/>
  <c r="F14" i="1" s="1"/>
  <c r="H14" i="1"/>
  <c r="C14" i="1" s="1"/>
  <c r="I13" i="1"/>
  <c r="F13" i="1" s="1"/>
  <c r="H13" i="1"/>
  <c r="C13" i="1" s="1"/>
  <c r="I9" i="1"/>
  <c r="F9" i="1" s="1"/>
  <c r="H9" i="1"/>
  <c r="C9" i="1" s="1"/>
  <c r="I8" i="1"/>
  <c r="H8" i="1"/>
  <c r="I7" i="1"/>
  <c r="H7" i="1"/>
  <c r="I11" i="1"/>
  <c r="H11" i="1"/>
  <c r="H4" i="1" l="1"/>
  <c r="I4" i="1"/>
  <c r="H5" i="1"/>
  <c r="I5" i="1"/>
  <c r="H6" i="1"/>
  <c r="I6" i="1"/>
  <c r="H10" i="1"/>
  <c r="I10" i="1"/>
  <c r="D7" i="6" l="1"/>
  <c r="D10" i="6" l="1"/>
  <c r="D9" i="6"/>
  <c r="D8" i="6"/>
  <c r="D6" i="6"/>
  <c r="D5" i="6"/>
  <c r="D4" i="6"/>
  <c r="C7" i="1" l="1"/>
  <c r="F7" i="1"/>
  <c r="C8" i="1"/>
  <c r="F8" i="1"/>
  <c r="C11" i="1"/>
  <c r="C5" i="1"/>
  <c r="C6" i="1"/>
  <c r="F5" i="1"/>
  <c r="C10" i="1"/>
  <c r="F4" i="1"/>
  <c r="F10" i="1"/>
  <c r="C4" i="1"/>
  <c r="F6" i="1"/>
</calcChain>
</file>

<file path=xl/sharedStrings.xml><?xml version="1.0" encoding="utf-8"?>
<sst xmlns="http://schemas.openxmlformats.org/spreadsheetml/2006/main" count="220" uniqueCount="109">
  <si>
    <t>Years</t>
  </si>
  <si>
    <t>Processes</t>
  </si>
  <si>
    <t>Flows</t>
  </si>
  <si>
    <t>Tab name</t>
  </si>
  <si>
    <t>Description</t>
  </si>
  <si>
    <t>Notes</t>
  </si>
  <si>
    <t>Source data processes normalized</t>
  </si>
  <si>
    <t>Source data flows normalized</t>
  </si>
  <si>
    <t>Data type</t>
  </si>
  <si>
    <t>string</t>
  </si>
  <si>
    <t>integer</t>
  </si>
  <si>
    <t>tuple</t>
  </si>
  <si>
    <t>float</t>
  </si>
  <si>
    <t>Unit</t>
  </si>
  <si>
    <t>%</t>
  </si>
  <si>
    <t xml:space="preserve"> kg/m3</t>
  </si>
  <si>
    <t>Lifetime_source</t>
  </si>
  <si>
    <t>Wood_content</t>
  </si>
  <si>
    <t>Wood_content_source</t>
  </si>
  <si>
    <t>Density</t>
  </si>
  <si>
    <t>Density_source</t>
  </si>
  <si>
    <t>Modelling status</t>
  </si>
  <si>
    <t>Comment</t>
  </si>
  <si>
    <t>EU</t>
  </si>
  <si>
    <t>Source</t>
  </si>
  <si>
    <t>First</t>
  </si>
  <si>
    <t>Second</t>
  </si>
  <si>
    <t>RoW</t>
  </si>
  <si>
    <t>Data_source</t>
  </si>
  <si>
    <t>Fixed</t>
  </si>
  <si>
    <t>Import</t>
  </si>
  <si>
    <t>Export</t>
  </si>
  <si>
    <t xml:space="preserve">Conversion factor used </t>
  </si>
  <si>
    <t>Normalized X</t>
  </si>
  <si>
    <t>Normalized Y</t>
  </si>
  <si>
    <t xml:space="preserve">Comment </t>
  </si>
  <si>
    <t xml:space="preserve">float </t>
  </si>
  <si>
    <t>P1</t>
  </si>
  <si>
    <t>P2</t>
  </si>
  <si>
    <t>P3</t>
  </si>
  <si>
    <t>P4</t>
  </si>
  <si>
    <t>P5</t>
  </si>
  <si>
    <t>Third</t>
  </si>
  <si>
    <t xml:space="preserve">Scenarios </t>
  </si>
  <si>
    <t>Please note</t>
  </si>
  <si>
    <t>Dynamic case (multiple years with different scenarios)</t>
  </si>
  <si>
    <t>Process IDs</t>
  </si>
  <si>
    <t xml:space="preserve">Other topics </t>
  </si>
  <si>
    <t>About</t>
  </si>
  <si>
    <t xml:space="preserve">Notes </t>
  </si>
  <si>
    <t xml:space="preserve">Virtual flows </t>
  </si>
  <si>
    <t>Unbalanced system</t>
  </si>
  <si>
    <t xml:space="preserve">https://excalidraw.com/#json=Lj-sDbAMDNeaA9bmCep8J,9nZyAhAf-Q5KkiQ4syeq1w </t>
  </si>
  <si>
    <t>absolute (SWE), relative (%)</t>
  </si>
  <si>
    <t>SWE</t>
  </si>
  <si>
    <t xml:space="preserve">Units of flows </t>
  </si>
  <si>
    <t xml:space="preserve">Absolute values </t>
  </si>
  <si>
    <t>aiphoria does not recognize between absolute units but only between absolute and relative (%)</t>
  </si>
  <si>
    <t>Make sure that no whitespaces exist on the process IDs (at the end or beginning)</t>
  </si>
  <si>
    <t xml:space="preserve">If the system is not balanced (Inputs not equal to outputs) then aiphoria creates virtual flows to show the imbalances. Virtual flows can toggled off from the notebook. </t>
  </si>
  <si>
    <r>
      <t>This sheet is the starting point for aiphoria.</t>
    </r>
    <r>
      <rPr>
        <b/>
        <sz val="11"/>
        <color theme="1"/>
        <rFont val="Calibri"/>
        <family val="2"/>
        <scheme val="minor"/>
      </rPr>
      <t xml:space="preserve"> User define what process/nodes to be included in the study</t>
    </r>
    <r>
      <rPr>
        <sz val="11"/>
        <color theme="1"/>
        <rFont val="Calibri"/>
        <family val="2"/>
        <scheme val="minor"/>
      </rPr>
      <t xml:space="preserve">. With the transformation stages it's possible to locate the nodes in a graph. Life time (LT) and LT distribution are included to consider stock distribution in ODYM. LT is not considered in the sankey diagram but in ODYM calculations. Define the name of the process, its stage within the system boundaries, location, distribution type and distribution parameters (see ODYM tutorials/guides). At the end you should have a process ID with the name and location (e.g. P1:EU). After you have described all the processes within you system, you can move to the flows spreadsheet. It is advised to visualise your system (e.g. using https://excalidraw.com/) before you start implimenting in aiphoria. </t>
    </r>
    <r>
      <rPr>
        <b/>
        <sz val="11"/>
        <color theme="1"/>
        <rFont val="Calibri"/>
        <family val="2"/>
        <scheme val="minor"/>
      </rPr>
      <t>Columns B to I need be filled in for aiphoria to run.</t>
    </r>
  </si>
  <si>
    <r>
      <t xml:space="preserve">This sheets represent the flows/arrows/edges in the flowchart. The idea is to </t>
    </r>
    <r>
      <rPr>
        <b/>
        <sz val="11"/>
        <color theme="1"/>
        <rFont val="Calibri"/>
        <family val="2"/>
        <scheme val="minor"/>
      </rPr>
      <t>create IDs in an string style "Process-Process location"</t>
    </r>
    <r>
      <rPr>
        <sz val="11"/>
        <color theme="1"/>
        <rFont val="Calibri"/>
        <family val="2"/>
        <scheme val="minor"/>
      </rPr>
      <t xml:space="preserve"> (e.g., P1:EU) for both, the source and target processes. With that, and the transformation stages from </t>
    </r>
    <r>
      <rPr>
        <b/>
        <sz val="11"/>
        <color theme="1"/>
        <rFont val="Calibri"/>
        <family val="2"/>
        <scheme val="minor"/>
      </rPr>
      <t xml:space="preserve">Processes sheet </t>
    </r>
    <r>
      <rPr>
        <sz val="11"/>
        <color theme="1"/>
        <rFont val="Calibri"/>
        <family val="2"/>
        <scheme val="minor"/>
      </rPr>
      <t xml:space="preserve">it is also possible to create the flowchart. In the flows sheet define the source process name on the source process cell. Then fill in the source process location, target process name and target process location. Fill in the value, year and run. </t>
    </r>
    <r>
      <rPr>
        <b/>
        <sz val="11"/>
        <color theme="1"/>
        <rFont val="Calibri"/>
        <family val="2"/>
        <scheme val="minor"/>
      </rPr>
      <t>Columns B to I  and L need be filled in for aiphoria to run.</t>
    </r>
  </si>
  <si>
    <t>Source_process*</t>
  </si>
  <si>
    <t>Transformation_Stage*</t>
  </si>
  <si>
    <t>Source_process_location*</t>
  </si>
  <si>
    <t>Target_process*</t>
  </si>
  <si>
    <t>Target_process_location*</t>
  </si>
  <si>
    <t>Source _ID*</t>
  </si>
  <si>
    <t>Target_ID*</t>
  </si>
  <si>
    <t>Value*</t>
  </si>
  <si>
    <t>Year*</t>
  </si>
  <si>
    <t xml:space="preserve">Must filled in cells </t>
  </si>
  <si>
    <t xml:space="preserve">Cells to fill for running aiphoria </t>
  </si>
  <si>
    <t xml:space="preserve">Please check the starred (*) cells on the processes and flows sheets. </t>
  </si>
  <si>
    <t>General information</t>
  </si>
  <si>
    <t xml:space="preserve">About aiphoria </t>
  </si>
  <si>
    <t>Process*</t>
  </si>
  <si>
    <t>Process_location*</t>
  </si>
  <si>
    <t>Process_ID*</t>
  </si>
  <si>
    <t>Lifetime*</t>
  </si>
  <si>
    <t>Uncertainty_distribution_type *</t>
  </si>
  <si>
    <t>Distribution_parameters*</t>
  </si>
  <si>
    <t xml:space="preserve">Positioning of flows in the sankey </t>
  </si>
  <si>
    <t xml:space="preserve">Columns P and Q in the process sheet give the possibility to the user to automatically position the processes and flows in the sankey diagram. Firstly, the user needs to run aiphoria, then when the sankey diagram pops up the user should manually position the processes and flows to the preferred position; get the x and y information from the graph, then paste them into excel and run again. </t>
  </si>
  <si>
    <t>0.044</t>
  </si>
  <si>
    <t>0.117</t>
  </si>
  <si>
    <t>0.339</t>
  </si>
  <si>
    <t>0.277</t>
  </si>
  <si>
    <t>0.672</t>
  </si>
  <si>
    <t>0.107</t>
  </si>
  <si>
    <t>0.669</t>
  </si>
  <si>
    <t>0.572</t>
  </si>
  <si>
    <t>0.923</t>
  </si>
  <si>
    <t>0.509</t>
  </si>
  <si>
    <t>0.048</t>
  </si>
  <si>
    <t>0.392</t>
  </si>
  <si>
    <t>0.491</t>
  </si>
  <si>
    <t>0.288</t>
  </si>
  <si>
    <t>Label shown in graph</t>
  </si>
  <si>
    <t>Source process</t>
  </si>
  <si>
    <t>Process 2</t>
  </si>
  <si>
    <t>Process 3</t>
  </si>
  <si>
    <t>Process 4</t>
  </si>
  <si>
    <t>Process 5</t>
  </si>
  <si>
    <t>Import from RoW</t>
  </si>
  <si>
    <t>Export to RoW</t>
  </si>
  <si>
    <t>Process sheet: Normalized x and y columns</t>
  </si>
  <si>
    <t>This is the input file of aiphoria where the user defines the processes/nodes and flows/arrows/edges within the preferred system. Aiphoria helps visualizing the system in the form of a sankey diagram and later passes the information to ODYM to conduct material flows analysis. aiphoria supports both static and dynamic assessments (e.g from 2021 to 2050). If can be used to assess any system but as an initial development it aims to support dynamic wood material flows analysis (i.e. tracking of wood product flows throughtout the value chain and life cycle stage) and temporary carbon accounting (functionality to be added).</t>
  </si>
  <si>
    <r>
      <t xml:space="preserve">If the user wants to run different scenarios using relative value (shares) for the same process, they should add multiple flows (rows) on the flow sheet indicating the change in the value cell (e.g P3:EU -&gt; P5:EU and  value: 100% in 2021 and  P3:EU -&gt; P5:EU and value 50% in 2022). If the scenarios when using relative value (shares) remain the same throughtout the timeline indicated by the user; then aiphoria is </t>
    </r>
    <r>
      <rPr>
        <u/>
        <sz val="11"/>
        <color theme="1"/>
        <rFont val="Calibri"/>
        <family val="2"/>
        <scheme val="minor"/>
      </rPr>
      <t>repeating the value given for the first year</t>
    </r>
    <r>
      <rPr>
        <sz val="11"/>
        <color theme="1"/>
        <rFont val="Calibri"/>
        <family val="2"/>
        <scheme val="minor"/>
      </rPr>
      <t xml:space="preserve"> (e.g. P3:EU -&gt; P5:EU with value: 100%)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</si>
</sst>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0"/>
      <color rgb="FF4C4845"/>
      <name val="Open Sans"/>
      <family val="2"/>
    </font>
    <font>
      <sz val="8"/>
      <name val="Calibri"/>
      <family val="2"/>
      <scheme val="minor"/>
    </font>
    <font>
      <u/>
      <sz val="11"/>
      <color theme="10"/>
      <name val="Calibri"/>
      <family val="2"/>
      <scheme val="minor"/>
    </font>
    <font>
      <u/>
      <sz val="11"/>
      <color theme="1"/>
      <name val="Calibri"/>
      <family val="2"/>
      <scheme val="minor"/>
    </font>
  </fonts>
  <fills count="5">
    <fill>
      <patternFill patternType="none"/>
    </fill>
    <fill>
      <patternFill patternType="gray125"/>
    </fill>
    <fill>
      <patternFill patternType="solid">
        <fgColor theme="2"/>
        <bgColor indexed="64"/>
      </patternFill>
    </fill>
    <fill>
      <patternFill patternType="solid">
        <fgColor theme="5" tint="0.39997558519241921"/>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31">
    <xf numFmtId="0" fontId="0" fillId="0" borderId="0" xfId="0"/>
    <xf numFmtId="0" fontId="0" fillId="0" borderId="0" xfId="0" applyAlignment="1">
      <alignment vertical="center" wrapText="1"/>
    </xf>
    <xf numFmtId="0" fontId="1" fillId="2" borderId="0" xfId="0" applyFont="1" applyFill="1"/>
    <xf numFmtId="0" fontId="2" fillId="2" borderId="0" xfId="0" applyFont="1" applyFill="1"/>
    <xf numFmtId="0" fontId="3" fillId="0" borderId="0" xfId="0" applyFont="1"/>
    <xf numFmtId="0" fontId="4" fillId="0" borderId="0" xfId="0" applyFont="1"/>
    <xf numFmtId="0" fontId="0" fillId="0" borderId="0" xfId="0" applyAlignment="1">
      <alignment horizontal="left"/>
    </xf>
    <xf numFmtId="0" fontId="1" fillId="2" borderId="0" xfId="0" applyFont="1" applyFill="1" applyAlignment="1">
      <alignment horizontal="left"/>
    </xf>
    <xf numFmtId="3" fontId="0" fillId="0" borderId="0" xfId="0" applyNumberFormat="1" applyAlignment="1">
      <alignment horizontal="left"/>
    </xf>
    <xf numFmtId="0" fontId="0" fillId="2" borderId="0" xfId="0" applyFill="1"/>
    <xf numFmtId="0" fontId="6" fillId="0" borderId="0" xfId="1" applyFill="1"/>
    <xf numFmtId="0" fontId="0" fillId="3" borderId="0" xfId="0" applyFill="1" applyAlignment="1">
      <alignment vertical="center" wrapText="1"/>
    </xf>
    <xf numFmtId="0" fontId="0" fillId="3" borderId="0" xfId="0" applyFill="1" applyAlignment="1">
      <alignment horizontal="left" vertical="center" wrapText="1"/>
    </xf>
    <xf numFmtId="0" fontId="0" fillId="3" borderId="0" xfId="0" applyFill="1" applyAlignment="1">
      <alignment vertical="center"/>
    </xf>
    <xf numFmtId="0" fontId="1" fillId="4" borderId="0" xfId="0" applyFont="1" applyFill="1" applyAlignment="1">
      <alignment vertical="center"/>
    </xf>
    <xf numFmtId="0" fontId="1" fillId="4" borderId="0" xfId="0" applyFont="1" applyFill="1" applyAlignment="1">
      <alignment horizontal="left" vertical="center" wrapText="1"/>
    </xf>
    <xf numFmtId="0" fontId="0" fillId="4" borderId="0" xfId="0" applyFill="1" applyAlignment="1">
      <alignment vertical="center"/>
    </xf>
    <xf numFmtId="0" fontId="0" fillId="4" borderId="0" xfId="0" applyFill="1" applyAlignment="1">
      <alignment horizontal="left" vertical="center" wrapText="1"/>
    </xf>
    <xf numFmtId="0" fontId="0" fillId="4" borderId="0" xfId="0" applyFill="1" applyAlignment="1">
      <alignment horizontal="left" vertical="center"/>
    </xf>
    <xf numFmtId="0" fontId="1" fillId="4" borderId="0" xfId="0" applyFont="1" applyFill="1" applyAlignment="1">
      <alignment horizontal="center" vertical="center" wrapText="1"/>
    </xf>
    <xf numFmtId="0" fontId="0" fillId="4" borderId="0" xfId="0" applyFill="1" applyAlignment="1">
      <alignment horizontal="center" vertical="center" wrapText="1"/>
    </xf>
    <xf numFmtId="0" fontId="0" fillId="3" borderId="0" xfId="0" applyFill="1" applyAlignment="1">
      <alignment horizontal="center" vertical="center" wrapText="1"/>
    </xf>
    <xf numFmtId="0" fontId="1" fillId="3" borderId="0" xfId="0" applyFont="1" applyFill="1" applyAlignment="1">
      <alignment horizontal="center" vertical="center"/>
    </xf>
    <xf numFmtId="0" fontId="0" fillId="4" borderId="0" xfId="0" applyFill="1" applyAlignment="1">
      <alignment vertical="center" wrapText="1"/>
    </xf>
    <xf numFmtId="0" fontId="1" fillId="3" borderId="0" xfId="0" applyFont="1" applyFill="1" applyAlignment="1">
      <alignment vertical="center"/>
    </xf>
    <xf numFmtId="0" fontId="1" fillId="3" borderId="0" xfId="0" applyFont="1" applyFill="1" applyAlignment="1">
      <alignment horizontal="left" vertical="center"/>
    </xf>
    <xf numFmtId="0" fontId="0" fillId="0" borderId="0" xfId="0" applyAlignment="1">
      <alignment vertical="center"/>
    </xf>
    <xf numFmtId="0" fontId="1" fillId="0" borderId="0" xfId="0" applyFont="1" applyAlignment="1">
      <alignment vertical="center"/>
    </xf>
    <xf numFmtId="0" fontId="0" fillId="4" borderId="0" xfId="0" applyFill="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283323</xdr:colOff>
      <xdr:row>21</xdr:row>
      <xdr:rowOff>67235</xdr:rowOff>
    </xdr:from>
    <xdr:to>
      <xdr:col>10</xdr:col>
      <xdr:colOff>712859</xdr:colOff>
      <xdr:row>41</xdr:row>
      <xdr:rowOff>69287</xdr:rowOff>
    </xdr:to>
    <xdr:pic>
      <xdr:nvPicPr>
        <xdr:cNvPr id="4" name="Picture 3">
          <a:extLst>
            <a:ext uri="{FF2B5EF4-FFF2-40B4-BE49-F238E27FC236}">
              <a16:creationId xmlns:a16="http://schemas.microsoft.com/office/drawing/2014/main" id="{56BED63B-94D2-60E7-7CF5-DA37FBA85190}"/>
            </a:ext>
          </a:extLst>
        </xdr:cNvPr>
        <xdr:cNvPicPr>
          <a:picLocks noChangeAspect="1"/>
        </xdr:cNvPicPr>
      </xdr:nvPicPr>
      <xdr:blipFill>
        <a:blip xmlns:r="http://schemas.openxmlformats.org/officeDocument/2006/relationships" r:embed="rId1"/>
        <a:stretch>
          <a:fillRect/>
        </a:stretch>
      </xdr:blipFill>
      <xdr:spPr>
        <a:xfrm>
          <a:off x="8161058" y="3832411"/>
          <a:ext cx="6832951" cy="3587935"/>
        </a:xfrm>
        <a:prstGeom prst="rect">
          <a:avLst/>
        </a:prstGeom>
      </xdr:spPr>
    </xdr:pic>
    <xdr:clientData/>
  </xdr:twoCellAnchor>
  <xdr:twoCellAnchor editAs="oneCell">
    <xdr:from>
      <xdr:col>1</xdr:col>
      <xdr:colOff>638736</xdr:colOff>
      <xdr:row>21</xdr:row>
      <xdr:rowOff>100852</xdr:rowOff>
    </xdr:from>
    <xdr:to>
      <xdr:col>5</xdr:col>
      <xdr:colOff>1380708</xdr:colOff>
      <xdr:row>38</xdr:row>
      <xdr:rowOff>161337</xdr:rowOff>
    </xdr:to>
    <xdr:pic>
      <xdr:nvPicPr>
        <xdr:cNvPr id="6" name="Picture 5">
          <a:extLst>
            <a:ext uri="{FF2B5EF4-FFF2-40B4-BE49-F238E27FC236}">
              <a16:creationId xmlns:a16="http://schemas.microsoft.com/office/drawing/2014/main" id="{915A299A-6DA3-06C3-6C52-B9D389C7D5BA}"/>
            </a:ext>
          </a:extLst>
        </xdr:cNvPr>
        <xdr:cNvPicPr>
          <a:picLocks noChangeAspect="1"/>
        </xdr:cNvPicPr>
      </xdr:nvPicPr>
      <xdr:blipFill>
        <a:blip xmlns:r="http://schemas.openxmlformats.org/officeDocument/2006/relationships" r:embed="rId2"/>
        <a:stretch>
          <a:fillRect/>
        </a:stretch>
      </xdr:blipFill>
      <xdr:spPr>
        <a:xfrm>
          <a:off x="1367118" y="3854823"/>
          <a:ext cx="6423355" cy="3114835"/>
        </a:xfrm>
        <a:prstGeom prst="rect">
          <a:avLst/>
        </a:prstGeom>
      </xdr:spPr>
    </xdr:pic>
    <xdr:clientData/>
  </xdr:twoCellAnchor>
  <xdr:twoCellAnchor editAs="oneCell">
    <xdr:from>
      <xdr:col>6</xdr:col>
      <xdr:colOff>316941</xdr:colOff>
      <xdr:row>21</xdr:row>
      <xdr:rowOff>64060</xdr:rowOff>
    </xdr:from>
    <xdr:to>
      <xdr:col>10</xdr:col>
      <xdr:colOff>749652</xdr:colOff>
      <xdr:row>41</xdr:row>
      <xdr:rowOff>66112</xdr:rowOff>
    </xdr:to>
    <xdr:pic>
      <xdr:nvPicPr>
        <xdr:cNvPr id="7" name="Picture 6">
          <a:extLst>
            <a:ext uri="{FF2B5EF4-FFF2-40B4-BE49-F238E27FC236}">
              <a16:creationId xmlns:a16="http://schemas.microsoft.com/office/drawing/2014/main" id="{458BED11-6DAC-16D0-8E7C-B5988B23921D}"/>
            </a:ext>
          </a:extLst>
        </xdr:cNvPr>
        <xdr:cNvPicPr>
          <a:picLocks noChangeAspect="1"/>
        </xdr:cNvPicPr>
      </xdr:nvPicPr>
      <xdr:blipFill>
        <a:blip xmlns:r="http://schemas.openxmlformats.org/officeDocument/2006/relationships" r:embed="rId1"/>
        <a:stretch>
          <a:fillRect/>
        </a:stretch>
      </xdr:blipFill>
      <xdr:spPr>
        <a:xfrm>
          <a:off x="8194676" y="3829236"/>
          <a:ext cx="6839301" cy="3591110"/>
        </a:xfrm>
        <a:prstGeom prst="rect">
          <a:avLst/>
        </a:prstGeom>
      </xdr:spPr>
    </xdr:pic>
    <xdr:clientData/>
  </xdr:twoCellAnchor>
  <xdr:twoCellAnchor editAs="oneCell">
    <xdr:from>
      <xdr:col>1</xdr:col>
      <xdr:colOff>669179</xdr:colOff>
      <xdr:row>21</xdr:row>
      <xdr:rowOff>104027</xdr:rowOff>
    </xdr:from>
    <xdr:to>
      <xdr:col>5</xdr:col>
      <xdr:colOff>1417501</xdr:colOff>
      <xdr:row>38</xdr:row>
      <xdr:rowOff>164512</xdr:rowOff>
    </xdr:to>
    <xdr:pic>
      <xdr:nvPicPr>
        <xdr:cNvPr id="8" name="Picture 7">
          <a:extLst>
            <a:ext uri="{FF2B5EF4-FFF2-40B4-BE49-F238E27FC236}">
              <a16:creationId xmlns:a16="http://schemas.microsoft.com/office/drawing/2014/main" id="{342C7F59-B497-3E75-A53C-C31F40FF9DCA}"/>
            </a:ext>
          </a:extLst>
        </xdr:cNvPr>
        <xdr:cNvPicPr>
          <a:picLocks noChangeAspect="1"/>
        </xdr:cNvPicPr>
      </xdr:nvPicPr>
      <xdr:blipFill>
        <a:blip xmlns:r="http://schemas.openxmlformats.org/officeDocument/2006/relationships" r:embed="rId2"/>
        <a:stretch>
          <a:fillRect/>
        </a:stretch>
      </xdr:blipFill>
      <xdr:spPr>
        <a:xfrm>
          <a:off x="1397561" y="3869203"/>
          <a:ext cx="6426530" cy="310531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https://excalidraw.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816D1-B4FF-41BE-B292-8CF7D349FFB2}">
  <dimension ref="A1:E11"/>
  <sheetViews>
    <sheetView tabSelected="1" topLeftCell="A3" zoomScaleNormal="100" workbookViewId="0">
      <selection activeCell="B16" sqref="B16"/>
    </sheetView>
  </sheetViews>
  <sheetFormatPr defaultRowHeight="15" x14ac:dyDescent="0.25"/>
  <cols>
    <col min="1" max="1" width="37.85546875" style="26" customWidth="1"/>
    <col min="2" max="2" width="36.5703125" style="29" customWidth="1"/>
    <col min="3" max="3" width="29" style="30" bestFit="1" customWidth="1"/>
    <col min="4" max="4" width="69.5703125" style="1" customWidth="1"/>
    <col min="5" max="16384" width="9.140625" style="26"/>
  </cols>
  <sheetData>
    <row r="1" spans="1:5" x14ac:dyDescent="0.25">
      <c r="A1" s="24" t="s">
        <v>3</v>
      </c>
      <c r="B1" s="25" t="s">
        <v>4</v>
      </c>
      <c r="C1" s="22" t="s">
        <v>5</v>
      </c>
      <c r="D1" s="22"/>
    </row>
    <row r="2" spans="1:5" ht="156" customHeight="1" x14ac:dyDescent="0.25">
      <c r="A2" s="11" t="s">
        <v>1</v>
      </c>
      <c r="B2" s="12" t="s">
        <v>6</v>
      </c>
      <c r="C2" s="21" t="s">
        <v>60</v>
      </c>
      <c r="D2" s="21"/>
      <c r="E2" s="1"/>
    </row>
    <row r="3" spans="1:5" ht="203.25" customHeight="1" x14ac:dyDescent="0.25">
      <c r="A3" s="13" t="s">
        <v>2</v>
      </c>
      <c r="B3" s="12" t="s">
        <v>7</v>
      </c>
      <c r="C3" s="21" t="s">
        <v>61</v>
      </c>
      <c r="D3" s="21"/>
    </row>
    <row r="4" spans="1:5" s="27" customFormat="1" ht="18.600000000000001" customHeight="1" x14ac:dyDescent="0.25">
      <c r="A4" s="14" t="s">
        <v>47</v>
      </c>
      <c r="B4" s="15" t="s">
        <v>48</v>
      </c>
      <c r="C4" s="19" t="s">
        <v>49</v>
      </c>
      <c r="D4" s="19"/>
    </row>
    <row r="5" spans="1:5" s="27" customFormat="1" ht="96.6" customHeight="1" x14ac:dyDescent="0.25">
      <c r="A5" s="14" t="s">
        <v>74</v>
      </c>
      <c r="B5" s="15" t="s">
        <v>75</v>
      </c>
      <c r="C5" s="19" t="s">
        <v>107</v>
      </c>
      <c r="D5" s="19"/>
    </row>
    <row r="6" spans="1:5" ht="144.94999999999999" customHeight="1" x14ac:dyDescent="0.25">
      <c r="A6" s="16" t="s">
        <v>43</v>
      </c>
      <c r="B6" s="17" t="s">
        <v>45</v>
      </c>
      <c r="C6" s="20" t="s">
        <v>108</v>
      </c>
      <c r="D6" s="20"/>
    </row>
    <row r="7" spans="1:5" x14ac:dyDescent="0.25">
      <c r="A7" s="16" t="s">
        <v>44</v>
      </c>
      <c r="B7" s="18" t="s">
        <v>46</v>
      </c>
      <c r="C7" s="28" t="s">
        <v>58</v>
      </c>
      <c r="D7" s="28"/>
    </row>
    <row r="8" spans="1:5" x14ac:dyDescent="0.25">
      <c r="A8" s="16" t="s">
        <v>50</v>
      </c>
      <c r="B8" s="17" t="s">
        <v>51</v>
      </c>
      <c r="C8" s="20" t="s">
        <v>59</v>
      </c>
      <c r="D8" s="20"/>
    </row>
    <row r="9" spans="1:5" x14ac:dyDescent="0.25">
      <c r="A9" s="16" t="s">
        <v>55</v>
      </c>
      <c r="B9" s="17" t="s">
        <v>56</v>
      </c>
      <c r="C9" s="28" t="s">
        <v>57</v>
      </c>
      <c r="D9" s="28"/>
    </row>
    <row r="10" spans="1:5" x14ac:dyDescent="0.25">
      <c r="A10" s="16" t="s">
        <v>71</v>
      </c>
      <c r="B10" s="18" t="s">
        <v>72</v>
      </c>
      <c r="C10" s="28" t="s">
        <v>73</v>
      </c>
      <c r="D10" s="28"/>
    </row>
    <row r="11" spans="1:5" ht="63.95" customHeight="1" x14ac:dyDescent="0.25">
      <c r="A11" s="23" t="s">
        <v>106</v>
      </c>
      <c r="B11" s="18" t="s">
        <v>82</v>
      </c>
      <c r="C11" s="20" t="s">
        <v>83</v>
      </c>
      <c r="D11" s="20"/>
    </row>
  </sheetData>
  <mergeCells count="11">
    <mergeCell ref="C3:D3"/>
    <mergeCell ref="C1:D1"/>
    <mergeCell ref="C2:D2"/>
    <mergeCell ref="C6:D6"/>
    <mergeCell ref="C7:D7"/>
    <mergeCell ref="C4:D4"/>
    <mergeCell ref="C9:D9"/>
    <mergeCell ref="C8:D8"/>
    <mergeCell ref="C10:D10"/>
    <mergeCell ref="C5:D5"/>
    <mergeCell ref="C11:D1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0D592-75C1-4AD1-84F0-2AAE25CA0097}">
  <dimension ref="A1:R10"/>
  <sheetViews>
    <sheetView topLeftCell="E1" zoomScale="85" zoomScaleNormal="85" workbookViewId="0">
      <selection activeCell="Q18" sqref="Q18"/>
    </sheetView>
  </sheetViews>
  <sheetFormatPr defaultRowHeight="15" x14ac:dyDescent="0.25"/>
  <cols>
    <col min="1" max="1" width="9" customWidth="1"/>
    <col min="2" max="2" width="23.5703125" bestFit="1" customWidth="1"/>
    <col min="3" max="3" width="16.140625" customWidth="1"/>
    <col min="4" max="4" width="29.140625" bestFit="1" customWidth="1"/>
    <col min="7" max="7" width="14.42578125" bestFit="1" customWidth="1"/>
    <col min="8" max="8" width="16.140625" bestFit="1" customWidth="1"/>
    <col min="9" max="9" width="21.5703125" bestFit="1" customWidth="1"/>
    <col min="10" max="10" width="14.42578125" bestFit="1" customWidth="1"/>
    <col min="11" max="11" width="32.7109375" bestFit="1" customWidth="1"/>
    <col min="13" max="13" width="14.140625" bestFit="1" customWidth="1"/>
    <col min="14" max="15" width="17.42578125" customWidth="1"/>
    <col min="16" max="16" width="11.85546875" customWidth="1"/>
    <col min="17" max="17" width="13.7109375" customWidth="1"/>
    <col min="18" max="18" width="19.85546875" bestFit="1" customWidth="1"/>
  </cols>
  <sheetData>
    <row r="1" spans="1:18" x14ac:dyDescent="0.25">
      <c r="A1" s="2"/>
      <c r="B1" s="3" t="s">
        <v>9</v>
      </c>
      <c r="C1" s="3" t="s">
        <v>9</v>
      </c>
      <c r="D1" s="3" t="s">
        <v>9</v>
      </c>
      <c r="E1" s="3" t="s">
        <v>9</v>
      </c>
      <c r="F1" s="3" t="s">
        <v>10</v>
      </c>
      <c r="G1" s="3"/>
      <c r="H1" s="3" t="s">
        <v>9</v>
      </c>
      <c r="I1" s="3" t="s">
        <v>11</v>
      </c>
      <c r="J1" s="3" t="s">
        <v>12</v>
      </c>
      <c r="K1" s="3"/>
      <c r="L1" s="3" t="s">
        <v>12</v>
      </c>
      <c r="M1" s="3"/>
      <c r="N1" s="3" t="s">
        <v>9</v>
      </c>
      <c r="O1" s="3"/>
      <c r="P1" s="3" t="s">
        <v>36</v>
      </c>
      <c r="Q1" s="3" t="s">
        <v>12</v>
      </c>
      <c r="R1" s="3" t="s">
        <v>9</v>
      </c>
    </row>
    <row r="2" spans="1:18" x14ac:dyDescent="0.25">
      <c r="A2" s="2"/>
      <c r="B2" s="3"/>
      <c r="C2" s="3"/>
      <c r="D2" s="3"/>
      <c r="E2" s="3"/>
      <c r="F2" s="3" t="s">
        <v>0</v>
      </c>
      <c r="G2" s="3"/>
      <c r="H2" s="3"/>
      <c r="I2" s="9"/>
      <c r="J2" s="3" t="s">
        <v>14</v>
      </c>
      <c r="K2" s="3"/>
      <c r="L2" s="3" t="s">
        <v>15</v>
      </c>
      <c r="M2" s="3"/>
      <c r="N2" s="3"/>
      <c r="O2" s="3"/>
      <c r="P2" s="3"/>
      <c r="Q2" s="2"/>
      <c r="R2" s="2"/>
    </row>
    <row r="3" spans="1:18" x14ac:dyDescent="0.25">
      <c r="A3" s="3"/>
      <c r="B3" s="2" t="s">
        <v>76</v>
      </c>
      <c r="C3" s="2" t="s">
        <v>77</v>
      </c>
      <c r="D3" s="2" t="s">
        <v>78</v>
      </c>
      <c r="E3" s="2" t="s">
        <v>63</v>
      </c>
      <c r="F3" s="2" t="s">
        <v>79</v>
      </c>
      <c r="G3" s="2" t="s">
        <v>16</v>
      </c>
      <c r="H3" s="2" t="s">
        <v>80</v>
      </c>
      <c r="I3" s="2" t="s">
        <v>81</v>
      </c>
      <c r="J3" s="2" t="s">
        <v>17</v>
      </c>
      <c r="K3" s="2" t="s">
        <v>18</v>
      </c>
      <c r="L3" s="2" t="s">
        <v>19</v>
      </c>
      <c r="M3" s="2" t="s">
        <v>20</v>
      </c>
      <c r="N3" s="2" t="s">
        <v>21</v>
      </c>
      <c r="O3" s="2" t="s">
        <v>35</v>
      </c>
      <c r="P3" s="2" t="s">
        <v>33</v>
      </c>
      <c r="Q3" s="2" t="s">
        <v>34</v>
      </c>
      <c r="R3" s="2" t="s">
        <v>98</v>
      </c>
    </row>
    <row r="4" spans="1:18" ht="15.75" x14ac:dyDescent="0.3">
      <c r="A4">
        <v>0</v>
      </c>
      <c r="B4" t="s">
        <v>37</v>
      </c>
      <c r="C4" t="s">
        <v>23</v>
      </c>
      <c r="D4" t="str">
        <f>_xlfn.CONCAT(B4,":",C4)</f>
        <v>P1:EU</v>
      </c>
      <c r="E4" t="s">
        <v>24</v>
      </c>
      <c r="F4">
        <v>1</v>
      </c>
      <c r="H4" t="s">
        <v>29</v>
      </c>
      <c r="I4">
        <v>1</v>
      </c>
      <c r="M4" s="5"/>
      <c r="P4" t="s">
        <v>84</v>
      </c>
      <c r="Q4" t="s">
        <v>85</v>
      </c>
      <c r="R4" t="s">
        <v>99</v>
      </c>
    </row>
    <row r="5" spans="1:18" ht="15.75" x14ac:dyDescent="0.3">
      <c r="A5">
        <v>1</v>
      </c>
      <c r="B5" t="s">
        <v>38</v>
      </c>
      <c r="C5" t="s">
        <v>23</v>
      </c>
      <c r="D5" t="str">
        <f t="shared" ref="D5:D10" si="0">_xlfn.CONCAT(B5,":",C5)</f>
        <v>P2:EU</v>
      </c>
      <c r="E5" t="s">
        <v>25</v>
      </c>
      <c r="F5">
        <v>1</v>
      </c>
      <c r="H5" t="s">
        <v>29</v>
      </c>
      <c r="I5">
        <v>1</v>
      </c>
      <c r="M5" s="5"/>
      <c r="P5" t="s">
        <v>86</v>
      </c>
      <c r="Q5" t="s">
        <v>87</v>
      </c>
      <c r="R5" t="s">
        <v>100</v>
      </c>
    </row>
    <row r="6" spans="1:18" x14ac:dyDescent="0.25">
      <c r="A6">
        <v>2</v>
      </c>
      <c r="B6" t="s">
        <v>39</v>
      </c>
      <c r="C6" t="s">
        <v>23</v>
      </c>
      <c r="D6" t="str">
        <f t="shared" si="0"/>
        <v>P3:EU</v>
      </c>
      <c r="E6" t="s">
        <v>25</v>
      </c>
      <c r="F6">
        <v>1</v>
      </c>
      <c r="H6" t="s">
        <v>29</v>
      </c>
      <c r="I6">
        <v>1</v>
      </c>
      <c r="P6" t="s">
        <v>88</v>
      </c>
      <c r="Q6" t="s">
        <v>89</v>
      </c>
      <c r="R6" t="s">
        <v>101</v>
      </c>
    </row>
    <row r="7" spans="1:18" x14ac:dyDescent="0.25">
      <c r="A7">
        <v>3</v>
      </c>
      <c r="B7" t="s">
        <v>40</v>
      </c>
      <c r="C7" t="s">
        <v>23</v>
      </c>
      <c r="D7" t="str">
        <f t="shared" ref="D7" si="1">_xlfn.CONCAT(B7,":",C7)</f>
        <v>P4:EU</v>
      </c>
      <c r="E7" t="s">
        <v>26</v>
      </c>
      <c r="F7">
        <v>1</v>
      </c>
      <c r="H7" t="s">
        <v>29</v>
      </c>
      <c r="I7">
        <v>1</v>
      </c>
      <c r="P7" t="s">
        <v>90</v>
      </c>
      <c r="Q7" t="s">
        <v>91</v>
      </c>
      <c r="R7" t="s">
        <v>102</v>
      </c>
    </row>
    <row r="8" spans="1:18" ht="14.45" customHeight="1" x14ac:dyDescent="0.25">
      <c r="A8">
        <v>4</v>
      </c>
      <c r="B8" t="s">
        <v>41</v>
      </c>
      <c r="C8" t="s">
        <v>23</v>
      </c>
      <c r="D8" t="str">
        <f t="shared" si="0"/>
        <v>P5:EU</v>
      </c>
      <c r="E8" t="s">
        <v>42</v>
      </c>
      <c r="F8">
        <v>1</v>
      </c>
      <c r="H8" t="s">
        <v>29</v>
      </c>
      <c r="I8">
        <v>1</v>
      </c>
      <c r="P8" t="s">
        <v>92</v>
      </c>
      <c r="Q8" t="s">
        <v>93</v>
      </c>
      <c r="R8" t="s">
        <v>103</v>
      </c>
    </row>
    <row r="9" spans="1:18" x14ac:dyDescent="0.25">
      <c r="A9">
        <v>5</v>
      </c>
      <c r="B9" t="s">
        <v>38</v>
      </c>
      <c r="C9" t="s">
        <v>30</v>
      </c>
      <c r="D9" t="str">
        <f t="shared" si="0"/>
        <v>P2:Import</v>
      </c>
      <c r="E9" t="s">
        <v>27</v>
      </c>
      <c r="F9">
        <v>1</v>
      </c>
      <c r="H9" t="s">
        <v>29</v>
      </c>
      <c r="I9">
        <v>1</v>
      </c>
      <c r="P9" t="s">
        <v>94</v>
      </c>
      <c r="Q9" t="s">
        <v>95</v>
      </c>
      <c r="R9" t="s">
        <v>104</v>
      </c>
    </row>
    <row r="10" spans="1:18" x14ac:dyDescent="0.25">
      <c r="A10">
        <v>6</v>
      </c>
      <c r="B10" t="s">
        <v>38</v>
      </c>
      <c r="C10" t="s">
        <v>31</v>
      </c>
      <c r="D10" t="str">
        <f t="shared" si="0"/>
        <v>P2:Export</v>
      </c>
      <c r="E10" t="s">
        <v>27</v>
      </c>
      <c r="F10">
        <v>1</v>
      </c>
      <c r="H10" t="s">
        <v>29</v>
      </c>
      <c r="I10">
        <v>1</v>
      </c>
      <c r="P10" t="s">
        <v>96</v>
      </c>
      <c r="Q10" t="s">
        <v>97</v>
      </c>
      <c r="R10" t="s">
        <v>105</v>
      </c>
    </row>
  </sheetData>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2AEE8-68EE-4B81-A49D-50BF066DFFE7}">
  <dimension ref="A1:O88"/>
  <sheetViews>
    <sheetView zoomScale="85" zoomScaleNormal="85" workbookViewId="0">
      <selection activeCell="E40" sqref="E40"/>
    </sheetView>
  </sheetViews>
  <sheetFormatPr defaultRowHeight="15" x14ac:dyDescent="0.25"/>
  <cols>
    <col min="1" max="1" width="10.42578125" customWidth="1"/>
    <col min="2" max="2" width="29" bestFit="1" customWidth="1"/>
    <col min="3" max="3" width="21" bestFit="1" customWidth="1"/>
    <col min="4" max="4" width="15.140625" customWidth="1"/>
    <col min="5" max="5" width="16.28515625" customWidth="1"/>
    <col min="6" max="6" width="21" bestFit="1" customWidth="1"/>
    <col min="7" max="7" width="23.140625" bestFit="1" customWidth="1"/>
    <col min="8" max="8" width="24" customWidth="1"/>
    <col min="9" max="9" width="26.5703125" customWidth="1"/>
    <col min="10" max="10" width="17.85546875" customWidth="1"/>
    <col min="11" max="11" width="15.85546875" customWidth="1"/>
    <col min="12" max="12" width="12.85546875" customWidth="1"/>
    <col min="13" max="13" width="40.85546875" customWidth="1"/>
    <col min="14" max="14" width="15" style="6" customWidth="1"/>
    <col min="15" max="15" width="9.85546875" style="6" bestFit="1" customWidth="1"/>
    <col min="16" max="16" width="10.85546875" bestFit="1" customWidth="1"/>
  </cols>
  <sheetData>
    <row r="1" spans="1:15" x14ac:dyDescent="0.25">
      <c r="A1" s="2" t="s">
        <v>8</v>
      </c>
      <c r="B1" s="3" t="s">
        <v>9</v>
      </c>
      <c r="C1" s="3"/>
      <c r="D1" s="3" t="s">
        <v>9</v>
      </c>
      <c r="E1" s="3" t="s">
        <v>9</v>
      </c>
      <c r="F1" s="3"/>
      <c r="G1" s="3" t="s">
        <v>9</v>
      </c>
      <c r="H1" s="3" t="s">
        <v>9</v>
      </c>
      <c r="I1" s="3" t="s">
        <v>9</v>
      </c>
      <c r="J1" s="3" t="s">
        <v>12</v>
      </c>
      <c r="K1" s="3" t="s">
        <v>9</v>
      </c>
      <c r="L1" s="3" t="s">
        <v>10</v>
      </c>
      <c r="M1" s="3" t="s">
        <v>9</v>
      </c>
    </row>
    <row r="2" spans="1:15" ht="15" customHeight="1" x14ac:dyDescent="0.25">
      <c r="A2" s="2" t="s">
        <v>13</v>
      </c>
      <c r="B2" s="3"/>
      <c r="C2" s="3"/>
      <c r="D2" s="3"/>
      <c r="E2" s="3"/>
      <c r="F2" s="3"/>
      <c r="G2" s="3"/>
      <c r="H2" s="3"/>
      <c r="I2" s="3"/>
      <c r="J2" s="3"/>
      <c r="K2" s="3" t="s">
        <v>53</v>
      </c>
      <c r="L2" s="3"/>
      <c r="M2" s="3"/>
    </row>
    <row r="3" spans="1:15" x14ac:dyDescent="0.25">
      <c r="B3" s="2" t="s">
        <v>62</v>
      </c>
      <c r="C3" s="2" t="s">
        <v>63</v>
      </c>
      <c r="D3" s="2" t="s">
        <v>64</v>
      </c>
      <c r="E3" s="2" t="s">
        <v>65</v>
      </c>
      <c r="F3" s="2" t="s">
        <v>63</v>
      </c>
      <c r="G3" s="2" t="s">
        <v>66</v>
      </c>
      <c r="H3" s="2" t="s">
        <v>67</v>
      </c>
      <c r="I3" s="2" t="s">
        <v>68</v>
      </c>
      <c r="J3" s="2" t="s">
        <v>69</v>
      </c>
      <c r="K3" s="2" t="s">
        <v>13</v>
      </c>
      <c r="L3" s="2" t="s">
        <v>70</v>
      </c>
      <c r="M3" s="2" t="s">
        <v>28</v>
      </c>
      <c r="N3" s="7" t="s">
        <v>22</v>
      </c>
      <c r="O3" s="7" t="s">
        <v>32</v>
      </c>
    </row>
    <row r="4" spans="1:15" x14ac:dyDescent="0.25">
      <c r="B4" t="s">
        <v>37</v>
      </c>
      <c r="C4" t="str">
        <f>+_xlfn.XLOOKUP(H4,Processes!$D$4:$D$46,Processes!$E$4:$E$46)</f>
        <v>Source</v>
      </c>
      <c r="D4" t="s">
        <v>23</v>
      </c>
      <c r="E4" t="s">
        <v>38</v>
      </c>
      <c r="F4" t="str">
        <f>+_xlfn.XLOOKUP(I4,Processes!$D$4:$D$46,Processes!$E$4:$E$46)</f>
        <v>First</v>
      </c>
      <c r="G4" t="s">
        <v>23</v>
      </c>
      <c r="H4" s="4" t="str">
        <f t="shared" ref="H4:H11" si="0">_xlfn.CONCAT(B4,":",D4)</f>
        <v>P1:EU</v>
      </c>
      <c r="I4" s="4" t="str">
        <f t="shared" ref="I4:I11" si="1">_xlfn.CONCAT(E4,":",G4)</f>
        <v>P2:EU</v>
      </c>
      <c r="J4">
        <v>2</v>
      </c>
      <c r="K4" t="s">
        <v>54</v>
      </c>
      <c r="L4">
        <v>2021</v>
      </c>
    </row>
    <row r="5" spans="1:15" x14ac:dyDescent="0.25">
      <c r="B5" t="s">
        <v>38</v>
      </c>
      <c r="C5" t="str">
        <f>+_xlfn.XLOOKUP(H5,Processes!$D$4:$D$46,Processes!$E$4:$E$46)</f>
        <v>First</v>
      </c>
      <c r="D5" t="s">
        <v>23</v>
      </c>
      <c r="E5" t="s">
        <v>39</v>
      </c>
      <c r="F5" t="str">
        <f>+_xlfn.XLOOKUP(I5,Processes!$D$4:$D$46,Processes!$E$4:$E$46)</f>
        <v>First</v>
      </c>
      <c r="G5" t="s">
        <v>23</v>
      </c>
      <c r="H5" s="4" t="str">
        <f t="shared" si="0"/>
        <v>P2:EU</v>
      </c>
      <c r="I5" s="4" t="str">
        <f t="shared" si="1"/>
        <v>P3:EU</v>
      </c>
      <c r="J5">
        <v>2</v>
      </c>
      <c r="K5" t="s">
        <v>54</v>
      </c>
      <c r="L5">
        <v>2021</v>
      </c>
    </row>
    <row r="6" spans="1:15" x14ac:dyDescent="0.25">
      <c r="B6" t="s">
        <v>38</v>
      </c>
      <c r="C6" t="str">
        <f>+_xlfn.XLOOKUP(H6,Processes!$D$4:$D$46,Processes!$E$4:$E$46)</f>
        <v>First</v>
      </c>
      <c r="D6" t="s">
        <v>23</v>
      </c>
      <c r="E6" t="s">
        <v>40</v>
      </c>
      <c r="F6" t="str">
        <f>+_xlfn.XLOOKUP(I6,Processes!$D$4:$D$46,Processes!$E$4:$E$46)</f>
        <v>Second</v>
      </c>
      <c r="G6" t="s">
        <v>23</v>
      </c>
      <c r="H6" s="4" t="str">
        <f t="shared" si="0"/>
        <v>P2:EU</v>
      </c>
      <c r="I6" s="4" t="str">
        <f t="shared" si="1"/>
        <v>P4:EU</v>
      </c>
      <c r="J6">
        <v>1</v>
      </c>
      <c r="K6" t="s">
        <v>54</v>
      </c>
      <c r="L6">
        <v>2021</v>
      </c>
      <c r="N6" s="8"/>
    </row>
    <row r="7" spans="1:15" x14ac:dyDescent="0.25">
      <c r="B7" t="s">
        <v>39</v>
      </c>
      <c r="C7" t="str">
        <f>+_xlfn.XLOOKUP(H7,Processes!$D$4:$D$46,Processes!$E$4:$E$46)</f>
        <v>First</v>
      </c>
      <c r="D7" t="s">
        <v>23</v>
      </c>
      <c r="E7" t="s">
        <v>41</v>
      </c>
      <c r="F7" t="str">
        <f>+_xlfn.XLOOKUP(I7,Processes!$D$4:$D$46,Processes!$E$4:$E$46)</f>
        <v>Third</v>
      </c>
      <c r="G7" t="s">
        <v>23</v>
      </c>
      <c r="H7" s="4" t="str">
        <f t="shared" si="0"/>
        <v>P3:EU</v>
      </c>
      <c r="I7" s="4" t="str">
        <f t="shared" si="1"/>
        <v>P5:EU</v>
      </c>
      <c r="J7">
        <v>1</v>
      </c>
      <c r="K7" t="s">
        <v>54</v>
      </c>
      <c r="L7">
        <v>2021</v>
      </c>
      <c r="N7" s="8"/>
    </row>
    <row r="8" spans="1:15" x14ac:dyDescent="0.25">
      <c r="B8" t="s">
        <v>40</v>
      </c>
      <c r="C8" t="str">
        <f>+_xlfn.XLOOKUP(H8,Processes!$D$4:$D$46,Processes!$E$4:$E$46)</f>
        <v>Second</v>
      </c>
      <c r="D8" t="s">
        <v>23</v>
      </c>
      <c r="E8" t="s">
        <v>41</v>
      </c>
      <c r="F8" t="str">
        <f>+_xlfn.XLOOKUP(I8,Processes!$D$4:$D$46,Processes!$E$4:$E$46)</f>
        <v>Third</v>
      </c>
      <c r="G8" t="s">
        <v>23</v>
      </c>
      <c r="H8" s="4" t="str">
        <f t="shared" si="0"/>
        <v>P4:EU</v>
      </c>
      <c r="I8" s="4" t="str">
        <f t="shared" si="1"/>
        <v>P5:EU</v>
      </c>
      <c r="J8">
        <v>100</v>
      </c>
      <c r="K8" t="s">
        <v>14</v>
      </c>
      <c r="L8">
        <v>2021</v>
      </c>
      <c r="N8" s="8"/>
    </row>
    <row r="9" spans="1:15" x14ac:dyDescent="0.25">
      <c r="B9" t="s">
        <v>41</v>
      </c>
      <c r="C9" t="str">
        <f>+_xlfn.XLOOKUP(H9,Processes!$D$4:$D$46,Processes!$E$4:$E$46)</f>
        <v>Third</v>
      </c>
      <c r="D9" t="s">
        <v>23</v>
      </c>
      <c r="E9" t="s">
        <v>38</v>
      </c>
      <c r="F9" t="str">
        <f>+_xlfn.XLOOKUP(I9,Processes!$D$4:$D$46,Processes!$E$4:$E$46)</f>
        <v>First</v>
      </c>
      <c r="G9" t="s">
        <v>23</v>
      </c>
      <c r="H9" s="4" t="str">
        <f t="shared" si="0"/>
        <v>P5:EU</v>
      </c>
      <c r="I9" s="4" t="str">
        <f t="shared" si="1"/>
        <v>P2:EU</v>
      </c>
      <c r="J9">
        <v>100</v>
      </c>
      <c r="K9" t="s">
        <v>14</v>
      </c>
      <c r="L9">
        <v>2021</v>
      </c>
      <c r="N9" s="8"/>
    </row>
    <row r="10" spans="1:15" x14ac:dyDescent="0.25">
      <c r="B10" t="s">
        <v>38</v>
      </c>
      <c r="C10" t="str">
        <f>+_xlfn.XLOOKUP(H10,Processes!$D$4:$D$46,Processes!$E$4:$E$46)</f>
        <v>First</v>
      </c>
      <c r="D10" t="s">
        <v>23</v>
      </c>
      <c r="E10" t="s">
        <v>38</v>
      </c>
      <c r="F10" t="str">
        <f>+_xlfn.XLOOKUP(I10,Processes!$D$4:$D$46,Processes!$E$4:$E$46)</f>
        <v>RoW</v>
      </c>
      <c r="G10" t="s">
        <v>31</v>
      </c>
      <c r="H10" s="4" t="str">
        <f t="shared" si="0"/>
        <v>P2:EU</v>
      </c>
      <c r="I10" s="4" t="str">
        <f t="shared" si="1"/>
        <v>P2:Export</v>
      </c>
      <c r="J10">
        <v>1</v>
      </c>
      <c r="K10" t="s">
        <v>54</v>
      </c>
      <c r="L10">
        <v>2021</v>
      </c>
    </row>
    <row r="11" spans="1:15" x14ac:dyDescent="0.25">
      <c r="B11" t="s">
        <v>38</v>
      </c>
      <c r="C11" t="str">
        <f>+_xlfn.XLOOKUP(H11,Processes!$D$4:$D$46,Processes!$E$4:$E$46)</f>
        <v>RoW</v>
      </c>
      <c r="D11" t="s">
        <v>30</v>
      </c>
      <c r="E11" t="s">
        <v>38</v>
      </c>
      <c r="F11" t="s">
        <v>27</v>
      </c>
      <c r="G11" t="s">
        <v>23</v>
      </c>
      <c r="H11" s="4" t="str">
        <f t="shared" si="0"/>
        <v>P2:Import</v>
      </c>
      <c r="I11" s="4" t="str">
        <f t="shared" si="1"/>
        <v>P2:EU</v>
      </c>
      <c r="J11">
        <v>1</v>
      </c>
      <c r="K11" t="s">
        <v>54</v>
      </c>
      <c r="L11">
        <v>2021</v>
      </c>
    </row>
    <row r="12" spans="1:15" ht="13.5" customHeight="1" x14ac:dyDescent="0.25">
      <c r="H12" s="4"/>
      <c r="I12" s="4"/>
    </row>
    <row r="13" spans="1:15" x14ac:dyDescent="0.25">
      <c r="B13" t="s">
        <v>37</v>
      </c>
      <c r="C13" t="str">
        <f>+_xlfn.XLOOKUP(H13,Processes!$D$4:$D$46,Processes!$E$4:$E$46)</f>
        <v>Source</v>
      </c>
      <c r="D13" t="s">
        <v>23</v>
      </c>
      <c r="E13" t="s">
        <v>38</v>
      </c>
      <c r="F13" t="str">
        <f>+_xlfn.XLOOKUP(I13,Processes!$D$4:$D$46,Processes!$E$4:$E$46)</f>
        <v>First</v>
      </c>
      <c r="G13" t="s">
        <v>23</v>
      </c>
      <c r="H13" s="4" t="str">
        <f t="shared" ref="H13:H19" si="2">_xlfn.CONCAT(B13,":",D13)</f>
        <v>P1:EU</v>
      </c>
      <c r="I13" s="4" t="str">
        <f t="shared" ref="I13:I19" si="3">_xlfn.CONCAT(E13,":",G13)</f>
        <v>P2:EU</v>
      </c>
      <c r="J13">
        <v>2</v>
      </c>
      <c r="K13" t="s">
        <v>54</v>
      </c>
      <c r="L13">
        <v>2022</v>
      </c>
    </row>
    <row r="14" spans="1:15" x14ac:dyDescent="0.25">
      <c r="B14" t="s">
        <v>38</v>
      </c>
      <c r="C14" t="str">
        <f>+_xlfn.XLOOKUP(H14,Processes!$D$4:$D$46,Processes!$E$4:$E$46)</f>
        <v>First</v>
      </c>
      <c r="D14" t="s">
        <v>23</v>
      </c>
      <c r="E14" t="s">
        <v>39</v>
      </c>
      <c r="F14" t="str">
        <f>+_xlfn.XLOOKUP(I14,Processes!$D$4:$D$46,Processes!$E$4:$E$46)</f>
        <v>First</v>
      </c>
      <c r="G14" t="s">
        <v>23</v>
      </c>
      <c r="H14" s="4" t="str">
        <f t="shared" si="2"/>
        <v>P2:EU</v>
      </c>
      <c r="I14" s="4" t="str">
        <f t="shared" si="3"/>
        <v>P3:EU</v>
      </c>
      <c r="J14">
        <v>2</v>
      </c>
      <c r="K14" t="s">
        <v>54</v>
      </c>
      <c r="L14">
        <v>2022</v>
      </c>
    </row>
    <row r="15" spans="1:15" x14ac:dyDescent="0.25">
      <c r="B15" t="s">
        <v>38</v>
      </c>
      <c r="C15" t="str">
        <f>+_xlfn.XLOOKUP(H15,Processes!$D$4:$D$46,Processes!$E$4:$E$46)</f>
        <v>First</v>
      </c>
      <c r="D15" t="s">
        <v>23</v>
      </c>
      <c r="E15" t="s">
        <v>40</v>
      </c>
      <c r="F15" t="str">
        <f>+_xlfn.XLOOKUP(I15,Processes!$D$4:$D$46,Processes!$E$4:$E$46)</f>
        <v>Second</v>
      </c>
      <c r="G15" t="s">
        <v>23</v>
      </c>
      <c r="H15" s="4" t="str">
        <f t="shared" si="2"/>
        <v>P2:EU</v>
      </c>
      <c r="I15" s="4" t="str">
        <f t="shared" si="3"/>
        <v>P4:EU</v>
      </c>
      <c r="J15">
        <v>1</v>
      </c>
      <c r="K15" t="s">
        <v>54</v>
      </c>
      <c r="L15">
        <v>2022</v>
      </c>
      <c r="N15" s="8"/>
    </row>
    <row r="16" spans="1:15" x14ac:dyDescent="0.25">
      <c r="B16" t="s">
        <v>39</v>
      </c>
      <c r="C16" t="str">
        <f>+_xlfn.XLOOKUP(H16,Processes!$D$4:$D$46,Processes!$E$4:$E$46)</f>
        <v>First</v>
      </c>
      <c r="D16" t="s">
        <v>23</v>
      </c>
      <c r="E16" t="s">
        <v>41</v>
      </c>
      <c r="F16" t="str">
        <f>+_xlfn.XLOOKUP(I16,Processes!$D$4:$D$46,Processes!$E$4:$E$46)</f>
        <v>Third</v>
      </c>
      <c r="G16" t="s">
        <v>23</v>
      </c>
      <c r="H16" s="4" t="str">
        <f t="shared" si="2"/>
        <v>P3:EU</v>
      </c>
      <c r="I16" s="4" t="str">
        <f t="shared" si="3"/>
        <v>P5:EU</v>
      </c>
      <c r="J16">
        <v>1</v>
      </c>
      <c r="K16" t="s">
        <v>54</v>
      </c>
      <c r="L16">
        <v>2022</v>
      </c>
      <c r="N16" s="8"/>
    </row>
    <row r="17" spans="2:15" x14ac:dyDescent="0.25">
      <c r="B17" t="s">
        <v>41</v>
      </c>
      <c r="C17" t="str">
        <f>+_xlfn.XLOOKUP(H17,Processes!$D$4:$D$46,Processes!$E$4:$E$46)</f>
        <v>Third</v>
      </c>
      <c r="D17" t="s">
        <v>23</v>
      </c>
      <c r="E17" t="s">
        <v>38</v>
      </c>
      <c r="F17" t="str">
        <f>+_xlfn.XLOOKUP(I17,Processes!$D$4:$D$46,Processes!$E$4:$E$46)</f>
        <v>First</v>
      </c>
      <c r="G17" t="s">
        <v>23</v>
      </c>
      <c r="H17" s="4" t="str">
        <f t="shared" si="2"/>
        <v>P5:EU</v>
      </c>
      <c r="I17" s="4" t="str">
        <f t="shared" si="3"/>
        <v>P2:EU</v>
      </c>
      <c r="J17">
        <v>100</v>
      </c>
      <c r="K17" t="s">
        <v>14</v>
      </c>
      <c r="L17">
        <v>2022</v>
      </c>
      <c r="N17" s="8"/>
    </row>
    <row r="18" spans="2:15" x14ac:dyDescent="0.25">
      <c r="B18" t="s">
        <v>38</v>
      </c>
      <c r="C18" t="str">
        <f>+_xlfn.XLOOKUP(H18,Processes!$D$4:$D$46,Processes!$E$4:$E$46)</f>
        <v>First</v>
      </c>
      <c r="D18" t="s">
        <v>23</v>
      </c>
      <c r="E18" t="s">
        <v>38</v>
      </c>
      <c r="F18" t="str">
        <f>+_xlfn.XLOOKUP(I18,Processes!$D$4:$D$46,Processes!$E$4:$E$46)</f>
        <v>RoW</v>
      </c>
      <c r="G18" t="s">
        <v>31</v>
      </c>
      <c r="H18" s="4" t="str">
        <f t="shared" si="2"/>
        <v>P2:EU</v>
      </c>
      <c r="I18" s="4" t="str">
        <f t="shared" si="3"/>
        <v>P2:Export</v>
      </c>
      <c r="J18">
        <v>1</v>
      </c>
      <c r="K18" t="s">
        <v>54</v>
      </c>
      <c r="L18">
        <v>2022</v>
      </c>
    </row>
    <row r="19" spans="2:15" x14ac:dyDescent="0.25">
      <c r="B19" t="s">
        <v>38</v>
      </c>
      <c r="C19" t="str">
        <f>+_xlfn.XLOOKUP(H19,Processes!$D$4:$D$46,Processes!$E$4:$E$46)</f>
        <v>RoW</v>
      </c>
      <c r="D19" t="s">
        <v>30</v>
      </c>
      <c r="E19" t="s">
        <v>38</v>
      </c>
      <c r="F19" t="s">
        <v>27</v>
      </c>
      <c r="G19" t="s">
        <v>23</v>
      </c>
      <c r="H19" s="4" t="str">
        <f t="shared" si="2"/>
        <v>P2:Import</v>
      </c>
      <c r="I19" s="4" t="str">
        <f t="shared" si="3"/>
        <v>P2:EU</v>
      </c>
      <c r="J19">
        <v>1</v>
      </c>
      <c r="K19" t="s">
        <v>54</v>
      </c>
      <c r="L19">
        <v>2022</v>
      </c>
    </row>
    <row r="20" spans="2:15" x14ac:dyDescent="0.25">
      <c r="H20" s="4"/>
      <c r="I20" s="4"/>
    </row>
    <row r="21" spans="2:15" x14ac:dyDescent="0.25">
      <c r="H21" s="4"/>
      <c r="I21" s="4"/>
    </row>
    <row r="22" spans="2:15" x14ac:dyDescent="0.25">
      <c r="H22" s="4"/>
      <c r="I22" s="4"/>
    </row>
    <row r="23" spans="2:15" x14ac:dyDescent="0.25">
      <c r="H23" s="4"/>
      <c r="I23" s="4"/>
    </row>
    <row r="24" spans="2:15" x14ac:dyDescent="0.25">
      <c r="H24" s="4"/>
      <c r="I24" s="4"/>
    </row>
    <row r="25" spans="2:15" x14ac:dyDescent="0.25">
      <c r="H25" s="4"/>
      <c r="I25" s="4"/>
    </row>
    <row r="26" spans="2:15" x14ac:dyDescent="0.25">
      <c r="H26" s="4"/>
      <c r="I26" s="4"/>
    </row>
    <row r="27" spans="2:15" x14ac:dyDescent="0.25">
      <c r="H27" s="4"/>
      <c r="I27" s="4"/>
    </row>
    <row r="28" spans="2:15" x14ac:dyDescent="0.25">
      <c r="H28" s="4"/>
      <c r="I28" s="4"/>
    </row>
    <row r="29" spans="2:15" x14ac:dyDescent="0.25">
      <c r="H29" s="4"/>
      <c r="I29" s="4"/>
    </row>
    <row r="30" spans="2:15" x14ac:dyDescent="0.25">
      <c r="H30" s="4"/>
      <c r="I30" s="4"/>
    </row>
    <row r="31" spans="2:15" x14ac:dyDescent="0.25">
      <c r="H31" s="4"/>
      <c r="I31" s="4"/>
      <c r="O31"/>
    </row>
    <row r="32" spans="2:15" x14ac:dyDescent="0.25">
      <c r="H32" s="4"/>
      <c r="I32" s="4"/>
    </row>
    <row r="33" spans="3:15" x14ac:dyDescent="0.25">
      <c r="H33" s="4"/>
      <c r="I33" s="4"/>
      <c r="N33"/>
      <c r="O33"/>
    </row>
    <row r="34" spans="3:15" x14ac:dyDescent="0.25">
      <c r="H34" s="4"/>
      <c r="I34" s="4"/>
      <c r="N34"/>
      <c r="O34"/>
    </row>
    <row r="35" spans="3:15" x14ac:dyDescent="0.25">
      <c r="H35" s="4"/>
      <c r="I35" s="4"/>
      <c r="N35"/>
      <c r="O35"/>
    </row>
    <row r="36" spans="3:15" x14ac:dyDescent="0.25">
      <c r="H36" s="4"/>
      <c r="I36" s="4"/>
      <c r="N36"/>
      <c r="O36"/>
    </row>
    <row r="37" spans="3:15" x14ac:dyDescent="0.25">
      <c r="H37" s="4"/>
      <c r="I37" s="4"/>
      <c r="N37"/>
      <c r="O37"/>
    </row>
    <row r="38" spans="3:15" x14ac:dyDescent="0.25">
      <c r="H38" s="4"/>
      <c r="I38" s="4"/>
      <c r="N38"/>
      <c r="O38"/>
    </row>
    <row r="39" spans="3:15" x14ac:dyDescent="0.25">
      <c r="H39" s="4"/>
      <c r="I39" s="4"/>
      <c r="N39"/>
      <c r="O39"/>
    </row>
    <row r="40" spans="3:15" x14ac:dyDescent="0.25">
      <c r="H40" s="4"/>
      <c r="I40" s="4"/>
      <c r="N40"/>
      <c r="O40"/>
    </row>
    <row r="41" spans="3:15" x14ac:dyDescent="0.25">
      <c r="H41" s="4"/>
      <c r="I41" s="4"/>
      <c r="N41"/>
      <c r="O41"/>
    </row>
    <row r="42" spans="3:15" x14ac:dyDescent="0.25">
      <c r="C42" s="10" t="s">
        <v>52</v>
      </c>
      <c r="H42" s="4"/>
      <c r="I42" s="4"/>
      <c r="N42"/>
      <c r="O42"/>
    </row>
    <row r="43" spans="3:15" x14ac:dyDescent="0.25">
      <c r="H43" s="4"/>
      <c r="I43" s="4"/>
      <c r="N43"/>
      <c r="O43"/>
    </row>
    <row r="44" spans="3:15" x14ac:dyDescent="0.25">
      <c r="H44" s="4"/>
      <c r="I44" s="4"/>
      <c r="N44"/>
      <c r="O44"/>
    </row>
    <row r="45" spans="3:15" x14ac:dyDescent="0.25">
      <c r="H45" s="4"/>
      <c r="I45" s="4"/>
      <c r="N45"/>
      <c r="O45"/>
    </row>
    <row r="46" spans="3:15" x14ac:dyDescent="0.25">
      <c r="H46" s="4"/>
      <c r="I46" s="4"/>
      <c r="N46"/>
      <c r="O46"/>
    </row>
    <row r="47" spans="3:15" x14ac:dyDescent="0.25">
      <c r="H47" s="4"/>
      <c r="I47" s="4"/>
      <c r="N47"/>
      <c r="O47"/>
    </row>
    <row r="48" spans="3:15" x14ac:dyDescent="0.25">
      <c r="H48" s="4"/>
      <c r="I48" s="4"/>
      <c r="N48"/>
      <c r="O48"/>
    </row>
    <row r="49" spans="8:15" x14ac:dyDescent="0.25">
      <c r="H49" s="4"/>
      <c r="I49" s="4"/>
      <c r="N49"/>
      <c r="O49"/>
    </row>
    <row r="50" spans="8:15" x14ac:dyDescent="0.25">
      <c r="H50" s="4"/>
      <c r="I50" s="4"/>
      <c r="N50"/>
      <c r="O50"/>
    </row>
    <row r="51" spans="8:15" x14ac:dyDescent="0.25">
      <c r="H51" s="4"/>
      <c r="I51" s="4"/>
      <c r="N51"/>
      <c r="O51"/>
    </row>
    <row r="52" spans="8:15" x14ac:dyDescent="0.25">
      <c r="H52" s="4"/>
      <c r="I52" s="4"/>
      <c r="N52"/>
      <c r="O52"/>
    </row>
    <row r="53" spans="8:15" x14ac:dyDescent="0.25">
      <c r="H53" s="4"/>
      <c r="I53" s="4"/>
      <c r="N53"/>
      <c r="O53"/>
    </row>
    <row r="54" spans="8:15" x14ac:dyDescent="0.25">
      <c r="H54" s="4"/>
      <c r="I54" s="4"/>
      <c r="N54"/>
      <c r="O54"/>
    </row>
    <row r="55" spans="8:15" x14ac:dyDescent="0.25">
      <c r="H55" s="4"/>
      <c r="I55" s="4"/>
      <c r="N55"/>
      <c r="O55"/>
    </row>
    <row r="56" spans="8:15" x14ac:dyDescent="0.25">
      <c r="H56" s="4"/>
      <c r="I56" s="4"/>
      <c r="N56"/>
      <c r="O56"/>
    </row>
    <row r="57" spans="8:15" x14ac:dyDescent="0.25">
      <c r="H57" s="4"/>
      <c r="I57" s="4"/>
      <c r="N57"/>
      <c r="O57"/>
    </row>
    <row r="58" spans="8:15" x14ac:dyDescent="0.25">
      <c r="H58" s="4"/>
      <c r="I58" s="4"/>
      <c r="N58"/>
      <c r="O58"/>
    </row>
    <row r="59" spans="8:15" x14ac:dyDescent="0.25">
      <c r="H59" s="4"/>
      <c r="I59" s="4"/>
      <c r="N59"/>
      <c r="O59"/>
    </row>
    <row r="60" spans="8:15" x14ac:dyDescent="0.25">
      <c r="H60" s="4"/>
      <c r="I60" s="4"/>
      <c r="N60"/>
      <c r="O60"/>
    </row>
    <row r="61" spans="8:15" x14ac:dyDescent="0.25">
      <c r="H61" s="4"/>
      <c r="I61" s="4"/>
      <c r="N61"/>
      <c r="O61"/>
    </row>
    <row r="62" spans="8:15" x14ac:dyDescent="0.25">
      <c r="H62" s="4"/>
      <c r="I62" s="4"/>
      <c r="N62"/>
      <c r="O62"/>
    </row>
    <row r="63" spans="8:15" x14ac:dyDescent="0.25">
      <c r="H63" s="4"/>
      <c r="I63" s="4"/>
      <c r="N63"/>
      <c r="O63"/>
    </row>
    <row r="64" spans="8:15" x14ac:dyDescent="0.25">
      <c r="H64" s="4"/>
      <c r="I64" s="4"/>
      <c r="N64"/>
      <c r="O64"/>
    </row>
    <row r="65" spans="8:15" x14ac:dyDescent="0.25">
      <c r="H65" s="4"/>
      <c r="I65" s="4"/>
      <c r="N65"/>
      <c r="O65"/>
    </row>
    <row r="66" spans="8:15" x14ac:dyDescent="0.25">
      <c r="H66" s="4"/>
      <c r="I66" s="4"/>
      <c r="N66"/>
      <c r="O66"/>
    </row>
    <row r="67" spans="8:15" x14ac:dyDescent="0.25">
      <c r="H67" s="4"/>
      <c r="I67" s="4"/>
      <c r="N67"/>
      <c r="O67"/>
    </row>
    <row r="68" spans="8:15" x14ac:dyDescent="0.25">
      <c r="H68" s="4"/>
      <c r="I68" s="4"/>
      <c r="N68"/>
      <c r="O68"/>
    </row>
    <row r="69" spans="8:15" x14ac:dyDescent="0.25">
      <c r="H69" s="4"/>
      <c r="I69" s="4"/>
      <c r="N69"/>
      <c r="O69"/>
    </row>
    <row r="70" spans="8:15" x14ac:dyDescent="0.25">
      <c r="H70" s="4"/>
      <c r="I70" s="4"/>
      <c r="N70"/>
      <c r="O70"/>
    </row>
    <row r="71" spans="8:15" x14ac:dyDescent="0.25">
      <c r="H71" s="4"/>
      <c r="I71" s="4"/>
      <c r="N71"/>
      <c r="O71"/>
    </row>
    <row r="72" spans="8:15" x14ac:dyDescent="0.25">
      <c r="H72" s="4"/>
      <c r="I72" s="4"/>
      <c r="N72"/>
      <c r="O72"/>
    </row>
    <row r="73" spans="8:15" x14ac:dyDescent="0.25">
      <c r="H73" s="4"/>
      <c r="I73" s="4"/>
      <c r="N73"/>
      <c r="O73"/>
    </row>
    <row r="74" spans="8:15" x14ac:dyDescent="0.25">
      <c r="H74" s="4"/>
      <c r="I74" s="4"/>
      <c r="N74"/>
      <c r="O74"/>
    </row>
    <row r="75" spans="8:15" x14ac:dyDescent="0.25">
      <c r="H75" s="4"/>
      <c r="I75" s="4"/>
      <c r="N75"/>
      <c r="O75"/>
    </row>
    <row r="76" spans="8:15" x14ac:dyDescent="0.25">
      <c r="H76" s="4"/>
      <c r="I76" s="4"/>
      <c r="N76"/>
      <c r="O76"/>
    </row>
    <row r="77" spans="8:15" x14ac:dyDescent="0.25">
      <c r="H77" s="4"/>
      <c r="I77" s="4"/>
      <c r="N77"/>
      <c r="O77"/>
    </row>
    <row r="78" spans="8:15" x14ac:dyDescent="0.25">
      <c r="H78" s="4"/>
      <c r="I78" s="4"/>
      <c r="N78"/>
      <c r="O78"/>
    </row>
    <row r="79" spans="8:15" x14ac:dyDescent="0.25">
      <c r="H79" s="4"/>
      <c r="I79" s="4"/>
      <c r="N79"/>
      <c r="O79"/>
    </row>
    <row r="80" spans="8:15" x14ac:dyDescent="0.25">
      <c r="H80" s="4"/>
      <c r="I80" s="4"/>
      <c r="N80"/>
      <c r="O80"/>
    </row>
    <row r="81" spans="2:15" x14ac:dyDescent="0.25">
      <c r="H81" s="4"/>
      <c r="I81" s="4"/>
      <c r="N81"/>
      <c r="O81"/>
    </row>
    <row r="82" spans="2:15" x14ac:dyDescent="0.25">
      <c r="H82" s="4"/>
      <c r="I82" s="4"/>
      <c r="N82"/>
      <c r="O82"/>
    </row>
    <row r="83" spans="2:15" x14ac:dyDescent="0.25">
      <c r="N83"/>
      <c r="O83"/>
    </row>
    <row r="84" spans="2:15" x14ac:dyDescent="0.25">
      <c r="B84" s="4"/>
      <c r="D84" s="4"/>
      <c r="E84" s="4"/>
      <c r="G84" s="4"/>
      <c r="H84" s="4"/>
      <c r="I84" s="4"/>
      <c r="M84" s="4"/>
      <c r="N84"/>
      <c r="O84"/>
    </row>
    <row r="85" spans="2:15" x14ac:dyDescent="0.25">
      <c r="H85" s="4"/>
      <c r="I85" s="4"/>
      <c r="N85"/>
      <c r="O85"/>
    </row>
    <row r="86" spans="2:15" x14ac:dyDescent="0.25">
      <c r="H86" s="4"/>
      <c r="I86" s="4"/>
      <c r="N86"/>
      <c r="O86"/>
    </row>
    <row r="87" spans="2:15" x14ac:dyDescent="0.25">
      <c r="H87" s="4"/>
      <c r="I87" s="4"/>
      <c r="N87"/>
      <c r="O87"/>
    </row>
    <row r="88" spans="2:15" x14ac:dyDescent="0.25">
      <c r="H88" s="4"/>
      <c r="I88" s="4"/>
      <c r="N88"/>
      <c r="O88"/>
    </row>
  </sheetData>
  <autoFilter ref="B3:M86" xr:uid="{B692AEE8-68EE-4B81-A49D-50BF066DFFE7}">
    <sortState xmlns:xlrd2="http://schemas.microsoft.com/office/spreadsheetml/2017/richdata2" ref="B4:M20">
      <sortCondition ref="L3"/>
    </sortState>
  </autoFilter>
  <phoneticPr fontId="5" type="noConversion"/>
  <hyperlinks>
    <hyperlink ref="C42" r:id="rId1" location="json=Lj-sDbAMDNeaA9bmCep8J,9nZyAhAf-Q5KkiQ4syeq1w " xr:uid="{37B4E084-5E8C-4C2B-AC88-5E1F4296DCE7}"/>
  </hyperlinks>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Asiakirja" ma:contentTypeID="0x010100806C55B750152A459818B636E97A41C3" ma:contentTypeVersion="19" ma:contentTypeDescription="Luo uusi asiakirja." ma:contentTypeScope="" ma:versionID="74fd9cb75cef04cf26a1ff9ddef01b4b">
  <xsd:schema xmlns:xsd="http://www.w3.org/2001/XMLSchema" xmlns:xs="http://www.w3.org/2001/XMLSchema" xmlns:p="http://schemas.microsoft.com/office/2006/metadata/properties" xmlns:ns2="7536dd80-7d39-48e8-9ae3-b4166f580a2d" xmlns:ns3="145cc194-9bea-4db6-b116-a042a4529fcd" targetNamespace="http://schemas.microsoft.com/office/2006/metadata/properties" ma:root="true" ma:fieldsID="afbcbfdd38894bc2ff0644b00c8ec680" ns2:_="" ns3:_="">
    <xsd:import namespace="7536dd80-7d39-48e8-9ae3-b4166f580a2d"/>
    <xsd:import namespace="145cc194-9bea-4db6-b116-a042a4529fc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DateTaken" minOccurs="0"/>
                <xsd:element ref="ns2:Comment" minOccurs="0"/>
                <xsd:element ref="ns2:MediaServiceObjectDetectorVersions" minOccurs="0"/>
                <xsd:element ref="ns2:MediaLengthInSecond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36dd80-7d39-48e8-9ae3-b4166f580a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Kuvien tunnisteet" ma:readOnly="false" ma:fieldId="{5cf76f15-5ced-4ddc-b409-7134ff3c332f}" ma:taxonomyMulti="true" ma:sspId="3d606419-4bd4-4dd8-8f0f-b14ca53228e6"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Comment" ma:index="22" nillable="true" ma:displayName="Comment" ma:format="Dropdown" ma:internalName="Comment">
      <xsd:simpleType>
        <xsd:restriction base="dms:Text">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Location" ma:index="26"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cc194-9bea-4db6-b116-a042a4529fcd" elementFormDefault="qualified">
    <xsd:import namespace="http://schemas.microsoft.com/office/2006/documentManagement/types"/>
    <xsd:import namespace="http://schemas.microsoft.com/office/infopath/2007/PartnerControls"/>
    <xsd:element name="SharedWithUsers" ma:index="12"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Jakamisen tiedot" ma:internalName="SharedWithDetails" ma:readOnly="true">
      <xsd:simpleType>
        <xsd:restriction base="dms:Note">
          <xsd:maxLength value="255"/>
        </xsd:restriction>
      </xsd:simpleType>
    </xsd:element>
    <xsd:element name="TaxCatchAll" ma:index="20" nillable="true" ma:displayName="Taxonomy Catch All Column" ma:hidden="true" ma:list="{776b20ef-6fdb-4c1d-9dab-24d7fbcf24df}" ma:internalName="TaxCatchAll" ma:showField="CatchAllData" ma:web="145cc194-9bea-4db6-b116-a042a4529f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536dd80-7d39-48e8-9ae3-b4166f580a2d">
      <Terms xmlns="http://schemas.microsoft.com/office/infopath/2007/PartnerControls"/>
    </lcf76f155ced4ddcb4097134ff3c332f>
    <TaxCatchAll xmlns="145cc194-9bea-4db6-b116-a042a4529fcd" xsi:nil="true"/>
    <Comment xmlns="7536dd80-7d39-48e8-9ae3-b4166f580a2d" xsi:nil="true"/>
  </documentManagement>
</p:properties>
</file>

<file path=customXml/itemProps1.xml><?xml version="1.0" encoding="utf-8"?>
<ds:datastoreItem xmlns:ds="http://schemas.openxmlformats.org/officeDocument/2006/customXml" ds:itemID="{8AB3C6F0-DB35-46F0-8FEB-B5E57B48A727}">
  <ds:schemaRefs>
    <ds:schemaRef ds:uri="http://schemas.microsoft.com/sharepoint/v3/contenttype/forms"/>
  </ds:schemaRefs>
</ds:datastoreItem>
</file>

<file path=customXml/itemProps2.xml><?xml version="1.0" encoding="utf-8"?>
<ds:datastoreItem xmlns:ds="http://schemas.openxmlformats.org/officeDocument/2006/customXml" ds:itemID="{D60021C7-CA75-4673-96EA-55284BF811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36dd80-7d39-48e8-9ae3-b4166f580a2d"/>
    <ds:schemaRef ds:uri="145cc194-9bea-4db6-b116-a042a4529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57FAA9C-B184-448F-B58D-00E4D46BDD72}">
  <ds:schemaRefs>
    <ds:schemaRef ds:uri="http://schemas.openxmlformats.org/package/2006/metadata/core-properties"/>
    <ds:schemaRef ds:uri="http://purl.org/dc/elements/1.1/"/>
    <ds:schemaRef ds:uri="http://purl.org/dc/terms/"/>
    <ds:schemaRef ds:uri="145cc194-9bea-4db6-b116-a042a4529fcd"/>
    <ds:schemaRef ds:uri="http://schemas.microsoft.com/office/2006/documentManagement/types"/>
    <ds:schemaRef ds:uri="http://schemas.microsoft.com/office/infopath/2007/PartnerControls"/>
    <ds:schemaRef ds:uri="7536dd80-7d39-48e8-9ae3-b4166f580a2d"/>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Processes</vt:lpstr>
      <vt:lpstr>Flows</vt:lpstr>
    </vt:vector>
  </TitlesOfParts>
  <Manager/>
  <Company>VITO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Gustavo Ezequiel Martinez</dc:creator>
  <cp:keywords/>
  <dc:description/>
  <cp:lastModifiedBy>Janne Järvikylä</cp:lastModifiedBy>
  <cp:revision/>
  <dcterms:created xsi:type="dcterms:W3CDTF">2023-11-13T06:23:18Z</dcterms:created>
  <dcterms:modified xsi:type="dcterms:W3CDTF">2024-05-30T13:53:21Z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0x010100806C55B750152A459818B636E97A41C3</vt:lpwstr>
  </property>
  <property fmtid="{D5CDD505-2E9C-101B-9397-08002B2CF9AE}" pid="3" name="MediaServiceImageTags">
    <vt:lpwstr/>
  </property>
</Properties>
</file>