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Workspace\DungeonTycoon\Documents\"/>
    </mc:Choice>
  </mc:AlternateContent>
  <xr:revisionPtr revIDLastSave="0" documentId="13_ncr:1_{DBAB3040-252D-4A90-936E-76422D805BAF}" xr6:coauthVersionLast="45" xr6:coauthVersionMax="45" xr10:uidLastSave="{00000000-0000-0000-0000-000000000000}"/>
  <bookViews>
    <workbookView xWindow="-108" yWindow="-108" windowWidth="30936" windowHeight="16896" activeTab="3" xr2:uid="{00000000-000D-0000-FFFF-FFFF00000000}"/>
  </bookViews>
  <sheets>
    <sheet name="표지" sheetId="1" r:id="rId1"/>
    <sheet name="무기" sheetId="2" r:id="rId2"/>
    <sheet name="방어구" sheetId="3" r:id="rId3"/>
    <sheet name="장신구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" i="2" l="1"/>
  <c r="M43" i="2"/>
  <c r="M42" i="2"/>
  <c r="M41" i="2"/>
  <c r="M40" i="2"/>
  <c r="M39" i="2" l="1"/>
  <c r="M38" i="2" l="1"/>
  <c r="M37" i="2"/>
  <c r="M36" i="2"/>
  <c r="M35" i="2"/>
  <c r="M34" i="2"/>
  <c r="M33" i="2"/>
  <c r="M32" i="2"/>
  <c r="M31" i="2"/>
  <c r="M30" i="2" l="1"/>
  <c r="M29" i="2"/>
  <c r="M28" i="2" l="1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5" i="2"/>
  <c r="M6" i="2"/>
  <c r="M8" i="2"/>
  <c r="M7" i="2"/>
  <c r="K43" i="3" l="1"/>
  <c r="K42" i="3" l="1"/>
  <c r="K41" i="3"/>
  <c r="K40" i="3"/>
  <c r="K39" i="3"/>
  <c r="K38" i="3"/>
  <c r="K37" i="3"/>
  <c r="K36" i="3"/>
  <c r="K35" i="3"/>
  <c r="K34" i="3"/>
  <c r="K33" i="3" l="1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</calcChain>
</file>

<file path=xl/sharedStrings.xml><?xml version="1.0" encoding="utf-8"?>
<sst xmlns="http://schemas.openxmlformats.org/spreadsheetml/2006/main" count="588" uniqueCount="451">
  <si>
    <t>10~20</t>
    <phoneticPr fontId="2" type="noConversion"/>
  </si>
  <si>
    <t>장검</t>
    <phoneticPr fontId="2" type="noConversion"/>
  </si>
  <si>
    <t>10~20</t>
    <phoneticPr fontId="2" type="noConversion"/>
  </si>
  <si>
    <t>레이피어</t>
    <phoneticPr fontId="2" type="noConversion"/>
  </si>
  <si>
    <t>5~15</t>
    <phoneticPr fontId="2" type="noConversion"/>
  </si>
  <si>
    <t>날이 많이 무뎌 몽둥이에 가까운 장검.</t>
    <phoneticPr fontId="2" type="noConversion"/>
  </si>
  <si>
    <t>무딘 검</t>
    <phoneticPr fontId="2" type="noConversion"/>
  </si>
  <si>
    <t>싸구려 티가 팍팍 나는 단검. 가벼운 것이 장점.</t>
    <phoneticPr fontId="2" type="noConversion"/>
  </si>
  <si>
    <t>1~10</t>
    <phoneticPr fontId="2" type="noConversion"/>
  </si>
  <si>
    <t>싸구려 단검</t>
    <phoneticPr fontId="2" type="noConversion"/>
  </si>
  <si>
    <t>메모</t>
    <phoneticPr fontId="4" type="noConversion"/>
  </si>
  <si>
    <t>설명</t>
    <phoneticPr fontId="4" type="noConversion"/>
  </si>
  <si>
    <t>보너스</t>
    <phoneticPr fontId="4" type="noConversion"/>
  </si>
  <si>
    <t>적정 레벨</t>
    <phoneticPr fontId="4" type="noConversion"/>
  </si>
  <si>
    <t>가격</t>
    <phoneticPr fontId="4" type="noConversion"/>
  </si>
  <si>
    <t>공격 속도</t>
    <phoneticPr fontId="4" type="noConversion"/>
  </si>
  <si>
    <t>치명타 확률</t>
    <phoneticPr fontId="4" type="noConversion"/>
  </si>
  <si>
    <t>공격력</t>
    <phoneticPr fontId="4" type="noConversion"/>
  </si>
  <si>
    <t>이름</t>
    <phoneticPr fontId="4" type="noConversion"/>
  </si>
  <si>
    <t>아이템 표</t>
    <phoneticPr fontId="2" type="noConversion"/>
  </si>
  <si>
    <t>HP</t>
    <phoneticPr fontId="4" type="noConversion"/>
  </si>
  <si>
    <t>방어력</t>
    <phoneticPr fontId="4" type="noConversion"/>
  </si>
  <si>
    <r>
      <rPr>
        <sz val="14"/>
        <color rgb="FFD3F173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방어구</t>
    </r>
    <phoneticPr fontId="2" type="noConversion"/>
  </si>
  <si>
    <r>
      <rPr>
        <sz val="14"/>
        <color rgb="FFFA9F86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무기</t>
    </r>
    <phoneticPr fontId="2" type="noConversion"/>
  </si>
  <si>
    <r>
      <rPr>
        <sz val="14"/>
        <color rgb="FFBDD6EA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장신구</t>
    </r>
    <phoneticPr fontId="2" type="noConversion"/>
  </si>
  <si>
    <t>15~25</t>
    <phoneticPr fontId="2" type="noConversion"/>
  </si>
  <si>
    <t>저렴한 중고 천갑옷. 냄새가 매우 심하다.</t>
    <phoneticPr fontId="2" type="noConversion"/>
  </si>
  <si>
    <t>초반용 싸구려 아이템.</t>
    <phoneticPr fontId="2" type="noConversion"/>
  </si>
  <si>
    <t>1~20</t>
    <phoneticPr fontId="2" type="noConversion"/>
  </si>
  <si>
    <t>초반 레벨링용 아이템</t>
    <phoneticPr fontId="2" type="noConversion"/>
  </si>
  <si>
    <t>초보 모험가용 포션 세트</t>
    <phoneticPr fontId="2" type="noConversion"/>
  </si>
  <si>
    <t>적절한 길이와 적절한 무게의 검. 가격도 적절.</t>
    <phoneticPr fontId="2" type="noConversion"/>
  </si>
  <si>
    <t>누더기 갑옷</t>
    <phoneticPr fontId="2" type="noConversion"/>
  </si>
  <si>
    <t>칼갈이용 숫돌</t>
    <phoneticPr fontId="2" type="noConversion"/>
  </si>
  <si>
    <t>1~30</t>
    <phoneticPr fontId="2" type="noConversion"/>
  </si>
  <si>
    <t>충격파 발생기</t>
    <phoneticPr fontId="2" type="noConversion"/>
  </si>
  <si>
    <t>정전기의 지팡이</t>
    <phoneticPr fontId="2" type="noConversion"/>
  </si>
  <si>
    <t>정전기 수준의 하급 전기 마법이 깃든 지팡이. 찌릿찌릿하다.</t>
    <phoneticPr fontId="2" type="noConversion"/>
  </si>
  <si>
    <t>얇은 찌르기용 검.</t>
    <phoneticPr fontId="2" type="noConversion"/>
  </si>
  <si>
    <t>아이콘</t>
    <phoneticPr fontId="4" type="noConversion"/>
  </si>
  <si>
    <t>방관</t>
    <phoneticPr fontId="4" type="noConversion"/>
  </si>
  <si>
    <t>태엽 짐꾼</t>
    <phoneticPr fontId="2" type="noConversion"/>
  </si>
  <si>
    <t>20~100</t>
    <phoneticPr fontId="2" type="noConversion"/>
  </si>
  <si>
    <t>결박용 밧줄</t>
    <phoneticPr fontId="2" type="noConversion"/>
  </si>
  <si>
    <t>1~60</t>
    <phoneticPr fontId="2" type="noConversion"/>
  </si>
  <si>
    <t>공속이 높거나 두방 때리는 몬스터에게 효과적.</t>
    <phoneticPr fontId="2" type="noConversion"/>
  </si>
  <si>
    <t>몽둥이</t>
    <phoneticPr fontId="2" type="noConversion"/>
  </si>
  <si>
    <t>나무를 깎아 대충 만든 허접한 몽둥이.</t>
    <phoneticPr fontId="2" type="noConversion"/>
  </si>
  <si>
    <t>초반 딜링용 고정방관 아이템. 후반으로 갈수록 효율이 떨어짐.</t>
    <phoneticPr fontId="2" type="noConversion"/>
  </si>
  <si>
    <t>초보 모험가를 위한 포션 세트. 초보 모험가에게 딱 맞는 용량의 포션 3개가 들어있다. 낱개로 3개 사는 것보다 비싸다는 소문이 있다.</t>
    <phoneticPr fontId="2" type="noConversion"/>
  </si>
  <si>
    <t>칼 등 각종 무기를 갈 수 있는 숫돌.</t>
    <phoneticPr fontId="2" type="noConversion"/>
  </si>
  <si>
    <t>이속 증가 아이템. 이속이 증가하면 갖가지 행동시 시간 절약 가능하며 이속 옵션이 필요한 보스도 있음. 최대 체력이 증가하는 범용성 좋은 보너스도 있음.</t>
    <phoneticPr fontId="2" type="noConversion"/>
  </si>
  <si>
    <t>규칙</t>
    <phoneticPr fontId="2" type="noConversion"/>
  </si>
  <si>
    <t>1. 아이템은 무기, 방어구, 장신구의 3종류.</t>
    <phoneticPr fontId="2" type="noConversion"/>
  </si>
  <si>
    <t>10~40</t>
    <phoneticPr fontId="2" type="noConversion"/>
  </si>
  <si>
    <t>비전서 : 일섬</t>
    <phoneticPr fontId="2" type="noConversion"/>
  </si>
  <si>
    <t>50~100</t>
    <phoneticPr fontId="2" type="noConversion"/>
  </si>
  <si>
    <t>크리 세팅용 아이템. 몇 안되는 치명타 공격력 아이템.</t>
    <phoneticPr fontId="2" type="noConversion"/>
  </si>
  <si>
    <t xml:space="preserve">크리 세팅용 아이템. </t>
    <phoneticPr fontId="2" type="noConversion"/>
  </si>
  <si>
    <t>10~20</t>
    <phoneticPr fontId="2" type="noConversion"/>
  </si>
  <si>
    <t>공간 장갑</t>
    <phoneticPr fontId="2" type="noConversion"/>
  </si>
  <si>
    <t>방어력을 %로 올려주는 아이템.</t>
    <phoneticPr fontId="2" type="noConversion"/>
  </si>
  <si>
    <t>35~60</t>
    <phoneticPr fontId="2" type="noConversion"/>
  </si>
  <si>
    <t>무기를 휘두를 때마다 충격파를 생성하는 기계. 섬세한 기계라 고장이 잦다.</t>
    <phoneticPr fontId="2" type="noConversion"/>
  </si>
  <si>
    <t>리넨 갑옷</t>
    <phoneticPr fontId="2" type="noConversion"/>
  </si>
  <si>
    <t>생가죽 갑옷</t>
    <phoneticPr fontId="2" type="noConversion"/>
  </si>
  <si>
    <t>짐승의 가죽을 벗겨서 바로 만든 갑옷. 그래서인지 유통기한이 있다.</t>
    <phoneticPr fontId="2" type="noConversion"/>
  </si>
  <si>
    <t>깡통 갑옷</t>
    <phoneticPr fontId="2" type="noConversion"/>
  </si>
  <si>
    <t>커다란 철 덩어리로 만든 갑옷. 무거워서 움직이기도 힘들 정도.</t>
    <phoneticPr fontId="2" type="noConversion"/>
  </si>
  <si>
    <t>뱀파이어의 송곳니</t>
    <phoneticPr fontId="2" type="noConversion"/>
  </si>
  <si>
    <t>10~60</t>
    <phoneticPr fontId="2" type="noConversion"/>
  </si>
  <si>
    <t>흡혈 아이템.</t>
    <phoneticPr fontId="2" type="noConversion"/>
  </si>
  <si>
    <t>방어막 아이템.</t>
    <phoneticPr fontId="2" type="noConversion"/>
  </si>
  <si>
    <t>마법 증폭 회로</t>
    <phoneticPr fontId="2" type="noConversion"/>
  </si>
  <si>
    <t>반응 장갑</t>
    <phoneticPr fontId="2" type="noConversion"/>
  </si>
  <si>
    <t>50~100</t>
    <phoneticPr fontId="2" type="noConversion"/>
  </si>
  <si>
    <t>방어력 세팅용 아이템. 방어력 기반 데미지 반사로 딜링도 강화되는 효과.</t>
    <phoneticPr fontId="2" type="noConversion"/>
  </si>
  <si>
    <t>척후병을 위해 움직이기 쉽게 만들어진 갑옷. 대신 방호력은 떨어진다</t>
    <phoneticPr fontId="2" type="noConversion"/>
  </si>
  <si>
    <t>공격력 보너스, 낮은 방어능력.</t>
    <phoneticPr fontId="2" type="noConversion"/>
  </si>
  <si>
    <t>척후병의 경갑</t>
    <phoneticPr fontId="2" type="noConversion"/>
  </si>
  <si>
    <t>수련생의 로브</t>
    <phoneticPr fontId="2" type="noConversion"/>
  </si>
  <si>
    <t>마술 수련생들을 위해 만들어진 로브. 체력을 증강해주는 마법이 깃들어있다.</t>
    <phoneticPr fontId="2" type="noConversion"/>
  </si>
  <si>
    <t>높은 HP 보너스.</t>
    <phoneticPr fontId="2" type="noConversion"/>
  </si>
  <si>
    <t>로리카 세그멘타타</t>
    <phoneticPr fontId="2" type="noConversion"/>
  </si>
  <si>
    <t>고전 양식으로 만들어진 중갑. 활동성도 나쁘지 않다.</t>
    <phoneticPr fontId="2" type="noConversion"/>
  </si>
  <si>
    <t>밸런스형.</t>
    <phoneticPr fontId="2" type="noConversion"/>
  </si>
  <si>
    <t>방어력.</t>
    <phoneticPr fontId="2" type="noConversion"/>
  </si>
  <si>
    <t>고급 천갑옷</t>
    <phoneticPr fontId="2" type="noConversion"/>
  </si>
  <si>
    <t>25~35</t>
    <phoneticPr fontId="2" type="noConversion"/>
  </si>
  <si>
    <t>20~30</t>
    <phoneticPr fontId="2" type="noConversion"/>
  </si>
  <si>
    <t>숙련된 장인이 만든 천갑옷. 충격을 잘 흡수한다.</t>
    <phoneticPr fontId="2" type="noConversion"/>
  </si>
  <si>
    <t>2. 모험가는 무기 1개, 방어구 1개, 장신구 2개를 착용할 수 있다.</t>
    <phoneticPr fontId="2" type="noConversion"/>
  </si>
  <si>
    <t>3. 무기를 장착했을 때는 일반 모험가에 비해 120%가량의 DPS을 가짐.</t>
    <phoneticPr fontId="2" type="noConversion"/>
  </si>
  <si>
    <t xml:space="preserve">4. 방어구를 장착하면 일반 모험가에 비해 110%가량의 실제 체력을 지님. </t>
    <phoneticPr fontId="2" type="noConversion"/>
  </si>
  <si>
    <t>5. +로 캐릭터 고유 특수능력, 액세서리를 장착하여 실제로는 일반 모험가보다 훨씬 강력.</t>
    <phoneticPr fontId="2" type="noConversion"/>
  </si>
  <si>
    <t>브리건딘</t>
    <phoneticPr fontId="2" type="noConversion"/>
  </si>
  <si>
    <t>철판과 가죽으로 단단하게 만든 갑옷.</t>
    <phoneticPr fontId="2" type="noConversion"/>
  </si>
  <si>
    <t>찰갑</t>
    <phoneticPr fontId="2" type="noConversion"/>
  </si>
  <si>
    <t>철판을 이어서 만든 갑옷. 무겁지만 방호력이 좋다.</t>
    <phoneticPr fontId="2" type="noConversion"/>
  </si>
  <si>
    <t>30~40</t>
    <phoneticPr fontId="2" type="noConversion"/>
  </si>
  <si>
    <t>암살자의 경갑</t>
    <phoneticPr fontId="2" type="noConversion"/>
  </si>
  <si>
    <t>마법사의 로브</t>
    <phoneticPr fontId="2" type="noConversion"/>
  </si>
  <si>
    <t>35~45</t>
    <phoneticPr fontId="2" type="noConversion"/>
  </si>
  <si>
    <t>마법사를 위한 보급형 로브. 가성비가 좋다는 평이 있어 초년생 마법사들에게 인기.</t>
    <phoneticPr fontId="2" type="noConversion"/>
  </si>
  <si>
    <t>낮은 방어력, 공격력 보너스.</t>
    <phoneticPr fontId="2" type="noConversion"/>
  </si>
  <si>
    <t>중고 판금 갑옷</t>
    <phoneticPr fontId="2" type="noConversion"/>
  </si>
  <si>
    <t>암살자 조직에서 사용하는 경갑. 암살을 위해 활동성이 좋고 불필요한 소음이 나지않게 만들어져있다.</t>
    <phoneticPr fontId="2" type="noConversion"/>
  </si>
  <si>
    <t>다른 사람이 쓰던 판금 갑옷. 쓰던 것이라 흠은 조금 있지만 괜찮은 갑옷이다.</t>
    <phoneticPr fontId="2" type="noConversion"/>
  </si>
  <si>
    <t>낡은 로브</t>
    <phoneticPr fontId="2" type="noConversion"/>
  </si>
  <si>
    <t>던전에서 수거한 로브. 상태가 안 좋은 이런 로브는 킬로그램 단위로 값을 매긴다고 한다.</t>
    <phoneticPr fontId="2" type="noConversion"/>
  </si>
  <si>
    <t>의장용 갑옷</t>
    <phoneticPr fontId="2" type="noConversion"/>
  </si>
  <si>
    <t>40~50</t>
    <phoneticPr fontId="2" type="noConversion"/>
  </si>
  <si>
    <t>의장을 위해 화려하게 만든 갑옷. 실용성은 떨어지지만 매우 멋있다.</t>
    <phoneticPr fontId="2" type="noConversion"/>
  </si>
  <si>
    <t>여기저기 덧댄 판금 갑옷</t>
    <phoneticPr fontId="2" type="noConversion"/>
  </si>
  <si>
    <t>이곳저곳 추가장갑을 덧댄 판금 갑옷. 약점이 많이 보강되었지만 그만큼 무겁다. 혼자선 입기도 힘들 정도.</t>
    <phoneticPr fontId="2" type="noConversion"/>
  </si>
  <si>
    <t>45~55</t>
    <phoneticPr fontId="2" type="noConversion"/>
  </si>
  <si>
    <t>마나 갑옷</t>
    <phoneticPr fontId="2" type="noConversion"/>
  </si>
  <si>
    <t>보석에서 흘러나오는 마나를 경화시켜 만든 갑옷. 매우 가벼운 무게가 장점. 특히 마법을 활용한 갑옷이라 그런지 마법사들이 좋아한다.</t>
    <phoneticPr fontId="2" type="noConversion"/>
  </si>
  <si>
    <t>멋짐 : 전투 시작시 자신을 공격대상으로 한 몬스터들을 4초간 스턴시킴.</t>
    <phoneticPr fontId="2" type="noConversion"/>
  </si>
  <si>
    <t>생체 갑옷</t>
    <phoneticPr fontId="2" type="noConversion"/>
  </si>
  <si>
    <t>마력을 주입한 갑옷 위에 특수한 생물을 키워서 만든 갑옷. 생물의 외피가 꽤 질기며 상처를 입어도 재빨리 재생된다.</t>
    <phoneticPr fontId="2" type="noConversion"/>
  </si>
  <si>
    <t>SA-05 '이지스'</t>
    <phoneticPr fontId="2" type="noConversion"/>
  </si>
  <si>
    <t>던전용품계 굴지의 대기업이 만든 중갑. 방호력이 뛰어나고 AS가 좋아서 인기를 끌고 있는 상품. 이지스보단 조금 고가 라인이다.</t>
    <phoneticPr fontId="2" type="noConversion"/>
  </si>
  <si>
    <t>모험가용 맞춤 갑옷</t>
    <phoneticPr fontId="2" type="noConversion"/>
  </si>
  <si>
    <t>던전용품계 굴지의 대기업이 만든 표준형 갑옷. 적절한 무게, 적절한 두께로 높은 범용성을 지니고 있으며 AS가 좋아서 인기를 끌고 있는 상품. 광고를 너무 해대서인지 지겹다는 사람도 있다.</t>
    <phoneticPr fontId="2" type="noConversion"/>
  </si>
  <si>
    <t>장인이 모험가 개개인에게 맞춰서 만드는 갑옷. 방호력이 높으면서도 꽤 좋은 활동성을 가지고 있다. 맞춤형 수납 주머니는 덤.</t>
    <phoneticPr fontId="2" type="noConversion"/>
  </si>
  <si>
    <t>50~60</t>
    <phoneticPr fontId="2" type="noConversion"/>
  </si>
  <si>
    <t>방어력.</t>
    <phoneticPr fontId="2" type="noConversion"/>
  </si>
  <si>
    <t>체력.</t>
    <phoneticPr fontId="2" type="noConversion"/>
  </si>
  <si>
    <t>특수능력.</t>
    <phoneticPr fontId="2" type="noConversion"/>
  </si>
  <si>
    <t>높은 방어력, 공격력 패널티.</t>
    <phoneticPr fontId="2" type="noConversion"/>
  </si>
  <si>
    <t>체력.</t>
    <phoneticPr fontId="2" type="noConversion"/>
  </si>
  <si>
    <t>SA-07 '스파르탄'</t>
    <phoneticPr fontId="2" type="noConversion"/>
  </si>
  <si>
    <t>효율</t>
    <phoneticPr fontId="4" type="noConversion"/>
  </si>
  <si>
    <t>체력.</t>
    <phoneticPr fontId="2" type="noConversion"/>
  </si>
  <si>
    <t>신품 천갑옷. 나름대로 괜찮은 방호력을 가지고 있다.</t>
    <phoneticPr fontId="2" type="noConversion"/>
  </si>
  <si>
    <t>55~65</t>
    <phoneticPr fontId="2" type="noConversion"/>
  </si>
  <si>
    <t>스팀 파워드 아머</t>
    <phoneticPr fontId="2" type="noConversion"/>
  </si>
  <si>
    <t xml:space="preserve">증기와 마법으로 구동되는 갑옷. 마법 회로가 착용자의 의도를 읽어, 증기를 동력원으로 갑옷을 움직인다. 최신기술의 집약으로 화제가 되었지만 잔고장이 잦다. </t>
    <phoneticPr fontId="2" type="noConversion"/>
  </si>
  <si>
    <t>60~70</t>
    <phoneticPr fontId="2" type="noConversion"/>
  </si>
  <si>
    <t>특수능력.</t>
    <phoneticPr fontId="2" type="noConversion"/>
  </si>
  <si>
    <t>재생의 로브</t>
    <phoneticPr fontId="2" type="noConversion"/>
  </si>
  <si>
    <t>65~75</t>
    <phoneticPr fontId="2" type="noConversion"/>
  </si>
  <si>
    <t>밸런스형.</t>
    <phoneticPr fontId="2" type="noConversion"/>
  </si>
  <si>
    <t>명인의 모험가용 갑옷</t>
    <phoneticPr fontId="2" type="noConversion"/>
  </si>
  <si>
    <t>화염마법의 대가가 사용하던 로브. 전 주인이 인챈트한 화염 오라로 주위의 적을 위협한다. 로브 내부는 냉각 마법이 적용되어 시원하다고 한다.</t>
    <phoneticPr fontId="2" type="noConversion"/>
  </si>
  <si>
    <t>재생마법이 인챈트된 로브. 착용자의 체력을 강화한다.</t>
    <phoneticPr fontId="2" type="noConversion"/>
  </si>
  <si>
    <t>명인이 제작한 모험가용 갑옷. 던전 탐험에 최적화되어 있다. 무게와 방호력이 적절한데다 간단한 체력 강화 마법까지 인챈트되어 있다.</t>
    <phoneticPr fontId="2" type="noConversion"/>
  </si>
  <si>
    <t>70~80</t>
    <phoneticPr fontId="2" type="noConversion"/>
  </si>
  <si>
    <t>용사냥꾼의 판금 갑옷</t>
    <phoneticPr fontId="2" type="noConversion"/>
  </si>
  <si>
    <t>날카로운 용의 이빨과 발톱을 막기위해 만든 갑옷. 좋은 소재를 사용한 건 물론이며 곡면 설계가 적용되어 웬만한 공격으로는 관통되지 않는다.</t>
    <phoneticPr fontId="2" type="noConversion"/>
  </si>
  <si>
    <t>초중갑옷</t>
    <phoneticPr fontId="2" type="noConversion"/>
  </si>
  <si>
    <t>진은 갑옷</t>
    <phoneticPr fontId="2" type="noConversion"/>
  </si>
  <si>
    <t>아다만티움 합금 갑옷</t>
    <phoneticPr fontId="2" type="noConversion"/>
  </si>
  <si>
    <t>아다만티움 합금으로 만들어진 중갑옷. 아다만티움은 매우 단단하고 비중이 높은 금속이라, 갑옷도 매우 튼튼하지만 그만큼 무겁다.</t>
    <phoneticPr fontId="2" type="noConversion"/>
  </si>
  <si>
    <t>희귀 금속인 진은으로 만든 갑옷. 진은은 꽤 단단하면서도 가벼워 유명한 금속으로 사용처가 많지만 희귀하여 비싸다. 이 갑옷은 진은으로 제작되어 가볍고 움직이기 쉽다.</t>
    <phoneticPr fontId="2" type="noConversion"/>
  </si>
  <si>
    <t>매우 육중한 갑옷. 매우 두껍고 무거워 종자 2명이 붙어서 입혀주어야 한다. 방호능력은 좋아서 벽과 같이 튼튼하지만, 웬만한 사람은 입고 움직이기도 힘들다.</t>
    <phoneticPr fontId="2" type="noConversion"/>
  </si>
  <si>
    <t>75~85</t>
    <phoneticPr fontId="2" type="noConversion"/>
  </si>
  <si>
    <t>체력.</t>
    <phoneticPr fontId="2" type="noConversion"/>
  </si>
  <si>
    <t>특수능력.</t>
    <phoneticPr fontId="2" type="noConversion"/>
  </si>
  <si>
    <t>벨런스형.</t>
    <phoneticPr fontId="2" type="noConversion"/>
  </si>
  <si>
    <t>80~90</t>
    <phoneticPr fontId="2" type="noConversion"/>
  </si>
  <si>
    <t>85~100</t>
    <phoneticPr fontId="2" type="noConversion"/>
  </si>
  <si>
    <t>처형인의 장갑</t>
    <phoneticPr fontId="2" type="noConversion"/>
  </si>
  <si>
    <t>체력. 안정성과 사냥 도는 속도 증가.</t>
    <phoneticPr fontId="2" type="noConversion"/>
  </si>
  <si>
    <t>벨런스형. 안정성 대폭 증가.</t>
    <phoneticPr fontId="2" type="noConversion"/>
  </si>
  <si>
    <t>특수능력. 데미지 딜링용 특수 능력.</t>
    <phoneticPr fontId="2" type="noConversion"/>
  </si>
  <si>
    <t>낮은 방어력, 공격력 대폭 보너스.</t>
    <phoneticPr fontId="2" type="noConversion"/>
  </si>
  <si>
    <t>드래곤 스케일 아머</t>
    <phoneticPr fontId="2" type="noConversion"/>
  </si>
  <si>
    <t>아델렌</t>
    <phoneticPr fontId="2" type="noConversion"/>
  </si>
  <si>
    <t>환영술사의 크리스탈 로브</t>
    <phoneticPr fontId="2" type="noConversion"/>
  </si>
  <si>
    <t>속삭이는 갑옷</t>
    <phoneticPr fontId="2" type="noConversion"/>
  </si>
  <si>
    <t>암살자 조직의 두령이 사용했다는 갑옷. 착용자에게 암살 대상의 이름을 속삭인다고 한다.</t>
    <phoneticPr fontId="2" type="noConversion"/>
  </si>
  <si>
    <t>화염술사의 불타는 로브</t>
    <phoneticPr fontId="2" type="noConversion"/>
  </si>
  <si>
    <t>최초 공략자의 갑옷</t>
    <phoneticPr fontId="2" type="noConversion"/>
  </si>
  <si>
    <t>던전을 최초로 공략한 모험가가 설계한 갑옷. 본인이 직접 사용하기 위해 제작하였기에 실용적이고 밸런스가 좋다.</t>
    <phoneticPr fontId="2" type="noConversion"/>
  </si>
  <si>
    <t>아이언 골렘</t>
    <phoneticPr fontId="2" type="noConversion"/>
  </si>
  <si>
    <t>해룡의 가죽갑옷</t>
    <phoneticPr fontId="2" type="noConversion"/>
  </si>
  <si>
    <t>해룡의 갑옷으로 만든 갑옷. 굉장히 질기다.</t>
    <phoneticPr fontId="2" type="noConversion"/>
  </si>
  <si>
    <t>알케미슘 갑옷</t>
    <phoneticPr fontId="2" type="noConversion"/>
  </si>
  <si>
    <t>연금술로 생성한 인공 금속으로 만들어진 갑옷. 불순물 함량이 높아 무겁지만 강한 충격을 받을 때마다 조금씩 정제되어 가벼워진다고 한다.</t>
    <phoneticPr fontId="2" type="noConversion"/>
  </si>
  <si>
    <t>환영술사가 사용하던 크리스탈 로브. 로브에 인챈트된 마법이 실체가 있는 환영을 만들어낸다.</t>
    <phoneticPr fontId="2" type="noConversion"/>
  </si>
  <si>
    <t>드래곤의 비늘로 만든 갑옷. 매우 단단하며 가볍고 불에 강하다.</t>
    <phoneticPr fontId="2" type="noConversion"/>
  </si>
  <si>
    <t>리빙 메탈 아머</t>
    <phoneticPr fontId="2" type="noConversion"/>
  </si>
  <si>
    <t>살아있는 것처럼 움직이는 금속으로 만든 갑옷. 공격을 받으면 날카롭게 변해서 찌르기도 한다.</t>
    <phoneticPr fontId="2" type="noConversion"/>
  </si>
  <si>
    <t>매우 두껍고 빈틈이 없는 갑옷. 착용하면 철로 된 골렘과 같은 형상이라 아이언 골렘이란 이름이 붙었다.</t>
    <phoneticPr fontId="2" type="noConversion"/>
  </si>
  <si>
    <t>아니스의 가시나무</t>
    <phoneticPr fontId="2" type="noConversion"/>
  </si>
  <si>
    <t>우드엘프가 제작한 갑옷. 갑옷 형태의 살아있는 나무이다. 날카로운 가시가  공격자를 상처입힌다.</t>
    <phoneticPr fontId="2" type="noConversion"/>
  </si>
  <si>
    <t>엘프가 사용하던 목제 갑옷. 갑옷의 나무는 살아있으며 고대의 회복 마법이 걸려있다.</t>
    <phoneticPr fontId="2" type="noConversion"/>
  </si>
  <si>
    <t>저레벨용 싸구려 아이템.</t>
    <phoneticPr fontId="2" type="noConversion"/>
  </si>
  <si>
    <t>치명타.</t>
    <phoneticPr fontId="2" type="noConversion"/>
  </si>
  <si>
    <t>밸런스.</t>
    <phoneticPr fontId="2" type="noConversion"/>
  </si>
  <si>
    <t>가격 대비 성능</t>
    <phoneticPr fontId="4" type="noConversion"/>
  </si>
  <si>
    <t>싸구려 도끼</t>
    <phoneticPr fontId="2" type="noConversion"/>
  </si>
  <si>
    <t>20~30</t>
    <phoneticPr fontId="2" type="noConversion"/>
  </si>
  <si>
    <t>방어구 관통력.</t>
    <phoneticPr fontId="2" type="noConversion"/>
  </si>
  <si>
    <t>소매치기의 단도세트</t>
    <phoneticPr fontId="2" type="noConversion"/>
  </si>
  <si>
    <t>25~35</t>
    <phoneticPr fontId="2" type="noConversion"/>
  </si>
  <si>
    <t>공격 속도.</t>
    <phoneticPr fontId="2" type="noConversion"/>
  </si>
  <si>
    <t>연노</t>
    <phoneticPr fontId="2" type="noConversion"/>
  </si>
  <si>
    <t>장궁</t>
    <phoneticPr fontId="2" type="noConversion"/>
  </si>
  <si>
    <t>30~40</t>
    <phoneticPr fontId="2" type="noConversion"/>
  </si>
  <si>
    <t>석궁</t>
    <phoneticPr fontId="2" type="noConversion"/>
  </si>
  <si>
    <t>대낫</t>
    <phoneticPr fontId="2" type="noConversion"/>
  </si>
  <si>
    <t>35~45</t>
    <phoneticPr fontId="2" type="noConversion"/>
  </si>
  <si>
    <t>워해머</t>
    <phoneticPr fontId="2" type="noConversion"/>
  </si>
  <si>
    <t>공격력.</t>
    <phoneticPr fontId="2" type="noConversion"/>
  </si>
  <si>
    <t>바스타드 소드</t>
    <phoneticPr fontId="2" type="noConversion"/>
  </si>
  <si>
    <t>40~50</t>
    <phoneticPr fontId="2" type="noConversion"/>
  </si>
  <si>
    <t>가속의 지팡이</t>
    <phoneticPr fontId="2" type="noConversion"/>
  </si>
  <si>
    <t>드라이어드의 단창</t>
    <phoneticPr fontId="2" type="noConversion"/>
  </si>
  <si>
    <t>45~55</t>
    <phoneticPr fontId="2" type="noConversion"/>
  </si>
  <si>
    <t>드워프제 양날도끼</t>
    <phoneticPr fontId="2" type="noConversion"/>
  </si>
  <si>
    <t>50~60</t>
    <phoneticPr fontId="2" type="noConversion"/>
  </si>
  <si>
    <t>데스나이트의 대검</t>
    <phoneticPr fontId="2" type="noConversion"/>
  </si>
  <si>
    <t>리치의 룬지팡이</t>
    <phoneticPr fontId="2" type="noConversion"/>
  </si>
  <si>
    <t>암살용 비수</t>
    <phoneticPr fontId="2" type="noConversion"/>
  </si>
  <si>
    <t>암살을 위해 제작된 작고 뾰족한 검. 목표물에게 치명타를 가하기 좋게 만들어져있다.</t>
    <phoneticPr fontId="2" type="noConversion"/>
  </si>
  <si>
    <t>날이 무디지만 묵직한 무게로 충분한 파괴력을 내는 도끼. 두꺼운 장갑을 착용한 상대에게 효과적이다.</t>
    <phoneticPr fontId="2" type="noConversion"/>
  </si>
  <si>
    <t>소매치기들이 애용하는 한 쌍의 단도. 가볍고 다루기 쉽지만 단도 개개의 위력이 떨어지는 단점이 있다.</t>
    <phoneticPr fontId="2" type="noConversion"/>
  </si>
  <si>
    <t>초보 모험가를 위해서 제작된 표준 장비. 표준 규격이 있으며 이에 맞춰서 여러 회사에서 생산중이다.</t>
    <phoneticPr fontId="2" type="noConversion"/>
  </si>
  <si>
    <t>연속으로 화살을 발사할 수 있는 석궁. 단, 개개의 위력은 조금 부족하다.</t>
    <phoneticPr fontId="2" type="noConversion"/>
  </si>
  <si>
    <t>2미터에 가까운 길이를 자랑하는 활. 사정거리가 길고 위력이 좋다.</t>
    <phoneticPr fontId="2" type="noConversion"/>
  </si>
  <si>
    <t>기계식으로 현을 당겨서 화살을 쏘는 무기. 장갑 관통에 효과적.</t>
    <phoneticPr fontId="2" type="noConversion"/>
  </si>
  <si>
    <t>커다란 낫. 날이 길쭉하여 다수를 상대하기에 효과적이다.</t>
    <phoneticPr fontId="2" type="noConversion"/>
  </si>
  <si>
    <t>전투용으로 사용하는 거대한 망치. 묵직하여 한방한방의 위력이 강력하지만 무겁다.</t>
    <phoneticPr fontId="2" type="noConversion"/>
  </si>
  <si>
    <t>실용적인 롱소드. 밸런스가 좋아서 많은 모험가들이 애용하고 있다.</t>
    <phoneticPr fontId="2" type="noConversion"/>
  </si>
  <si>
    <t>드라이어드가 사용하던 짧은 창. 매우 날카롭고 투척하기 쉽게 만들어져 있다.</t>
    <phoneticPr fontId="2" type="noConversion"/>
  </si>
  <si>
    <t>가속 마법이 걸려있는 지팡이. 지팡이의 사용자는 주문 시전이 꽤 빨라진다.</t>
    <phoneticPr fontId="2" type="noConversion"/>
  </si>
  <si>
    <t>드워프가 제작한 튼튼하고 묵직한 양날 도끼. 드워프들이 제련한 금속으로 만들어져 있어 단단하고 날이 잘 빠지지 않는다.</t>
    <phoneticPr fontId="2" type="noConversion"/>
  </si>
  <si>
    <t>다마스커스강으로 만들어진 아름다운 검. 특유의 무늬 때문에 인기가 높다.</t>
    <phoneticPr fontId="2" type="noConversion"/>
  </si>
  <si>
    <t>55~65</t>
    <phoneticPr fontId="2" type="noConversion"/>
  </si>
  <si>
    <t>오리하르콘 양날검</t>
    <phoneticPr fontId="2" type="noConversion"/>
  </si>
  <si>
    <t>엘프가 벼린 검. 양쪽에 날이 달려있는 특이한 형태이다. 오리하르콘이 사용되어 가볍고 단단하며 은은한 빛을 내뿜는다.</t>
    <phoneticPr fontId="2" type="noConversion"/>
  </si>
  <si>
    <t>60~70</t>
    <phoneticPr fontId="2" type="noConversion"/>
  </si>
  <si>
    <t>아이언비어드의 곡괭이</t>
    <phoneticPr fontId="2" type="noConversion"/>
  </si>
  <si>
    <t>강철 산맥을 정복한 전설적인 드워프 아이언비어드의 곡괭이. 어떤 물질이라도 깨뜨릴 수 있다.</t>
    <phoneticPr fontId="2" type="noConversion"/>
  </si>
  <si>
    <t>이름</t>
    <phoneticPr fontId="4" type="noConversion"/>
  </si>
  <si>
    <t>설풍, 금월</t>
    <phoneticPr fontId="2" type="noConversion"/>
  </si>
  <si>
    <t>한 쌍의 명검. 원래는 개개의 검이 유명해 라이벌 같은 관계였지만, 둘 다 손에 넣은 모험가가 아까워서 두 검을 동시에 사용한 후로는 쌍검으로 유명해졌다.</t>
    <phoneticPr fontId="2" type="noConversion"/>
  </si>
  <si>
    <t>65~75</t>
    <phoneticPr fontId="2" type="noConversion"/>
  </si>
  <si>
    <t>요구 레벨</t>
    <phoneticPr fontId="2" type="noConversion"/>
  </si>
  <si>
    <t>공격력.</t>
    <phoneticPr fontId="2" type="noConversion"/>
  </si>
  <si>
    <t>참마도</t>
    <phoneticPr fontId="2" type="noConversion"/>
  </si>
  <si>
    <t>모험가 표준 장검</t>
    <phoneticPr fontId="2" type="noConversion"/>
  </si>
  <si>
    <t>데스나이트가 사용하던 거대한 검. 웬만한 사람은 들기도 힘들어 실용성에 의문을 제기하는 사람도 많지만 매니아층이 있다.</t>
    <phoneticPr fontId="2" type="noConversion"/>
  </si>
  <si>
    <t>도신이 대단히 긴 양날 검. 기병에 대항하여 인마를 한번에 벨 수 있다고 한다. 대형 몬스터를 사냥하기 위해 구비해놓는 사람이 꽤 있다.</t>
    <phoneticPr fontId="2" type="noConversion"/>
  </si>
  <si>
    <t>천사병 제식창</t>
    <phoneticPr fontId="2" type="noConversion"/>
  </si>
  <si>
    <t>천사병들이 사용하는 창. 마법이 부여되어 있는지 사용자의 의지에 따라 움직인다.</t>
    <phoneticPr fontId="2" type="noConversion"/>
  </si>
  <si>
    <t>70~80</t>
    <phoneticPr fontId="2" type="noConversion"/>
  </si>
  <si>
    <t>공격 속도.</t>
    <phoneticPr fontId="2" type="noConversion"/>
  </si>
  <si>
    <t>광선검</t>
    <phoneticPr fontId="2" type="noConversion"/>
  </si>
  <si>
    <t>검 형태로 가두어진 빛. 굴절, 반사마법으로 만들어진 정교한 무기로 매우 비싸다.</t>
    <phoneticPr fontId="2" type="noConversion"/>
  </si>
  <si>
    <t>파워 피스트</t>
    <phoneticPr fontId="2" type="noConversion"/>
  </si>
  <si>
    <t>75~85</t>
    <phoneticPr fontId="2" type="noConversion"/>
  </si>
  <si>
    <t>거대한 장갑. 등의 스팀 파워팩과 착용자의 팔까지 감싸는 외골격으로 타격력을 강화한다.</t>
    <phoneticPr fontId="2" type="noConversion"/>
  </si>
  <si>
    <t>고대 코볼트의 글라디우스</t>
    <phoneticPr fontId="2" type="noConversion"/>
  </si>
  <si>
    <t>과거, 코볼트가 인간 이상으로 영리하고 번성한 존재였을 때 사용했다는 검.</t>
    <phoneticPr fontId="2" type="noConversion"/>
  </si>
  <si>
    <t>영령 소환 : 고대 코볼트의 영령이 따라다니면서 공격. (공격 스탯은 코볼트 근위대장과 같고 사정거리 2칸, 무적)</t>
    <phoneticPr fontId="2" type="noConversion"/>
  </si>
  <si>
    <t>파일벙커</t>
    <phoneticPr fontId="2" type="noConversion"/>
  </si>
  <si>
    <t>거대한 강철 창을 발사하여 몬스터의 단단한 비늘을 뚫는 무기. 사정거리는 길지 않지만 위력이 강력하다.</t>
    <phoneticPr fontId="2" type="noConversion"/>
  </si>
  <si>
    <t>80~90</t>
    <phoneticPr fontId="2" type="noConversion"/>
  </si>
  <si>
    <t>85~100</t>
    <phoneticPr fontId="2" type="noConversion"/>
  </si>
  <si>
    <t>다마스커스 검</t>
    <phoneticPr fontId="2" type="noConversion"/>
  </si>
  <si>
    <t>리치가 사용하던 룬이 새겨진 지팡이. 새겨진 흡수의 룬이 주변 생명체에게서 힘을 빼앗는다.</t>
    <phoneticPr fontId="2" type="noConversion"/>
  </si>
  <si>
    <t>K-150 '마이너'</t>
    <phoneticPr fontId="2" type="noConversion"/>
  </si>
  <si>
    <t>실버리버제 핸드캐논</t>
    <phoneticPr fontId="2" type="noConversion"/>
  </si>
  <si>
    <t>드워프 공학의 메카에서 만든 대포.  핸드캐논이라지만 실제로 혼자 사격까지 할 수 있는 사람은 드물다. 드워프쪽에서는 수출 금지령까지 내릴 정도로 중요하게 생각하는 무기.</t>
    <phoneticPr fontId="2" type="noConversion"/>
  </si>
  <si>
    <t>AME(Advanced Magic Equipments)사에서 제작한 신형 지팡이. 많은 마법석을 장착하여 최대 출력이 높다. 쉽게 과열된다는 소문이 있다.</t>
    <phoneticPr fontId="2" type="noConversion"/>
  </si>
  <si>
    <t>마법도구 회사에서 내놓은 최신, 최고급형 지팡이. 뛰어난 성능과 효율으로 인기가 높지만 신형이 나올 때마다 가치가 폭락한다. 사용자 임의로 출력을 올릴 수 있는 '오버 부스트' 기능이 있다.</t>
    <phoneticPr fontId="2" type="noConversion"/>
  </si>
  <si>
    <t>천상룡의 발톱</t>
    <phoneticPr fontId="2" type="noConversion"/>
  </si>
  <si>
    <t>벼락</t>
    <phoneticPr fontId="2" type="noConversion"/>
  </si>
  <si>
    <t>천상룡의 발톱으로 만든 클러. 날카로운데다가 일반적인 물체와 위상이 달라 날이 닳지 않는다.</t>
    <phoneticPr fontId="2" type="noConversion"/>
  </si>
  <si>
    <t>천사장이 사용하는 창. 던지면 번개가 되어 날아가며, 주로 공중에서 지상을 폭격하는 식으로 사용한다. 꽂히고 나면 다시 손으로 돌아온다.</t>
    <phoneticPr fontId="2" type="noConversion"/>
  </si>
  <si>
    <t>고대 인간왕국의 왕이 사용했다는 검. 왕의 군사적 재능이 뛰어나 대륙을 통일하기 직전이었지만, 내치에는 소홀하여 나라가 무너지고 말았다. 현재 대륙의 정세도 이때부터 시작되었다.</t>
    <phoneticPr fontId="2" type="noConversion"/>
  </si>
  <si>
    <t>파이어월</t>
    <phoneticPr fontId="2" type="noConversion"/>
  </si>
  <si>
    <t xml:space="preserve">드워프 비전의 화약을 사용한 산탄총. 다수의 화약 구슬이 한번에 발사되며 화약 구슬이 2차적으로 폭발해 큰 피해를 입힌다. </t>
    <phoneticPr fontId="2" type="noConversion"/>
  </si>
  <si>
    <t>이실리엔</t>
    <phoneticPr fontId="2" type="noConversion"/>
  </si>
  <si>
    <t>오래된 엘프 쌍검. 엘프의 신화에서도 자주 이름을 찾아볼 수 있는 명검으로, 갑자기 생성된 던전 때문에 엘프의 수도가 폐허가 된 후로는 한동안 행방을 알 수 없었다.</t>
    <phoneticPr fontId="2" type="noConversion"/>
  </si>
  <si>
    <t>고대 왕의 법전</t>
    <phoneticPr fontId="2" type="noConversion"/>
  </si>
  <si>
    <t>별의 심장</t>
    <phoneticPr fontId="2" type="noConversion"/>
  </si>
  <si>
    <t>창조자의 도구라는 전설이 있는 메이스. 사용자를 보호하는 효과가 있다.</t>
    <phoneticPr fontId="2" type="noConversion"/>
  </si>
  <si>
    <t>마격 + 공격력 뻥튀기 아이템.</t>
    <phoneticPr fontId="2" type="noConversion"/>
  </si>
  <si>
    <t>비전서 : 검기</t>
    <phoneticPr fontId="2" type="noConversion"/>
  </si>
  <si>
    <t>사정거리 +용 아이템</t>
    <phoneticPr fontId="2" type="noConversion"/>
  </si>
  <si>
    <t>가속 회로</t>
    <phoneticPr fontId="2" type="noConversion"/>
  </si>
  <si>
    <t>공인 성수</t>
    <phoneticPr fontId="2" type="noConversion"/>
  </si>
  <si>
    <t>레벨링용 아이템</t>
    <phoneticPr fontId="2" type="noConversion"/>
  </si>
  <si>
    <t>집중의 부적</t>
    <phoneticPr fontId="2" type="noConversion"/>
  </si>
  <si>
    <t>집중의 룬</t>
    <phoneticPr fontId="2" type="noConversion"/>
  </si>
  <si>
    <t>시간 증폭의 스크롤</t>
    <phoneticPr fontId="2" type="noConversion"/>
  </si>
  <si>
    <t>공속 세팅용 아이템.</t>
    <phoneticPr fontId="2" type="noConversion"/>
  </si>
  <si>
    <t>화염 오브</t>
    <phoneticPr fontId="2" type="noConversion"/>
  </si>
  <si>
    <t>용암 오브</t>
    <phoneticPr fontId="2" type="noConversion"/>
  </si>
  <si>
    <t>행운석</t>
    <phoneticPr fontId="2" type="noConversion"/>
  </si>
  <si>
    <t>썬더 드레이크</t>
    <phoneticPr fontId="2" type="noConversion"/>
  </si>
  <si>
    <t>전기를 내뿜는 용의 새끼. 아직 전기를 쏘는 법을 제대로 터득하지 못했다.</t>
    <phoneticPr fontId="2" type="noConversion"/>
  </si>
  <si>
    <t>파이어볼 스크롤</t>
    <phoneticPr fontId="2" type="noConversion"/>
  </si>
  <si>
    <t>화염 마법계의 스테디셀러, 파이어볼을 담은 스크롤. 모험가들 대부분이 비상용으로 한두개씩은 가지고 다닌다.</t>
    <phoneticPr fontId="2" type="noConversion"/>
  </si>
  <si>
    <t>요구 레벨</t>
    <phoneticPr fontId="2" type="noConversion"/>
  </si>
  <si>
    <t>40~100</t>
    <phoneticPr fontId="2" type="noConversion"/>
  </si>
  <si>
    <t>1~100</t>
    <phoneticPr fontId="2" type="noConversion"/>
  </si>
  <si>
    <t>빙결 마법부여 스크롤</t>
    <phoneticPr fontId="2" type="noConversion"/>
  </si>
  <si>
    <t>짐을 들어주는 짐꾼. 태엽으로 움직이기에 주기적으로 급료를 줄 필요가 없어서 모험가들이 애용한다.</t>
    <phoneticPr fontId="2" type="noConversion"/>
  </si>
  <si>
    <t>무기에 빙결마법을 부여하는 스크롤. 무기로 적을 공격하면 얼어붙는다.</t>
    <phoneticPr fontId="2" type="noConversion"/>
  </si>
  <si>
    <t>홍보용 휘장</t>
    <phoneticPr fontId="2" type="noConversion"/>
  </si>
  <si>
    <t>추가 데미지 아이템.</t>
    <phoneticPr fontId="2" type="noConversion"/>
  </si>
  <si>
    <t>회피율 아이템.</t>
    <phoneticPr fontId="2" type="noConversion"/>
  </si>
  <si>
    <t>광역 공격 아이템.</t>
    <phoneticPr fontId="2" type="noConversion"/>
  </si>
  <si>
    <t>스턴용 아이템.</t>
    <phoneticPr fontId="2" type="noConversion"/>
  </si>
  <si>
    <t>수입 증대용 아이템.</t>
    <phoneticPr fontId="2" type="noConversion"/>
  </si>
  <si>
    <t>기업 로고와 간단한 문구가 적힌 휘장. 위해 잘나가는 모험가들이 후원을 받는 대신 입고 다닌다.</t>
    <phoneticPr fontId="2" type="noConversion"/>
  </si>
  <si>
    <t>10~30</t>
    <phoneticPr fontId="2" type="noConversion"/>
  </si>
  <si>
    <t>추가 체력 아이템.</t>
    <phoneticPr fontId="2" type="noConversion"/>
  </si>
  <si>
    <t>보호의 반지</t>
    <phoneticPr fontId="2" type="noConversion"/>
  </si>
  <si>
    <t>30~60</t>
    <phoneticPr fontId="2" type="noConversion"/>
  </si>
  <si>
    <t>보호마법이 걸린 반지. 작지만 잘 정제된 마법석을 사용하였으며 품질 검증도 받은 괜찮은 제품.</t>
    <phoneticPr fontId="2" type="noConversion"/>
  </si>
  <si>
    <t>50~100</t>
    <phoneticPr fontId="2" type="noConversion"/>
  </si>
  <si>
    <t>화염 오브의 완벽한 상위호환.</t>
    <phoneticPr fontId="2" type="noConversion"/>
  </si>
  <si>
    <t>소유자의 주위를 돌며 약한 화염마법으로 주변의 적을 공격하는 오브.</t>
    <phoneticPr fontId="2" type="noConversion"/>
  </si>
  <si>
    <t>하급 보호의 팔찌</t>
    <phoneticPr fontId="2" type="noConversion"/>
  </si>
  <si>
    <t>보호 마법의 팬던트</t>
    <phoneticPr fontId="2" type="noConversion"/>
  </si>
  <si>
    <t>보호마법이 걸린 팔찌. 싸구려 마법석을 사용하여 출력이 낮다. 가난한 마법사나 마법학교 학생들이 이런 팬던트를 만드는 부업을 한다.</t>
    <phoneticPr fontId="2" type="noConversion"/>
  </si>
  <si>
    <t>최신의 보호마법이 적용된 팬던트. 희귀한 마법석을 사용하였으며 최적화된 마법회로 구조를 통해 뛰어난 성능을 갖추었다.</t>
    <phoneticPr fontId="2" type="noConversion"/>
  </si>
  <si>
    <t>추가 체력(%) 아이템.</t>
    <phoneticPr fontId="2" type="noConversion"/>
  </si>
  <si>
    <t>30~100</t>
    <phoneticPr fontId="2" type="noConversion"/>
  </si>
  <si>
    <t>40~60</t>
    <phoneticPr fontId="2" type="noConversion"/>
  </si>
  <si>
    <t>30~50</t>
    <phoneticPr fontId="2" type="noConversion"/>
  </si>
  <si>
    <t>20~40</t>
    <phoneticPr fontId="2" type="noConversion"/>
  </si>
  <si>
    <t>40~70</t>
    <phoneticPr fontId="2" type="noConversion"/>
  </si>
  <si>
    <t>35~60</t>
    <phoneticPr fontId="2" type="noConversion"/>
  </si>
  <si>
    <t>생명력 전환기</t>
    <phoneticPr fontId="2" type="noConversion"/>
  </si>
  <si>
    <t>GX990 '멀린'</t>
    <phoneticPr fontId="2" type="noConversion"/>
  </si>
  <si>
    <t>착용자의 생명력을 마나로 전환하는 마법 장비. 기존 마법들은 마나를 다른 것으로 변환했기 때문에 반대의 작용을 하는 이 장비는 큰 반향을 일으켰다. 덕분에 발명자는 멀린 마법학상을 받았다.</t>
    <phoneticPr fontId="2" type="noConversion"/>
  </si>
  <si>
    <t>체력을 깎고 공격력을 얻는 아이템.</t>
    <phoneticPr fontId="2" type="noConversion"/>
  </si>
  <si>
    <t>후원받는 기업의 선호도 +10, 요금 +5%. 착용 후 2분 이내에는 해제불가.</t>
    <phoneticPr fontId="2" type="noConversion"/>
  </si>
  <si>
    <t>방어마법 스크롤</t>
    <phoneticPr fontId="2" type="noConversion"/>
  </si>
  <si>
    <t>일렉트릭 브레스 : 공격시 5% 확률로 2칸 내의 적 2개체에게 300데미지를 주는 공격을 함.</t>
    <phoneticPr fontId="2" type="noConversion"/>
  </si>
  <si>
    <t>빙결 : 공격시 4% 확률로 공격 대상을 1.5초간 스턴. 쿨타임 12초.</t>
    <phoneticPr fontId="2" type="noConversion"/>
  </si>
  <si>
    <t>짐꾼 : 이동속도 +25, 최대 체력 +4%. 착용 후 2분 이내에는 해제불가.</t>
    <phoneticPr fontId="2" type="noConversion"/>
  </si>
  <si>
    <t>무게추</t>
    <phoneticPr fontId="2" type="noConversion"/>
  </si>
  <si>
    <t>방관 아이템.</t>
    <phoneticPr fontId="2" type="noConversion"/>
  </si>
  <si>
    <t>드워프 장인의 숫돌</t>
    <phoneticPr fontId="2" type="noConversion"/>
  </si>
  <si>
    <t>30~60</t>
    <phoneticPr fontId="2" type="noConversion"/>
  </si>
  <si>
    <t>드워프 장인들이 사용하는 숫돌. 날이 매우 잘 갈아진다.</t>
    <phoneticPr fontId="2" type="noConversion"/>
  </si>
  <si>
    <t>50~100</t>
    <phoneticPr fontId="2" type="noConversion"/>
  </si>
  <si>
    <t>비전 칼날</t>
    <phoneticPr fontId="2" type="noConversion"/>
  </si>
  <si>
    <t>비전 마법으로 만들어진 칼날을 생성하는 장비. 보통 방어구를 관통하기 위해 무기의 위에 덧댄다.</t>
    <phoneticPr fontId="2" type="noConversion"/>
  </si>
  <si>
    <t>버클러</t>
    <phoneticPr fontId="2" type="noConversion"/>
  </si>
  <si>
    <t>25~50</t>
    <phoneticPr fontId="2" type="noConversion"/>
  </si>
  <si>
    <t>1~40</t>
    <phoneticPr fontId="2" type="noConversion"/>
  </si>
  <si>
    <t>45~65</t>
    <phoneticPr fontId="2" type="noConversion"/>
  </si>
  <si>
    <t>한손검과 쓸 수 있게 만든 소형 방패. 작고 가벼워서 능동적으로 활용할 수 있다.</t>
    <phoneticPr fontId="2" type="noConversion"/>
  </si>
  <si>
    <t>카이트 실드</t>
    <phoneticPr fontId="2" type="noConversion"/>
  </si>
  <si>
    <t>연 모양의 방패. 상체뿐 아니라 다리까지 막아줄 수 있다.</t>
    <phoneticPr fontId="2" type="noConversion"/>
  </si>
  <si>
    <t>파비스</t>
    <phoneticPr fontId="2" type="noConversion"/>
  </si>
  <si>
    <t>60~100</t>
    <phoneticPr fontId="2" type="noConversion"/>
  </si>
  <si>
    <t>비상 탈출 장치</t>
    <phoneticPr fontId="2" type="noConversion"/>
  </si>
  <si>
    <t>수정구슬</t>
    <phoneticPr fontId="2" type="noConversion"/>
  </si>
  <si>
    <t>10~100</t>
    <phoneticPr fontId="2" type="noConversion"/>
  </si>
  <si>
    <t>10~60</t>
    <phoneticPr fontId="2" type="noConversion"/>
  </si>
  <si>
    <t>수수료 : 장착한 해당 모험가가 몬스터를 사냥하여 얻는 골드의 25%를 후원 기업이 가짐.</t>
    <phoneticPr fontId="2" type="noConversion"/>
  </si>
  <si>
    <t>다른 수정구슬과 연결되어 시야를 공유하는 기구. 보통 기업에서 선금을 받고 몬스터 사냥 수익을 나누기로 한 모험가들을 따라다닌다.</t>
    <phoneticPr fontId="2" type="noConversion"/>
  </si>
  <si>
    <t>방어막 : 공격을 1회 방어. 재사용 대기시간 25초.</t>
    <phoneticPr fontId="2" type="noConversion"/>
  </si>
  <si>
    <t>모험가 해클턴 자서전 : 인내</t>
    <phoneticPr fontId="2" type="noConversion"/>
  </si>
  <si>
    <t>원기왕성의 물약</t>
    <phoneticPr fontId="2" type="noConversion"/>
  </si>
  <si>
    <t>원기를 왕성하게 하는 물약. 생리활동을 촉진하기 때문에 배가 빨리 꺼지는 부작용이 있다.</t>
    <phoneticPr fontId="2" type="noConversion"/>
  </si>
  <si>
    <t>배꼽시계 : 배고픔, 목마름 생성량 +30%, 공격력 +12%. 착용 후 2분 이내에는 해제불가.</t>
    <phoneticPr fontId="2" type="noConversion"/>
  </si>
  <si>
    <t>인내심 : 모든 욕구 생성량 -30%, 최대 체력 +4%. 착용 후 2분 이내에는 해제불가.</t>
    <phoneticPr fontId="2" type="noConversion"/>
  </si>
  <si>
    <t>결박할 수 있는 밧줄. 일부 모험가들에게는 의외의 효과가 있다고 한다.</t>
    <phoneticPr fontId="2" type="noConversion"/>
  </si>
  <si>
    <t>모험가의 집중력을 올려주는 부적. 효과는 크지 않다.</t>
    <phoneticPr fontId="2" type="noConversion"/>
  </si>
  <si>
    <t>한번에 몬스터의 급소를 베는 비기가 담겨있는 고서. 강력한 기술이지만 실전에서 활용하려면 많은 연습이 필요하다고 한다.</t>
    <phoneticPr fontId="2" type="noConversion"/>
  </si>
  <si>
    <t>갑옷의 위에 덧다는 장갑. 갑옷과 공간 장갑 사이에 빈 공간이 생기는데, 이 빈 공간이 마법 공격의 데미지를 완충해준다.</t>
    <phoneticPr fontId="2" type="noConversion"/>
  </si>
  <si>
    <t>흡혈귀의 송곳니. 생긴 건 여느 송곳니와 비슷해서 모조품이 많이 돌아다닌다.</t>
    <phoneticPr fontId="2" type="noConversion"/>
  </si>
  <si>
    <t>방어막을 생성해주는 스크롤. 의외의 공격을 방어해주기 때문에 유용하다.</t>
    <phoneticPr fontId="2" type="noConversion"/>
  </si>
  <si>
    <t>마법을 더 크게 증폭시켜주는 회로.</t>
    <phoneticPr fontId="2" type="noConversion"/>
  </si>
  <si>
    <t xml:space="preserve">공격을 받으면 폭발을 일으켜 공격을 약화시키는 장갑. </t>
    <phoneticPr fontId="2" type="noConversion"/>
  </si>
  <si>
    <t>시간을 가속하는 마법 회로. 더 빨리 움직일 수 있다.</t>
    <phoneticPr fontId="2" type="noConversion"/>
  </si>
  <si>
    <t>교단에서 공인한 성수. 가까운 성소에서 구매할 수 있다.</t>
    <phoneticPr fontId="2" type="noConversion"/>
  </si>
  <si>
    <t>검기를 내는 방법에 대한 비전서. 검을 휘두를 때 에너지를 방출하여 원거리에 있는 적을 공격할 수 있게 된다.</t>
    <phoneticPr fontId="2" type="noConversion"/>
  </si>
  <si>
    <t>모험가의 집중력을 올려주는 룬. 괜찮은 효능을 갖고 있다.</t>
    <phoneticPr fontId="2" type="noConversion"/>
  </si>
  <si>
    <t>시간을 가속하는 스크롤. 공인된 시간마법사가 검수한 것으로 효능이 확실하다.</t>
    <phoneticPr fontId="2" type="noConversion"/>
  </si>
  <si>
    <t>착용자에게 행운을 가져다준다는 돌. 사실 여부는 모르겠지만 착용하면 왠지 기분이 좋다.</t>
    <phoneticPr fontId="2" type="noConversion"/>
  </si>
  <si>
    <t>무겁고 큰 방패. 주로 등에 지고 다니다가 전투 시에 땅에 박고 엄폐물로 사용한다.</t>
    <phoneticPr fontId="2" type="noConversion"/>
  </si>
  <si>
    <t>모험가가 위험할 때 버튼 하나만 누르면 안전한 곳으로 텔레포트 시켜준다는 장치. 던전 보스에 도전할 때는 필수.</t>
    <phoneticPr fontId="2" type="noConversion"/>
  </si>
  <si>
    <t>처형인이 사용하던 장갑. 끼고 있으면 묘한 기분이 든다.</t>
    <phoneticPr fontId="2" type="noConversion"/>
  </si>
  <si>
    <t>무기의 중량을 늘리기 위한 부품. 중량을 늘림으로써 더 강한 관통력을 얻을 수 있다.</t>
    <phoneticPr fontId="2" type="noConversion"/>
  </si>
  <si>
    <t>던전에서 조난당했지만, 기적적으로 살아돌아온 모험가 해클턴이 쓴 자서전.</t>
    <phoneticPr fontId="2" type="noConversion"/>
  </si>
  <si>
    <t>추가 방어력 아이템.</t>
    <phoneticPr fontId="2" type="noConversion"/>
  </si>
  <si>
    <t>45~100</t>
    <phoneticPr fontId="2" type="noConversion"/>
  </si>
  <si>
    <t>욕구가 더 많이 생성되고 공격력 보너스 받는 아이템.</t>
    <phoneticPr fontId="2" type="noConversion"/>
  </si>
  <si>
    <t>욕구 생성량을 줄이고 체력을 약간 늘려주는 사냥 지속력 강화 아이템.</t>
    <phoneticPr fontId="2" type="noConversion"/>
  </si>
  <si>
    <t>모험가에게 돈을 뜯는 아이템.</t>
    <phoneticPr fontId="2" type="noConversion"/>
  </si>
  <si>
    <t>사냥 중 사망 방지 아이템.</t>
    <phoneticPr fontId="2" type="noConversion"/>
  </si>
  <si>
    <t>비상 탈출 시퀀스 : 사망의 위험에 이르면 체력이 1 남은 상태로 던전 입구로 순간이동. 쿨타임 3분.</t>
    <phoneticPr fontId="2" type="noConversion"/>
  </si>
  <si>
    <t>파이어볼 : 공격시 7% 확률로 대상과 주위 1칸에게 80데미지를 주는 공격을 함.</t>
    <phoneticPr fontId="2" type="noConversion"/>
  </si>
  <si>
    <t>데미지 흡수(DamageAbsorb) : 공격을 받을 때마다, 체력을 15 회복합니다.</t>
    <phoneticPr fontId="2" type="noConversion"/>
  </si>
  <si>
    <t>반발력(RepulsivePower) : 방어력이 35% 증가합니다. 공격을 받을 때마다, 방어력의 20%만큼의 피해를 공격자에게 줍니다.</t>
    <phoneticPr fontId="2" type="noConversion"/>
  </si>
  <si>
    <t>오버부스트(OverBoost) : 공격대상의 체력이 30% 이하일 때 공격력이 25% 증가합니다.</t>
    <phoneticPr fontId="2" type="noConversion"/>
  </si>
  <si>
    <t>휩쓸기(Sweep) : 적을 공격할 때마다 공격 대상 양 옆의 적에게 공격력의 35%만큼 피해를 줍니다.</t>
    <phoneticPr fontId="2" type="noConversion"/>
  </si>
  <si>
    <t>쌍수무기(DualWield) : 공격속도가 100% 증가하지만 공격력이 50% 감소합니다.</t>
    <phoneticPr fontId="2" type="noConversion"/>
  </si>
  <si>
    <t>흡혈(LifeSteal) : 적을 공격할 때마다, 입힌 데미지의 12%만큼의 체력을 회복합니다.</t>
    <phoneticPr fontId="2" type="noConversion"/>
  </si>
  <si>
    <t>증폭(Amplify) : 적을 공격할 때마다, 공격대상 주위 1칸 내의 모든 적들에게 공격력의 15%만큼 피해를 입힙니다.</t>
    <phoneticPr fontId="2" type="noConversion"/>
  </si>
  <si>
    <t>충격파 생성(ShockWave) : 적을 공격할 때마다, 주위 1칸 내의 모든 적에게 10만큼의 피해를 입힙니다.</t>
    <phoneticPr fontId="2" type="noConversion"/>
  </si>
  <si>
    <t>화염 오라(FlameAura) : 매 1초마다, 주위 1칸 내의 모든 적에게 공격력의 8%만큼의 피해를 입힙니다.</t>
    <phoneticPr fontId="2" type="noConversion"/>
  </si>
  <si>
    <t>빨간 물약(RedPotion) : 매 3초마다, 체력을 1 회복합니다.</t>
    <phoneticPr fontId="2" type="noConversion"/>
  </si>
  <si>
    <t>재생(Rejuvenate) : 매 1초마다, 잃은 체력의 1.5%를 회복합니다.</t>
    <phoneticPr fontId="2" type="noConversion"/>
  </si>
  <si>
    <t>균열(Crack) : 적을 공격할 때마다 방어력을 6% 감소시키는 디버프를 남깁니다. 디버프는 최대 5번까지 중첩되며 2초간 지속됩니다. (디버프명 : 균열)</t>
    <phoneticPr fontId="2" type="noConversion"/>
  </si>
  <si>
    <t>몰입(Immerse) : 전투 시작 후 1초가 지날 때마다 공격속도가 5% 증가합니다. 공격속도 증가는 최대 5번까지 중첩되며, 2초간 지속됩니다. (버프명 : 몰입)</t>
    <phoneticPr fontId="2" type="noConversion"/>
  </si>
  <si>
    <t>신의 가호(DivineProtection) : 매 1초마다, 주위 1칸 내의 모든 적에게 12만큼의 피해를 주고 방어력을 15 감소시키는 디버프를 남깁니다. 피해는 적의 방어력을 무시하며, 디버프는 2초 동안 지속됩니다.</t>
    <phoneticPr fontId="2" type="noConversion"/>
  </si>
  <si>
    <t>위기 대처(CrisisManagement) : 체력이 20% 이하일 때, 방어력이 75 증가합니다.</t>
    <phoneticPr fontId="2" type="noConversion"/>
  </si>
  <si>
    <t>처형(Execution) : 공격 대상의 체력이 20% 이하일 때 공격력이 50% 증가합니다.</t>
    <phoneticPr fontId="2" type="noConversion"/>
  </si>
  <si>
    <t>분신(MirrorImage) : 적을 공격할 때 치명타가 발생하면, 공격력의 50%만큼 추가 피해를 줍니다.</t>
    <phoneticPr fontId="2" type="noConversion"/>
  </si>
  <si>
    <t>전격(Thunderbolt) : 적을 공격할 때 치명타가 발생하면, 60의 추가 피해를 주고 적의 방어력을 10 감소시키는 디버프를 남깁니다. 디버프는 3초간 지속됩니다.</t>
    <phoneticPr fontId="2" type="noConversion"/>
  </si>
  <si>
    <t>불꽃(Blaze) : 적을 공격할 때마다, 12의 추가 피해를 줍니다.</t>
    <phoneticPr fontId="2" type="noConversion"/>
  </si>
  <si>
    <t>용암(Lava) : 적을 공격할 때마다, 26의 추가 피해를 줍니다.</t>
    <phoneticPr fontId="2" type="noConversion"/>
  </si>
  <si>
    <t>정전기 발생(StaticElectricity) : 적을 공격할 때마다, 4의 추가 피해를 줍니다.</t>
    <phoneticPr fontId="2" type="noConversion"/>
  </si>
  <si>
    <t>힘 흡수(SiphonStrength) : 주위 1칸 내의 모든 적 공격력의 10%를 흡수합니다. (디버프 명 :빠져나간 힘) (버프명 : 흡수한 힘) (몬스터의 공격력 -10%, 흡수한 만큼 자신의 공격력 +)</t>
    <phoneticPr fontId="2" type="noConversion"/>
  </si>
  <si>
    <t>자기 방어(SelfDefence) : 방어력의 20%만큼 공격력이 증가합니다.</t>
    <phoneticPr fontId="2" type="noConversion"/>
  </si>
  <si>
    <t>축복(Bless) : 적을 공격할 때마다 입힌 피해의 12%에 해당하는 방어막을 얻습니다. 방어막은 3초 동안 지속됩니다.</t>
    <phoneticPr fontId="2" type="noConversion"/>
  </si>
  <si>
    <t>무거움(HeavyWeight) : 공격 속도가 10% 감소합니다.</t>
    <phoneticPr fontId="2" type="noConversion"/>
  </si>
  <si>
    <t>가벼움(LightWeight) : 공격 속도가 10% 증가합니다.</t>
    <phoneticPr fontId="2" type="noConversion"/>
  </si>
  <si>
    <t>움직이기 편함(Comfortable) : 치명타 확률이 12% 증가합니다.</t>
    <phoneticPr fontId="2" type="noConversion"/>
  </si>
  <si>
    <t>걸리적거림(Uncomfortable) : 치명타 확률이 10% 감소합니다.</t>
    <phoneticPr fontId="2" type="noConversion"/>
  </si>
  <si>
    <t>강화 외골격(PoweredExoskeleton) : 공격력이 10% 증가합니다.</t>
    <phoneticPr fontId="2" type="noConversion"/>
  </si>
  <si>
    <t>매우 가벼움(VeryLightWeight) : 공격 속도가 15% 증가합니다.</t>
    <phoneticPr fontId="2" type="noConversion"/>
  </si>
  <si>
    <t>매우 걸리적거림(VeryUncomfortable) : 치명타 확률이 15% 감소합니다.</t>
    <phoneticPr fontId="2" type="noConversion"/>
  </si>
  <si>
    <t>움직이기 매우 편함(VeryComfortable) : 치명타 확률이 15% 증가합니다.</t>
    <phoneticPr fontId="2" type="noConversion"/>
  </si>
  <si>
    <t>가시갑옷(ThornMail) : 공격을 받을 때마다, 받은 데미지의 15%를 공격자에게 되돌려줍니다.</t>
    <phoneticPr fontId="2" type="noConversion"/>
  </si>
  <si>
    <t>무거움(HeavyWeight) : 공격 속도가 10% 감소합니다. /상흔(Scar) : 잃은 체력 50당 공격 속도가 1% 증가합니다. 최대치는 20%입니다.</t>
    <phoneticPr fontId="2" type="noConversion"/>
  </si>
  <si>
    <t>무기 정비(WeaponMaintenance) : 방어구 관통력이 15 증가합니다.</t>
    <phoneticPr fontId="2" type="noConversion"/>
  </si>
  <si>
    <t>급소 포착(CatchVitalPoint) : 치명타 확률이 10% 증가합니다.</t>
    <phoneticPr fontId="2" type="noConversion"/>
  </si>
  <si>
    <t>추가 장갑(AdditionalArmor) : 방어력이 30% 증가합니다.</t>
    <phoneticPr fontId="2" type="noConversion"/>
  </si>
  <si>
    <t>가속(Accelerate) : 공격 속도가 10% 증가합니다.</t>
    <phoneticPr fontId="2" type="noConversion"/>
  </si>
  <si>
    <t>일섬(JustOneSlash) : 치명타 공격력이 50% 증가합니다.</t>
    <phoneticPr fontId="2" type="noConversion"/>
  </si>
  <si>
    <t>검기(SwordAura) : 사정거리가 1 증가합니다.</t>
    <phoneticPr fontId="2" type="noConversion"/>
  </si>
  <si>
    <t>급소 포착 II(CatchVitalPoint2) : 치명타 확률이 20% 증가합니다.</t>
    <phoneticPr fontId="2" type="noConversion"/>
  </si>
  <si>
    <t>가속 II(Accelerate2) : 공격 속도가 20% 증가합니다.</t>
    <phoneticPr fontId="2" type="noConversion"/>
  </si>
  <si>
    <t>포르투나의 축복(BlessedByFortuna) : 회피율이 10% 증가합니다.</t>
    <phoneticPr fontId="2" type="noConversion"/>
  </si>
  <si>
    <t>하급 보호 마법(LesserPretectionSpell) : 체력이 60 증가합니다.</t>
    <phoneticPr fontId="2" type="noConversion"/>
  </si>
  <si>
    <t>상급 보호 마법(GreaterPretectionSpell) : 체력이 12% 증가합니다.</t>
    <phoneticPr fontId="2" type="noConversion"/>
  </si>
  <si>
    <t>중급 보호 마법(StandardPretectionSpell) : 체력이 150 증가합니다.</t>
    <phoneticPr fontId="2" type="noConversion"/>
  </si>
  <si>
    <t>묵직함(HeavyBlow) : 방어구 관통력이 20% 증가합니다.</t>
    <phoneticPr fontId="2" type="noConversion"/>
  </si>
  <si>
    <t>날카로운 날(SharpendBlade) : 방어구 관통력이 30% 증가합니다.</t>
    <phoneticPr fontId="2" type="noConversion"/>
  </si>
  <si>
    <t>비전 칼날(ArcaneBlade) : 방어구 관통력이 40% 증가합니다.</t>
    <phoneticPr fontId="2" type="noConversion"/>
  </si>
  <si>
    <t>소형 방패(SmallShield) : 방어력이 20 증가합니다.</t>
    <phoneticPr fontId="2" type="noConversion"/>
  </si>
  <si>
    <t>중형 방패(MediumShield) : 방어력이 30 증가합니다.</t>
    <phoneticPr fontId="2" type="noConversion"/>
  </si>
  <si>
    <t>대형 방패(LargeShield) : 방어력이 40 증가합니다.</t>
    <phoneticPr fontId="2" type="noConversion"/>
  </si>
  <si>
    <t>산탄(Buckshot) : 사정거리가 1 증가합니다. 가까이 있는 적을 공격할 때 추가 공격력을 얻습니다. (모험가의 최대 사정거리-공격대상과의 거리)*15%만큼의 추가 공격력.</t>
    <phoneticPr fontId="2" type="noConversion"/>
  </si>
  <si>
    <t>매우 가볍고 편함(VeryLightAndComfortable) :   공격 속도가 15%, 치명타 확률이 15% 증가합니다.</t>
    <phoneticPr fontId="2" type="noConversion"/>
  </si>
  <si>
    <t>생명력 전환(LifeTap) : 최대 체력 -20%. 줄어든 체력의 15%(최대 체력의 3%)만큼 추가 공격력을 얻음.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</si>
</sst>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\ &quot;G&quot;"/>
    <numFmt numFmtId="177" formatCode="&quot;+&quot;0.00%"/>
    <numFmt numFmtId="178" formatCode="&quot;+&quot;0"/>
    <numFmt numFmtId="179" formatCode="0.0000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A9F86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rgb="FFD3F173"/>
      <name val="맑은 고딕"/>
      <family val="3"/>
      <charset val="129"/>
      <scheme val="minor"/>
    </font>
    <font>
      <sz val="14"/>
      <color rgb="FFBDD6EA"/>
      <name val="맑은 고딕"/>
      <family val="3"/>
      <charset val="129"/>
      <scheme val="minor"/>
    </font>
    <font>
      <sz val="14"/>
      <color theme="1" tint="0.1499984740745262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92D05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11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0" xfId="0" applyFill="1" applyAlignment="1">
      <alignment vertical="top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BDD6EA"/>
      <color rgb="FFBDB8EA"/>
      <color rgb="FFD3F173"/>
      <color rgb="FFD38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306654</xdr:rowOff>
    </xdr:from>
    <xdr:to>
      <xdr:col>2</xdr:col>
      <xdr:colOff>1</xdr:colOff>
      <xdr:row>4</xdr:row>
      <xdr:rowOff>502919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1" y="1015314"/>
          <a:ext cx="510540" cy="50868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7620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" y="937260"/>
          <a:ext cx="510540" cy="5105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7620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" y="982980"/>
          <a:ext cx="510540" cy="5105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24e0e4ec0c5fcce/&#47928;&#49436;/&#45912;&#51204;%20&#53440;&#51060;&#53220;/&#52880;&#47533;&#53552;%20&#45733;&#47141;&#52824;%20&#49884;&#53944;%201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선 모험가"/>
      <sheetName val="모험가"/>
      <sheetName val="관광객"/>
      <sheetName val="몬스터"/>
      <sheetName val="상수"/>
      <sheetName val="규칙"/>
      <sheetName val="계산기2"/>
      <sheetName val="계산기"/>
    </sheetNames>
    <sheetDataSet>
      <sheetData sheetId="0">
        <row r="9">
          <cell r="C9">
            <v>210</v>
          </cell>
          <cell r="D9">
            <v>22</v>
          </cell>
          <cell r="E9">
            <v>25</v>
          </cell>
          <cell r="F9">
            <v>0.67500000000000004</v>
          </cell>
          <cell r="G9">
            <v>0.05</v>
          </cell>
        </row>
        <row r="14">
          <cell r="C14">
            <v>285</v>
          </cell>
          <cell r="D14">
            <v>24</v>
          </cell>
          <cell r="E14">
            <v>32</v>
          </cell>
          <cell r="F14">
            <v>0.68500000000000005</v>
          </cell>
          <cell r="G14">
            <v>0.05</v>
          </cell>
        </row>
        <row r="19">
          <cell r="C19">
            <v>360</v>
          </cell>
          <cell r="D19">
            <v>27</v>
          </cell>
          <cell r="E19">
            <v>39</v>
          </cell>
          <cell r="F19">
            <v>0.69500000000000006</v>
          </cell>
          <cell r="G19">
            <v>0.05</v>
          </cell>
        </row>
        <row r="24">
          <cell r="C24">
            <v>435</v>
          </cell>
          <cell r="D24">
            <v>29</v>
          </cell>
          <cell r="E24">
            <v>45</v>
          </cell>
          <cell r="F24">
            <v>0.70500000000000007</v>
          </cell>
          <cell r="G24">
            <v>0.05</v>
          </cell>
        </row>
        <row r="29">
          <cell r="C29">
            <v>510</v>
          </cell>
          <cell r="D29">
            <v>32</v>
          </cell>
          <cell r="E29">
            <v>52</v>
          </cell>
          <cell r="F29">
            <v>0.71500000000000008</v>
          </cell>
          <cell r="G29">
            <v>0.05</v>
          </cell>
        </row>
        <row r="34">
          <cell r="C34">
            <v>585</v>
          </cell>
          <cell r="D34">
            <v>34</v>
          </cell>
          <cell r="E34">
            <v>59</v>
          </cell>
          <cell r="F34">
            <v>0.72500000000000009</v>
          </cell>
          <cell r="G34">
            <v>0.05</v>
          </cell>
        </row>
        <row r="39">
          <cell r="C39">
            <v>660</v>
          </cell>
          <cell r="D39">
            <v>37</v>
          </cell>
          <cell r="E39">
            <v>65</v>
          </cell>
          <cell r="F39">
            <v>0.7350000000000001</v>
          </cell>
          <cell r="G39">
            <v>0.05</v>
          </cell>
        </row>
        <row r="44">
          <cell r="C44">
            <v>735</v>
          </cell>
          <cell r="D44">
            <v>39</v>
          </cell>
          <cell r="E44">
            <v>72</v>
          </cell>
          <cell r="F44">
            <v>0.745</v>
          </cell>
          <cell r="G44">
            <v>0.05</v>
          </cell>
        </row>
        <row r="49">
          <cell r="C49">
            <v>810</v>
          </cell>
          <cell r="D49">
            <v>42</v>
          </cell>
          <cell r="E49">
            <v>79</v>
          </cell>
          <cell r="F49">
            <v>0.755</v>
          </cell>
          <cell r="G49">
            <v>0.05</v>
          </cell>
        </row>
        <row r="54">
          <cell r="C54">
            <v>885</v>
          </cell>
          <cell r="D54">
            <v>44</v>
          </cell>
          <cell r="E54">
            <v>85</v>
          </cell>
          <cell r="F54">
            <v>0.76500000000000001</v>
          </cell>
          <cell r="G54">
            <v>0.05</v>
          </cell>
        </row>
        <row r="59">
          <cell r="C59">
            <v>960</v>
          </cell>
          <cell r="D59">
            <v>47</v>
          </cell>
          <cell r="E59">
            <v>92</v>
          </cell>
          <cell r="F59">
            <v>0.77500000000000002</v>
          </cell>
          <cell r="G59">
            <v>0.05</v>
          </cell>
        </row>
        <row r="64">
          <cell r="C64">
            <v>1035</v>
          </cell>
          <cell r="D64">
            <v>49</v>
          </cell>
          <cell r="E64">
            <v>99</v>
          </cell>
          <cell r="F64">
            <v>0.78500000000000003</v>
          </cell>
          <cell r="G64">
            <v>0.05</v>
          </cell>
        </row>
        <row r="69">
          <cell r="C69">
            <v>1110</v>
          </cell>
          <cell r="D69">
            <v>52</v>
          </cell>
          <cell r="E69">
            <v>105</v>
          </cell>
          <cell r="F69">
            <v>0.79500000000000004</v>
          </cell>
          <cell r="G69">
            <v>0.05</v>
          </cell>
        </row>
        <row r="74">
          <cell r="C74">
            <v>1185</v>
          </cell>
          <cell r="D74">
            <v>54</v>
          </cell>
          <cell r="E74">
            <v>112</v>
          </cell>
          <cell r="F74">
            <v>0.80500000000000005</v>
          </cell>
          <cell r="G74">
            <v>0.05</v>
          </cell>
        </row>
        <row r="79">
          <cell r="C79">
            <v>1260</v>
          </cell>
          <cell r="D79">
            <v>57</v>
          </cell>
          <cell r="E79">
            <v>119</v>
          </cell>
          <cell r="F79">
            <v>0.81500000000000006</v>
          </cell>
          <cell r="G79">
            <v>0.05</v>
          </cell>
        </row>
        <row r="84">
          <cell r="C84">
            <v>1335</v>
          </cell>
          <cell r="D84">
            <v>59</v>
          </cell>
          <cell r="E84">
            <v>125</v>
          </cell>
          <cell r="F84">
            <v>0.82500000000000007</v>
          </cell>
          <cell r="G84">
            <v>0.05</v>
          </cell>
        </row>
        <row r="89">
          <cell r="C89">
            <v>1410</v>
          </cell>
          <cell r="D89">
            <v>62</v>
          </cell>
          <cell r="E89">
            <v>132</v>
          </cell>
          <cell r="F89">
            <v>0.83500000000000008</v>
          </cell>
          <cell r="G89">
            <v>0.05</v>
          </cell>
        </row>
        <row r="99">
          <cell r="C99">
            <v>1560</v>
          </cell>
          <cell r="D99">
            <v>67</v>
          </cell>
          <cell r="E99">
            <v>145</v>
          </cell>
          <cell r="F99">
            <v>0.85499999999999998</v>
          </cell>
          <cell r="G99">
            <v>0.05</v>
          </cell>
        </row>
      </sheetData>
      <sheetData sheetId="1">
        <row r="9">
          <cell r="M9">
            <v>15.203580000000002</v>
          </cell>
          <cell r="N9">
            <v>216.60000000000002</v>
          </cell>
        </row>
        <row r="14">
          <cell r="M14">
            <v>23.372992500000002</v>
          </cell>
          <cell r="N14">
            <v>345.09999999999997</v>
          </cell>
        </row>
        <row r="19">
          <cell r="M19">
            <v>32.162655000000001</v>
          </cell>
          <cell r="N19">
            <v>483.6</v>
          </cell>
        </row>
        <row r="24">
          <cell r="M24">
            <v>41.587567499999999</v>
          </cell>
          <cell r="N24">
            <v>632.1</v>
          </cell>
        </row>
        <row r="29">
          <cell r="M29">
            <v>51.662730000000003</v>
          </cell>
          <cell r="N29">
            <v>790.6</v>
          </cell>
        </row>
        <row r="34">
          <cell r="M34">
            <v>62.403142500000008</v>
          </cell>
          <cell r="N34">
            <v>959.10000000000014</v>
          </cell>
        </row>
        <row r="39">
          <cell r="M39">
            <v>73.823805000000007</v>
          </cell>
          <cell r="N39">
            <v>1137.5999999999999</v>
          </cell>
        </row>
        <row r="44">
          <cell r="M44">
            <v>85.9397175</v>
          </cell>
          <cell r="N44">
            <v>1326.1</v>
          </cell>
        </row>
        <row r="49">
          <cell r="M49">
            <v>98.765879999999996</v>
          </cell>
          <cell r="N49">
            <v>1524.6000000000001</v>
          </cell>
        </row>
        <row r="54">
          <cell r="M54">
            <v>112.31729249999998</v>
          </cell>
          <cell r="N54">
            <v>1733.1</v>
          </cell>
        </row>
        <row r="59">
          <cell r="M59">
            <v>126.60895500000001</v>
          </cell>
          <cell r="N59">
            <v>1951.6000000000001</v>
          </cell>
        </row>
        <row r="64">
          <cell r="M64">
            <v>141.6558675</v>
          </cell>
          <cell r="N64">
            <v>2180.1</v>
          </cell>
        </row>
        <row r="69">
          <cell r="M69">
            <v>157.47302999999999</v>
          </cell>
          <cell r="N69">
            <v>2418.6</v>
          </cell>
        </row>
        <row r="74">
          <cell r="M74">
            <v>174.07544250000001</v>
          </cell>
          <cell r="N74">
            <v>2667.1</v>
          </cell>
        </row>
        <row r="79">
          <cell r="M79">
            <v>191.478105</v>
          </cell>
          <cell r="N79">
            <v>2925.6</v>
          </cell>
        </row>
        <row r="84">
          <cell r="M84">
            <v>209.69601750000004</v>
          </cell>
          <cell r="N84">
            <v>3194.1000000000004</v>
          </cell>
        </row>
        <row r="89">
          <cell r="M89">
            <v>228.74418</v>
          </cell>
          <cell r="N89">
            <v>3472.6</v>
          </cell>
        </row>
        <row r="99">
          <cell r="M99">
            <v>269.39125500000006</v>
          </cell>
          <cell r="N99">
            <v>4059.6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workbookViewId="0">
      <selection activeCell="F14" sqref="F14"/>
    </sheetView>
  </sheetViews>
  <sheetFormatPr defaultRowHeight="17.399999999999999" x14ac:dyDescent="0.4"/>
  <cols>
    <col min="2" max="4" width="10.69921875" customWidth="1"/>
  </cols>
  <sheetData>
    <row r="2" spans="2:4" ht="25.2" x14ac:dyDescent="0.4">
      <c r="B2" s="16" t="s">
        <v>19</v>
      </c>
    </row>
    <row r="4" spans="2:4" ht="21" x14ac:dyDescent="0.4">
      <c r="B4" s="7" t="s">
        <v>23</v>
      </c>
      <c r="C4" s="7" t="s">
        <v>22</v>
      </c>
      <c r="D4" s="7" t="s">
        <v>24</v>
      </c>
    </row>
    <row r="6" spans="2:4" ht="21" x14ac:dyDescent="0.4">
      <c r="B6" s="8" t="s">
        <v>52</v>
      </c>
    </row>
    <row r="7" spans="2:4" x14ac:dyDescent="0.4">
      <c r="B7" t="s">
        <v>53</v>
      </c>
    </row>
    <row r="8" spans="2:4" x14ac:dyDescent="0.4">
      <c r="B8" t="s">
        <v>91</v>
      </c>
    </row>
    <row r="9" spans="2:4" x14ac:dyDescent="0.4">
      <c r="B9" t="s">
        <v>92</v>
      </c>
    </row>
    <row r="10" spans="2:4" x14ac:dyDescent="0.4">
      <c r="B10" t="s">
        <v>93</v>
      </c>
    </row>
    <row r="11" spans="2:4" x14ac:dyDescent="0.4">
      <c r="B11" t="s">
        <v>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5"/>
  <sheetViews>
    <sheetView topLeftCell="A5" zoomScaleNormal="100" workbookViewId="0">
      <selection activeCell="J44" sqref="J44"/>
    </sheetView>
  </sheetViews>
  <sheetFormatPr defaultRowHeight="17.399999999999999" x14ac:dyDescent="0.4"/>
  <cols>
    <col min="1" max="1" width="22.69921875" customWidth="1"/>
    <col min="2" max="2" width="6.69921875" customWidth="1"/>
    <col min="3" max="3" width="8.796875" style="4"/>
    <col min="4" max="6" width="8.796875" style="2"/>
    <col min="7" max="7" width="8.69921875" style="1" customWidth="1"/>
    <col min="8" max="9" width="8.69921875" customWidth="1"/>
    <col min="10" max="10" width="25.69921875" style="14" customWidth="1"/>
    <col min="11" max="11" width="30.69921875" style="14" customWidth="1"/>
    <col min="12" max="12" width="20.69921875" style="14" customWidth="1"/>
    <col min="13" max="13" width="10.69921875" customWidth="1"/>
  </cols>
  <sheetData>
    <row r="2" spans="1:13" ht="21" x14ac:dyDescent="0.4">
      <c r="B2" s="7" t="s">
        <v>23</v>
      </c>
    </row>
    <row r="4" spans="1:13" ht="25.05" customHeight="1" thickBot="1" x14ac:dyDescent="0.45">
      <c r="A4" s="6" t="s">
        <v>237</v>
      </c>
      <c r="B4" s="6" t="s">
        <v>39</v>
      </c>
      <c r="C4" s="10" t="s">
        <v>17</v>
      </c>
      <c r="D4" s="9" t="s">
        <v>16</v>
      </c>
      <c r="E4" s="9" t="s">
        <v>15</v>
      </c>
      <c r="F4" s="9" t="s">
        <v>40</v>
      </c>
      <c r="G4" s="11" t="s">
        <v>14</v>
      </c>
      <c r="H4" s="6" t="s">
        <v>13</v>
      </c>
      <c r="I4" s="6" t="s">
        <v>241</v>
      </c>
      <c r="J4" s="15" t="s">
        <v>12</v>
      </c>
      <c r="K4" s="15" t="s">
        <v>11</v>
      </c>
      <c r="L4" s="15" t="s">
        <v>10</v>
      </c>
      <c r="M4" s="15" t="s">
        <v>133</v>
      </c>
    </row>
    <row r="5" spans="1:13" ht="40.049999999999997" customHeight="1" thickTop="1" x14ac:dyDescent="0.4">
      <c r="A5" t="s">
        <v>46</v>
      </c>
      <c r="C5" s="4">
        <v>2</v>
      </c>
      <c r="D5" s="5"/>
      <c r="G5" s="1">
        <v>75</v>
      </c>
      <c r="H5" t="s">
        <v>8</v>
      </c>
      <c r="J5" s="12"/>
      <c r="K5" s="12" t="s">
        <v>47</v>
      </c>
      <c r="L5" s="12" t="s">
        <v>189</v>
      </c>
      <c r="M5" s="17">
        <f>(C5+'[1]일선 모험가'!$E$9)*'[1]일선 모험가'!$F$9*(1+E5)*(1+'[1]일선 모험가'!$G$9+D5)/[1]모험가!$M$9</f>
        <v>1.2586673665018371</v>
      </c>
    </row>
    <row r="6" spans="1:13" ht="42" customHeight="1" x14ac:dyDescent="0.4">
      <c r="A6" t="s">
        <v>9</v>
      </c>
      <c r="D6" s="5"/>
      <c r="E6" s="5">
        <v>0.08</v>
      </c>
      <c r="G6" s="1">
        <v>100</v>
      </c>
      <c r="H6" t="s">
        <v>8</v>
      </c>
      <c r="J6" s="12"/>
      <c r="K6" s="12" t="s">
        <v>7</v>
      </c>
      <c r="L6" s="14" t="s">
        <v>198</v>
      </c>
      <c r="M6" s="17">
        <f>(C6+'[1]일선 모험가'!$E$9)*'[1]일선 모험가'!$F$9*(1+E6)*(1+'[1]일선 모험가'!$G$9+D6)/[1]모험가!$M$9</f>
        <v>1.2586673665018371</v>
      </c>
    </row>
    <row r="7" spans="1:13" ht="42" customHeight="1" x14ac:dyDescent="0.4">
      <c r="A7" t="s">
        <v>6</v>
      </c>
      <c r="C7" s="4">
        <v>5</v>
      </c>
      <c r="D7" s="5">
        <v>7.0000000000000007E-2</v>
      </c>
      <c r="G7" s="1">
        <v>450</v>
      </c>
      <c r="H7" t="s">
        <v>4</v>
      </c>
      <c r="I7">
        <v>5</v>
      </c>
      <c r="J7" s="12"/>
      <c r="K7" s="12" t="s">
        <v>5</v>
      </c>
      <c r="L7" s="12" t="s">
        <v>190</v>
      </c>
      <c r="M7" s="17">
        <f>(C7+'[1]일선 모험가'!$E$14)*'[1]일선 모험가'!$F$14*(1+E7)*(1+'[1]일선 모험가'!$G$14+D7)/[1]모험가!$M$14</f>
        <v>1.2144957476027087</v>
      </c>
    </row>
    <row r="8" spans="1:13" ht="42" customHeight="1" x14ac:dyDescent="0.4">
      <c r="A8" t="s">
        <v>36</v>
      </c>
      <c r="C8" s="3">
        <v>4</v>
      </c>
      <c r="G8" s="1">
        <v>400</v>
      </c>
      <c r="H8" t="s">
        <v>4</v>
      </c>
      <c r="I8">
        <v>5</v>
      </c>
      <c r="J8" s="12" t="s">
        <v>416</v>
      </c>
      <c r="K8" s="12" t="s">
        <v>37</v>
      </c>
      <c r="L8" s="12" t="s">
        <v>129</v>
      </c>
      <c r="M8" s="17">
        <f>(C8+'[1]일선 모험가'!$E$14)*'[1]일선 모험가'!$F$14*(1+E8)*(1+'[1]일선 모험가'!$G$14+D8)/[1]모험가!$M$14</f>
        <v>1.1078170670700382</v>
      </c>
    </row>
    <row r="9" spans="1:13" ht="42" customHeight="1" x14ac:dyDescent="0.4">
      <c r="A9" t="s">
        <v>3</v>
      </c>
      <c r="C9" s="4">
        <v>7</v>
      </c>
      <c r="D9" s="5">
        <v>0.15</v>
      </c>
      <c r="G9" s="1">
        <v>600</v>
      </c>
      <c r="H9" t="s">
        <v>2</v>
      </c>
      <c r="I9">
        <v>10</v>
      </c>
      <c r="J9" s="12"/>
      <c r="K9" s="12" t="s">
        <v>38</v>
      </c>
      <c r="L9" s="14" t="s">
        <v>198</v>
      </c>
      <c r="M9" s="17">
        <f>(C9+'[1]일선 모험가'!$E$19)*'[1]일선 모험가'!$F$19*(1+E9)*(1+'[1]일선 모험가'!$G$19+D9)/[1]모험가!$M$19</f>
        <v>1.192811974011474</v>
      </c>
    </row>
    <row r="10" spans="1:13" ht="42" customHeight="1" x14ac:dyDescent="0.4">
      <c r="A10" t="s">
        <v>1</v>
      </c>
      <c r="C10" s="3">
        <v>10</v>
      </c>
      <c r="D10" s="2">
        <v>0.05</v>
      </c>
      <c r="E10" s="2">
        <v>0.05</v>
      </c>
      <c r="G10" s="1">
        <v>660</v>
      </c>
      <c r="H10" t="s">
        <v>0</v>
      </c>
      <c r="I10">
        <v>10</v>
      </c>
      <c r="J10" s="12"/>
      <c r="K10" s="12" t="s">
        <v>31</v>
      </c>
      <c r="L10" s="12" t="s">
        <v>191</v>
      </c>
      <c r="M10" s="17">
        <f>(C10+'[1]일선 모험가'!$E$19)*'[1]일선 모험가'!$F$19*(1+E10)*(1+'[1]일선 모험가'!$G$19+D10)/[1]모험가!$M$19</f>
        <v>1.2229564070503509</v>
      </c>
    </row>
    <row r="11" spans="1:13" ht="42" customHeight="1" x14ac:dyDescent="0.4">
      <c r="A11" t="s">
        <v>216</v>
      </c>
      <c r="C11" s="3">
        <v>10</v>
      </c>
      <c r="D11" s="2">
        <v>0.22</v>
      </c>
      <c r="G11" s="1">
        <v>820</v>
      </c>
      <c r="H11" t="s">
        <v>25</v>
      </c>
      <c r="I11">
        <v>15</v>
      </c>
      <c r="J11" s="12"/>
      <c r="K11" s="12" t="s">
        <v>217</v>
      </c>
      <c r="L11" s="12" t="s">
        <v>190</v>
      </c>
      <c r="M11" s="17">
        <f>(C11+'[1]일선 모험가'!$E$24)*'[1]일선 모험가'!$F$24*(1+E11)*(1+'[1]일선 모험가'!$G$24+D11)/[1]모험가!$M$24</f>
        <v>1.1841098905339922</v>
      </c>
    </row>
    <row r="12" spans="1:13" ht="42" customHeight="1" x14ac:dyDescent="0.4">
      <c r="A12" t="s">
        <v>193</v>
      </c>
      <c r="C12" s="4">
        <v>12</v>
      </c>
      <c r="D12" s="2">
        <v>0.1</v>
      </c>
      <c r="F12" s="2">
        <v>0.2</v>
      </c>
      <c r="G12" s="1">
        <v>850</v>
      </c>
      <c r="H12" t="s">
        <v>25</v>
      </c>
      <c r="I12">
        <v>15</v>
      </c>
      <c r="K12" s="12" t="s">
        <v>218</v>
      </c>
      <c r="L12" s="12" t="s">
        <v>195</v>
      </c>
      <c r="M12" s="17">
        <f>(C12+'[1]일선 모험가'!$E$24)*'[1]일선 모험가'!$F$24*(1+E12)*(1+'[1]일선 모험가'!$G$24+D12)/[1]모험가!$M$24</f>
        <v>1.1112155092985423</v>
      </c>
    </row>
    <row r="13" spans="1:13" ht="42" customHeight="1" x14ac:dyDescent="0.4">
      <c r="A13" t="s">
        <v>196</v>
      </c>
      <c r="C13" s="4">
        <v>12</v>
      </c>
      <c r="E13" s="2">
        <v>0.15</v>
      </c>
      <c r="G13" s="1">
        <v>1050</v>
      </c>
      <c r="H13" t="s">
        <v>194</v>
      </c>
      <c r="I13">
        <v>20</v>
      </c>
      <c r="J13" s="12" t="s">
        <v>400</v>
      </c>
      <c r="K13" s="12" t="s">
        <v>219</v>
      </c>
      <c r="L13" s="14" t="s">
        <v>129</v>
      </c>
      <c r="M13" s="17">
        <f>(C13+'[1]일선 모험가'!$E$29)*'[1]일선 모험가'!$F$29*(1+E13)*(1+'[1]일선 모험가'!$G$29+D13)/[1]모험가!$M$29</f>
        <v>1.0695369756882767</v>
      </c>
    </row>
    <row r="14" spans="1:13" ht="42" customHeight="1" x14ac:dyDescent="0.4">
      <c r="A14" t="s">
        <v>244</v>
      </c>
      <c r="C14" s="4">
        <v>18</v>
      </c>
      <c r="D14" s="2">
        <v>0.08</v>
      </c>
      <c r="E14" s="2">
        <v>0.12</v>
      </c>
      <c r="G14" s="1">
        <v>1080</v>
      </c>
      <c r="H14" t="s">
        <v>194</v>
      </c>
      <c r="I14">
        <v>20</v>
      </c>
      <c r="K14" s="12" t="s">
        <v>220</v>
      </c>
      <c r="L14" s="14" t="s">
        <v>191</v>
      </c>
      <c r="M14" s="17">
        <f>(C14+'[1]일선 모험가'!$E$29)*'[1]일선 모험가'!$F$29*(1+E14)*(1+'[1]일선 모험가'!$G$29+D14)/[1]모험가!$M$29</f>
        <v>1.2260923880716335</v>
      </c>
    </row>
    <row r="15" spans="1:13" ht="42" customHeight="1" x14ac:dyDescent="0.4">
      <c r="A15" t="s">
        <v>199</v>
      </c>
      <c r="C15" s="4">
        <v>18</v>
      </c>
      <c r="E15" s="2">
        <v>0.26</v>
      </c>
      <c r="G15" s="1">
        <v>1230</v>
      </c>
      <c r="H15" t="s">
        <v>197</v>
      </c>
      <c r="I15">
        <v>25</v>
      </c>
      <c r="K15" s="12" t="s">
        <v>221</v>
      </c>
      <c r="L15" s="14" t="s">
        <v>198</v>
      </c>
      <c r="M15" s="17">
        <f>(C15+'[1]일선 모험가'!$E$34)*'[1]일선 모험가'!$F$34*(1+E15)*(1+'[1]일선 모험가'!$G$34+D15)/[1]모험가!$M$34</f>
        <v>1.1835377521252237</v>
      </c>
    </row>
    <row r="16" spans="1:13" ht="42" customHeight="1" x14ac:dyDescent="0.4">
      <c r="A16" t="s">
        <v>200</v>
      </c>
      <c r="C16" s="4">
        <v>19</v>
      </c>
      <c r="D16" s="2">
        <v>0.25</v>
      </c>
      <c r="G16" s="1">
        <v>1300</v>
      </c>
      <c r="H16" t="s">
        <v>197</v>
      </c>
      <c r="I16">
        <v>25</v>
      </c>
      <c r="K16" s="12" t="s">
        <v>222</v>
      </c>
      <c r="L16" s="14" t="s">
        <v>190</v>
      </c>
      <c r="M16" s="17">
        <f>(C16+'[1]일선 모험가'!$E$34)*'[1]일선 모험가'!$F$34*(1+E16)*(1+'[1]일선 모험가'!$G$34+D16)/[1]모험가!$M$34</f>
        <v>1.1780656719331082</v>
      </c>
    </row>
    <row r="17" spans="1:13" ht="42" customHeight="1" x14ac:dyDescent="0.4">
      <c r="A17" t="s">
        <v>202</v>
      </c>
      <c r="C17" s="4">
        <v>23</v>
      </c>
      <c r="D17" s="2">
        <v>0.1</v>
      </c>
      <c r="E17" s="2">
        <v>0.1</v>
      </c>
      <c r="F17" s="2">
        <v>0.25</v>
      </c>
      <c r="G17" s="1">
        <v>1500</v>
      </c>
      <c r="H17" t="s">
        <v>201</v>
      </c>
      <c r="I17">
        <v>30</v>
      </c>
      <c r="K17" s="12" t="s">
        <v>223</v>
      </c>
      <c r="L17" s="14" t="s">
        <v>195</v>
      </c>
      <c r="M17" s="17">
        <f>(C17+'[1]일선 모험가'!$E$39)*'[1]일선 모험가'!$F$39*(1+E17)*(1+'[1]일선 모험가'!$G$39+D17)/[1]모험가!$M$39</f>
        <v>1.1083172968394142</v>
      </c>
    </row>
    <row r="18" spans="1:13" ht="42" customHeight="1" x14ac:dyDescent="0.4">
      <c r="A18" t="s">
        <v>203</v>
      </c>
      <c r="C18" s="4">
        <v>20</v>
      </c>
      <c r="D18" s="2">
        <v>0.12</v>
      </c>
      <c r="E18" s="2">
        <v>0.12</v>
      </c>
      <c r="G18" s="1">
        <v>1600</v>
      </c>
      <c r="H18" t="s">
        <v>201</v>
      </c>
      <c r="I18">
        <v>30</v>
      </c>
      <c r="J18" s="12" t="s">
        <v>399</v>
      </c>
      <c r="K18" s="12" t="s">
        <v>224</v>
      </c>
      <c r="L18" s="14" t="s">
        <v>129</v>
      </c>
      <c r="M18" s="17">
        <f>(C18+'[1]일선 모험가'!$E$39)*'[1]일선 모험가'!$F$39*(1+E18)*(1+'[1]일선 모험가'!$G$39+D18)/[1]모험가!$M$39</f>
        <v>1.1089544896798536</v>
      </c>
    </row>
    <row r="19" spans="1:13" ht="42" customHeight="1" x14ac:dyDescent="0.4">
      <c r="A19" t="s">
        <v>205</v>
      </c>
      <c r="C19" s="4">
        <v>48</v>
      </c>
      <c r="G19" s="1">
        <v>1790</v>
      </c>
      <c r="H19" t="s">
        <v>204</v>
      </c>
      <c r="I19">
        <v>35</v>
      </c>
      <c r="K19" s="12" t="s">
        <v>225</v>
      </c>
      <c r="L19" s="14" t="s">
        <v>206</v>
      </c>
      <c r="M19" s="17">
        <f>(C19+'[1]일선 모험가'!$E$44)*'[1]일선 모험가'!$F$44*(1+E19)*(1+'[1]일선 모험가'!$G$44+D19)/[1]모험가!$M$44</f>
        <v>1.0922772698199759</v>
      </c>
    </row>
    <row r="20" spans="1:13" ht="42" customHeight="1" x14ac:dyDescent="0.4">
      <c r="A20" t="s">
        <v>207</v>
      </c>
      <c r="C20" s="4">
        <v>30</v>
      </c>
      <c r="D20" s="2">
        <v>0.15</v>
      </c>
      <c r="E20" s="2">
        <v>0.15</v>
      </c>
      <c r="G20" s="1">
        <v>1820</v>
      </c>
      <c r="H20" t="s">
        <v>204</v>
      </c>
      <c r="I20">
        <v>35</v>
      </c>
      <c r="K20" s="12" t="s">
        <v>226</v>
      </c>
      <c r="L20" s="14" t="s">
        <v>191</v>
      </c>
      <c r="M20" s="17">
        <f>(C20+'[1]일선 모험가'!$E$44)*'[1]일선 모험가'!$F$44*(1+E20)*(1+'[1]일선 모험가'!$G$44+D20)/[1]모험가!$M$44</f>
        <v>1.2202297499988872</v>
      </c>
    </row>
    <row r="21" spans="1:13" ht="42" customHeight="1" x14ac:dyDescent="0.4">
      <c r="A21" t="s">
        <v>210</v>
      </c>
      <c r="C21" s="4">
        <v>30</v>
      </c>
      <c r="D21" s="2">
        <v>0.3</v>
      </c>
      <c r="E21" s="2">
        <v>0.05</v>
      </c>
      <c r="G21" s="1">
        <v>2000</v>
      </c>
      <c r="H21" t="s">
        <v>208</v>
      </c>
      <c r="I21">
        <v>40</v>
      </c>
      <c r="K21" s="12" t="s">
        <v>227</v>
      </c>
      <c r="L21" s="14" t="s">
        <v>190</v>
      </c>
      <c r="M21" s="17">
        <f>(C21+'[1]일선 모험가'!$E$49)*'[1]일선 모험가'!$F$49*(1+E21)*(1+'[1]일선 모험가'!$G$49+D21)/[1]모험가!$M$49</f>
        <v>1.1811079139881102</v>
      </c>
    </row>
    <row r="22" spans="1:13" ht="42" customHeight="1" x14ac:dyDescent="0.4">
      <c r="A22" t="s">
        <v>209</v>
      </c>
      <c r="C22" s="4">
        <v>26</v>
      </c>
      <c r="E22" s="2">
        <v>0.4</v>
      </c>
      <c r="G22" s="1">
        <v>2100</v>
      </c>
      <c r="H22" t="s">
        <v>208</v>
      </c>
      <c r="I22">
        <v>40</v>
      </c>
      <c r="K22" s="12" t="s">
        <v>228</v>
      </c>
      <c r="L22" s="14" t="s">
        <v>198</v>
      </c>
      <c r="M22" s="17">
        <f>(C22+'[1]일선 모험가'!$E$49)*'[1]일선 모험가'!$F$49*(1+E22)*(1+'[1]일선 모험가'!$G$49+D22)/[1]모험가!$M$49</f>
        <v>1.1799039303856758</v>
      </c>
    </row>
    <row r="23" spans="1:13" ht="42" customHeight="1" x14ac:dyDescent="0.4">
      <c r="A23" t="s">
        <v>212</v>
      </c>
      <c r="C23" s="4">
        <v>32</v>
      </c>
      <c r="D23" s="2">
        <v>0.15</v>
      </c>
      <c r="E23" s="2">
        <v>0.15</v>
      </c>
      <c r="F23" s="2">
        <v>0.3</v>
      </c>
      <c r="G23" s="1">
        <v>2300</v>
      </c>
      <c r="H23" t="s">
        <v>211</v>
      </c>
      <c r="I23">
        <v>45</v>
      </c>
      <c r="K23" s="12" t="s">
        <v>229</v>
      </c>
      <c r="L23" s="14" t="s">
        <v>195</v>
      </c>
      <c r="M23" s="17">
        <f>(C23+'[1]일선 모험가'!$E$54)*'[1]일선 모험가'!$F$54*(1+E23)*(1+'[1]일선 모험가'!$G$54+D23)/[1]모험가!$M$54</f>
        <v>1.0997140088646635</v>
      </c>
    </row>
    <row r="24" spans="1:13" ht="42" customHeight="1" x14ac:dyDescent="0.4">
      <c r="A24" t="s">
        <v>215</v>
      </c>
      <c r="C24" s="4">
        <v>26</v>
      </c>
      <c r="D24" s="2">
        <v>0.12</v>
      </c>
      <c r="E24" s="2">
        <v>0.15</v>
      </c>
      <c r="G24" s="1">
        <v>2380</v>
      </c>
      <c r="H24" t="s">
        <v>211</v>
      </c>
      <c r="I24">
        <v>45</v>
      </c>
      <c r="J24" s="12" t="s">
        <v>417</v>
      </c>
      <c r="K24" s="12" t="s">
        <v>264</v>
      </c>
      <c r="L24" s="14" t="s">
        <v>129</v>
      </c>
      <c r="M24" s="17">
        <f>(C24+'[1]일선 모험가'!$E$54)*'[1]일선 모험가'!$F$54*(1+E24)*(1+'[1]일선 모험가'!$G$54+D24)/[1]모험가!$M$54</f>
        <v>1.0172354581998138</v>
      </c>
    </row>
    <row r="25" spans="1:13" ht="42" customHeight="1" x14ac:dyDescent="0.4">
      <c r="A25" t="s">
        <v>243</v>
      </c>
      <c r="C25" s="4">
        <v>62</v>
      </c>
      <c r="D25" s="2">
        <v>0.05</v>
      </c>
      <c r="E25" s="2">
        <v>0.05</v>
      </c>
      <c r="G25" s="1">
        <v>2550</v>
      </c>
      <c r="H25" t="s">
        <v>213</v>
      </c>
      <c r="I25">
        <v>50</v>
      </c>
      <c r="K25" s="12" t="s">
        <v>246</v>
      </c>
      <c r="L25" s="14" t="s">
        <v>206</v>
      </c>
      <c r="M25" s="17">
        <f>(C25+'[1]일선 모험가'!$E$59)*'[1]일선 모험가'!$F$59*(1+E25)*(1+'[1]일선 모험가'!$G$59+D25)/[1]모험가!$M$59</f>
        <v>1.088779620683229</v>
      </c>
    </row>
    <row r="26" spans="1:13" ht="42" customHeight="1" x14ac:dyDescent="0.4">
      <c r="A26" t="s">
        <v>263</v>
      </c>
      <c r="C26" s="4">
        <v>46</v>
      </c>
      <c r="D26" s="2">
        <v>0.17</v>
      </c>
      <c r="E26" s="2">
        <v>0.19</v>
      </c>
      <c r="G26" s="1">
        <v>2600</v>
      </c>
      <c r="H26" t="s">
        <v>213</v>
      </c>
      <c r="I26">
        <v>50</v>
      </c>
      <c r="K26" s="12" t="s">
        <v>230</v>
      </c>
      <c r="L26" s="14" t="s">
        <v>191</v>
      </c>
      <c r="M26" s="17">
        <f>(C26+'[1]일선 모험가'!$E$59)*'[1]일선 모험가'!$F$59*(1+E26)*(1+'[1]일선 모험가'!$G$59+D26)/[1]모험가!$M$59</f>
        <v>1.2263746272923584</v>
      </c>
    </row>
    <row r="27" spans="1:13" ht="42" customHeight="1" x14ac:dyDescent="0.4">
      <c r="A27" t="s">
        <v>232</v>
      </c>
      <c r="C27" s="4">
        <v>40</v>
      </c>
      <c r="D27" s="2">
        <v>0.01</v>
      </c>
      <c r="E27" s="2">
        <v>0.45</v>
      </c>
      <c r="G27" s="1">
        <v>2800</v>
      </c>
      <c r="H27" t="s">
        <v>231</v>
      </c>
      <c r="I27" s="18">
        <v>55</v>
      </c>
      <c r="K27" s="12" t="s">
        <v>233</v>
      </c>
      <c r="L27" s="14" t="s">
        <v>198</v>
      </c>
      <c r="M27" s="17">
        <f>(C27+'[1]일선 모험가'!$E$64)*'[1]일선 모험가'!$F$64*(1+E27)*(1+'[1]일선 모험가'!$G$64+D27)/[1]모험가!$M$64</f>
        <v>1.1839238145218378</v>
      </c>
    </row>
    <row r="28" spans="1:13" ht="42" customHeight="1" x14ac:dyDescent="0.4">
      <c r="A28" t="s">
        <v>265</v>
      </c>
      <c r="C28" s="4">
        <v>46</v>
      </c>
      <c r="D28" s="2">
        <v>0.35</v>
      </c>
      <c r="E28" s="2">
        <v>0.05</v>
      </c>
      <c r="G28" s="1">
        <v>2800</v>
      </c>
      <c r="H28" t="s">
        <v>231</v>
      </c>
      <c r="I28" s="18">
        <v>55</v>
      </c>
      <c r="K28" s="12" t="s">
        <v>268</v>
      </c>
      <c r="L28" s="14" t="s">
        <v>190</v>
      </c>
      <c r="M28" s="17">
        <f>(C28+'[1]일선 모험가'!$E$64)*'[1]일선 모험가'!$F$64*(1+E28)*(1+'[1]일선 모험가'!$G$64+D28)/[1]모험가!$M$64</f>
        <v>1.1811918062624551</v>
      </c>
    </row>
    <row r="29" spans="1:13" ht="42" customHeight="1" x14ac:dyDescent="0.4">
      <c r="A29" t="s">
        <v>235</v>
      </c>
      <c r="C29" s="4">
        <v>50</v>
      </c>
      <c r="D29" s="2">
        <v>0.15</v>
      </c>
      <c r="E29" s="2">
        <v>0.15</v>
      </c>
      <c r="F29" s="2">
        <v>0.35</v>
      </c>
      <c r="G29" s="1">
        <v>3000</v>
      </c>
      <c r="H29" t="s">
        <v>234</v>
      </c>
      <c r="I29" s="18">
        <v>60</v>
      </c>
      <c r="K29" s="12" t="s">
        <v>236</v>
      </c>
      <c r="L29" s="14" t="s">
        <v>195</v>
      </c>
      <c r="M29" s="17">
        <f>(C29+'[1]일선 모험가'!$E$69)*'[1]일선 모험가'!$F$69*(1+E29)*(1+'[1]일선 모험가'!$G$69+D29)/[1]모험가!$M$69</f>
        <v>1.079870629275375</v>
      </c>
    </row>
    <row r="30" spans="1:13" ht="42" customHeight="1" x14ac:dyDescent="0.4">
      <c r="A30" t="s">
        <v>238</v>
      </c>
      <c r="C30" s="4">
        <v>50</v>
      </c>
      <c r="D30" s="2">
        <v>0.05</v>
      </c>
      <c r="E30" s="2">
        <v>0.25</v>
      </c>
      <c r="G30" s="1">
        <v>3100</v>
      </c>
      <c r="H30" t="s">
        <v>234</v>
      </c>
      <c r="I30" s="18">
        <v>60</v>
      </c>
      <c r="J30" s="12" t="s">
        <v>400</v>
      </c>
      <c r="K30" s="12" t="s">
        <v>239</v>
      </c>
      <c r="L30" s="14" t="s">
        <v>129</v>
      </c>
      <c r="M30" s="17">
        <f>(C30+'[1]일선 모험가'!$E$69)*'[1]일선 모험가'!$F$69*(1+E30)*(1+'[1]일선 모험가'!$G$69+D30)/[1]모험가!$M$69</f>
        <v>1.0759580545316239</v>
      </c>
    </row>
    <row r="31" spans="1:13" ht="42" customHeight="1" x14ac:dyDescent="0.4">
      <c r="A31" t="s">
        <v>214</v>
      </c>
      <c r="C31" s="4">
        <v>75</v>
      </c>
      <c r="D31" s="2">
        <v>0.08</v>
      </c>
      <c r="E31" s="2">
        <v>0.08</v>
      </c>
      <c r="G31" s="1">
        <v>3300</v>
      </c>
      <c r="H31" t="s">
        <v>240</v>
      </c>
      <c r="I31" s="18">
        <v>65</v>
      </c>
      <c r="K31" s="12" t="s">
        <v>245</v>
      </c>
      <c r="L31" s="14" t="s">
        <v>242</v>
      </c>
      <c r="M31" s="17">
        <f>(C31+'[1]일선 모험가'!$E$74)*'[1]일선 모험가'!$F$74*(1+E31)*(1+'[1]일선 모험가'!$G$74+D31)/[1]모험가!$M$74</f>
        <v>1.0553637627547607</v>
      </c>
    </row>
    <row r="32" spans="1:13" ht="42" customHeight="1" x14ac:dyDescent="0.4">
      <c r="A32" t="s">
        <v>247</v>
      </c>
      <c r="C32" s="4">
        <v>58</v>
      </c>
      <c r="D32" s="2">
        <v>0.25</v>
      </c>
      <c r="E32" s="2">
        <v>0.2</v>
      </c>
      <c r="G32" s="1">
        <v>3350</v>
      </c>
      <c r="H32" t="s">
        <v>240</v>
      </c>
      <c r="I32" s="18">
        <v>65</v>
      </c>
      <c r="K32" s="12" t="s">
        <v>248</v>
      </c>
      <c r="L32" s="14" t="s">
        <v>191</v>
      </c>
      <c r="M32" s="17">
        <f>(C32+'[1]일선 모험가'!$E$74)*'[1]일선 모험가'!$F$74*(1+E32)*(1+'[1]일선 모험가'!$G$74+D32)/[1]모험가!$M$74</f>
        <v>1.2263992952366041</v>
      </c>
    </row>
    <row r="33" spans="1:13" ht="42" customHeight="1" x14ac:dyDescent="0.4">
      <c r="A33" t="s">
        <v>251</v>
      </c>
      <c r="C33" s="4">
        <v>54</v>
      </c>
      <c r="D33" s="2">
        <v>0.02</v>
      </c>
      <c r="E33" s="2">
        <v>0.5</v>
      </c>
      <c r="G33" s="1">
        <v>3550</v>
      </c>
      <c r="H33" t="s">
        <v>249</v>
      </c>
      <c r="I33" s="18">
        <v>70</v>
      </c>
      <c r="K33" s="12" t="s">
        <v>252</v>
      </c>
      <c r="L33" s="14" t="s">
        <v>250</v>
      </c>
      <c r="M33" s="17">
        <f>(C33+'[1]일선 모험가'!$E$79)*'[1]일선 모험가'!$F$79*(1+E33)*(1+'[1]일선 모험가'!$G$79+D33)/[1]모험가!$M$79</f>
        <v>1.1818425662819256</v>
      </c>
    </row>
    <row r="34" spans="1:13" ht="42" customHeight="1" x14ac:dyDescent="0.4">
      <c r="A34" t="s">
        <v>253</v>
      </c>
      <c r="C34" s="4">
        <v>56</v>
      </c>
      <c r="D34" s="2">
        <v>0.4</v>
      </c>
      <c r="E34" s="2">
        <v>0.1</v>
      </c>
      <c r="G34" s="1">
        <v>3500</v>
      </c>
      <c r="H34" t="s">
        <v>249</v>
      </c>
      <c r="I34" s="18">
        <v>70</v>
      </c>
      <c r="K34" s="12" t="s">
        <v>255</v>
      </c>
      <c r="L34" s="14" t="s">
        <v>190</v>
      </c>
      <c r="M34" s="17">
        <f>(C34+'[1]일선 모험가'!$E$79)*'[1]일선 모험가'!$F$79*(1+E34)*(1+'[1]일선 모험가'!$G$79+D34)/[1]모험가!$M$79</f>
        <v>1.1880568538110405</v>
      </c>
    </row>
    <row r="35" spans="1:13" ht="42" customHeight="1" x14ac:dyDescent="0.4">
      <c r="A35" t="s">
        <v>259</v>
      </c>
      <c r="C35" s="4">
        <v>60</v>
      </c>
      <c r="D35" s="2">
        <v>0.2</v>
      </c>
      <c r="E35" s="2">
        <v>0.15</v>
      </c>
      <c r="F35" s="2">
        <v>0.4</v>
      </c>
      <c r="G35" s="1">
        <v>3700</v>
      </c>
      <c r="H35" t="s">
        <v>254</v>
      </c>
      <c r="I35" s="18">
        <v>75</v>
      </c>
      <c r="K35" s="12" t="s">
        <v>260</v>
      </c>
      <c r="L35" s="14" t="s">
        <v>195</v>
      </c>
      <c r="M35" s="17">
        <f>(C35+'[1]일선 모험가'!$E$84)*'[1]일선 모험가'!$F$84*(1+E35)*(1+'[1]일선 모험가'!$G$84+D35)/[1]모험가!$M$84</f>
        <v>1.0462689759952162</v>
      </c>
    </row>
    <row r="36" spans="1:13" ht="42" customHeight="1" x14ac:dyDescent="0.4">
      <c r="A36" t="s">
        <v>256</v>
      </c>
      <c r="C36" s="4">
        <v>62</v>
      </c>
      <c r="D36" s="2">
        <v>0.2</v>
      </c>
      <c r="E36" s="2">
        <v>0.2</v>
      </c>
      <c r="G36" s="1">
        <v>3750</v>
      </c>
      <c r="H36" t="s">
        <v>254</v>
      </c>
      <c r="I36" s="18">
        <v>75</v>
      </c>
      <c r="J36" s="36" t="s">
        <v>258</v>
      </c>
      <c r="K36" s="12" t="s">
        <v>257</v>
      </c>
      <c r="L36" s="14" t="s">
        <v>129</v>
      </c>
      <c r="M36" s="17">
        <f>(C36+'[1]일선 모험가'!$E$84)*'[1]일선 모험가'!$F$84*(1+E36)*(1+'[1]일선 모험가'!$G$84+D36)/[1]모험가!$M$84</f>
        <v>1.1035617307324397</v>
      </c>
    </row>
    <row r="37" spans="1:13" ht="42" customHeight="1" x14ac:dyDescent="0.4">
      <c r="A37" t="s">
        <v>266</v>
      </c>
      <c r="C37" s="4">
        <v>90</v>
      </c>
      <c r="D37" s="2">
        <v>0.15</v>
      </c>
      <c r="E37" s="2">
        <v>0.1</v>
      </c>
      <c r="G37" s="1">
        <v>3900</v>
      </c>
      <c r="H37" t="s">
        <v>261</v>
      </c>
      <c r="I37" s="18">
        <v>80</v>
      </c>
      <c r="K37" s="12" t="s">
        <v>267</v>
      </c>
      <c r="L37" s="14" t="s">
        <v>242</v>
      </c>
      <c r="M37" s="17">
        <f>(C37+'[1]일선 모험가'!$E$89)*'[1]일선 모험가'!$F$89*(1+E37)*(1+'[1]일선 모험가'!$G$89+D37)/[1]모험가!$M$89</f>
        <v>1.0697032816310343</v>
      </c>
    </row>
    <row r="38" spans="1:13" ht="42" customHeight="1" x14ac:dyDescent="0.4">
      <c r="A38" t="s">
        <v>279</v>
      </c>
      <c r="C38" s="4">
        <v>74</v>
      </c>
      <c r="D38" s="2">
        <v>0.22</v>
      </c>
      <c r="E38" s="2">
        <v>0.25</v>
      </c>
      <c r="F38" s="2">
        <v>0.1</v>
      </c>
      <c r="G38" s="1">
        <v>3950</v>
      </c>
      <c r="H38" t="s">
        <v>261</v>
      </c>
      <c r="I38" s="18">
        <v>80</v>
      </c>
      <c r="K38" s="12" t="s">
        <v>274</v>
      </c>
      <c r="L38" s="14" t="s">
        <v>191</v>
      </c>
      <c r="M38" s="17">
        <f>(C38+'[1]일선 모험가'!$E$89)*'[1]일선 모험가'!$F$89*(1+E38)*(1+'[1]일선 모험가'!$G$89+D38)/[1]모험가!$M$89</f>
        <v>1.1937609735032384</v>
      </c>
    </row>
    <row r="39" spans="1:13" ht="42" customHeight="1" x14ac:dyDescent="0.4">
      <c r="A39" t="s">
        <v>277</v>
      </c>
      <c r="C39" s="4">
        <v>81</v>
      </c>
      <c r="D39" s="2">
        <v>0.05</v>
      </c>
      <c r="E39" s="2">
        <v>0.5</v>
      </c>
      <c r="G39" s="1">
        <v>6000</v>
      </c>
      <c r="H39" t="s">
        <v>262</v>
      </c>
      <c r="I39" s="18">
        <v>85</v>
      </c>
      <c r="J39" s="12" t="s">
        <v>408</v>
      </c>
      <c r="K39" s="12" t="s">
        <v>278</v>
      </c>
      <c r="L39" s="14" t="s">
        <v>250</v>
      </c>
      <c r="M39" s="17">
        <f>(C39+'[1]일선 모험가'!$E$99)*'[1]일선 모험가'!$F$99*(1+E39)*(1+'[1]일선 모험가'!$G$99+D39)/[1]모험가!$M$99</f>
        <v>1.1835183736754926</v>
      </c>
    </row>
    <row r="40" spans="1:13" ht="42" customHeight="1" x14ac:dyDescent="0.4">
      <c r="A40" t="s">
        <v>271</v>
      </c>
      <c r="C40" s="4">
        <v>82</v>
      </c>
      <c r="D40" s="2">
        <v>0.45</v>
      </c>
      <c r="E40" s="2">
        <v>0.1</v>
      </c>
      <c r="G40" s="1">
        <v>6000</v>
      </c>
      <c r="H40" t="s">
        <v>262</v>
      </c>
      <c r="I40" s="18">
        <v>85</v>
      </c>
      <c r="J40" s="39" t="s">
        <v>413</v>
      </c>
      <c r="K40" s="12" t="s">
        <v>273</v>
      </c>
      <c r="L40" s="14" t="s">
        <v>190</v>
      </c>
      <c r="M40" s="17">
        <f>(C40+'[1]일선 모험가'!$E$99)*'[1]일선 모험가'!$F$99*(1+E40)*(1+'[1]일선 모험가'!$G$99+D40)/[1]모험가!$M$99</f>
        <v>1.1887551806386587</v>
      </c>
    </row>
    <row r="41" spans="1:13" ht="42" customHeight="1" x14ac:dyDescent="0.4">
      <c r="A41" t="s">
        <v>270</v>
      </c>
      <c r="C41" s="4">
        <v>75</v>
      </c>
      <c r="D41" s="2">
        <v>0.2</v>
      </c>
      <c r="E41" s="2">
        <v>0.2</v>
      </c>
      <c r="F41" s="2">
        <v>0.45</v>
      </c>
      <c r="G41" s="1">
        <v>6000</v>
      </c>
      <c r="H41" t="s">
        <v>262</v>
      </c>
      <c r="I41" s="18">
        <v>85</v>
      </c>
      <c r="J41" s="12" t="s">
        <v>407</v>
      </c>
      <c r="K41" s="12" t="s">
        <v>272</v>
      </c>
      <c r="L41" s="14" t="s">
        <v>195</v>
      </c>
      <c r="M41" s="17">
        <f>(C41+'[1]일선 모험가'!$E$99)*'[1]일선 모험가'!$F$99*(1+E41)*(1+'[1]일선 모험가'!$G$99+D41)/[1]모험가!$M$99</f>
        <v>1.0473613926331793</v>
      </c>
    </row>
    <row r="42" spans="1:13" ht="42" customHeight="1" x14ac:dyDescent="0.4">
      <c r="A42" t="s">
        <v>275</v>
      </c>
      <c r="C42" s="4">
        <v>75</v>
      </c>
      <c r="D42" s="2">
        <v>0.25</v>
      </c>
      <c r="E42" s="2">
        <v>0.25</v>
      </c>
      <c r="G42" s="1">
        <v>6000</v>
      </c>
      <c r="H42" t="s">
        <v>262</v>
      </c>
      <c r="I42" s="18">
        <v>85</v>
      </c>
      <c r="J42" s="39" t="s">
        <v>448</v>
      </c>
      <c r="K42" s="12" t="s">
        <v>276</v>
      </c>
      <c r="L42" s="14" t="s">
        <v>129</v>
      </c>
      <c r="M42" s="17">
        <f>(C42+'[1]일선 모험가'!$E$99)*'[1]일선 모험가'!$F$99*(1+E42)*(1+'[1]일선 모험가'!$G$99+D42)/[1]모험가!$M$99</f>
        <v>1.1346415086859445</v>
      </c>
    </row>
    <row r="43" spans="1:13" ht="42" customHeight="1" x14ac:dyDescent="0.4">
      <c r="A43" t="s">
        <v>280</v>
      </c>
      <c r="C43" s="4">
        <v>110</v>
      </c>
      <c r="D43" s="2">
        <v>0.1</v>
      </c>
      <c r="E43" s="2">
        <v>0.12</v>
      </c>
      <c r="G43" s="1">
        <v>6000</v>
      </c>
      <c r="H43" t="s">
        <v>262</v>
      </c>
      <c r="I43" s="18">
        <v>85</v>
      </c>
      <c r="J43" s="12" t="s">
        <v>419</v>
      </c>
      <c r="K43" s="12" t="s">
        <v>281</v>
      </c>
      <c r="L43" s="14" t="s">
        <v>242</v>
      </c>
      <c r="M43" s="17">
        <f>(C43+'[1]일선 모험가'!$E$99)*'[1]일선 모험가'!$F$99*(1+E43)*(1+'[1]일선 모험가'!$G$99+D43)/[1]모험가!$M$99</f>
        <v>1.0424102296861864</v>
      </c>
    </row>
    <row r="44" spans="1:13" ht="42" customHeight="1" x14ac:dyDescent="0.4">
      <c r="A44" t="s">
        <v>332</v>
      </c>
      <c r="C44" s="4">
        <v>86</v>
      </c>
      <c r="D44" s="2">
        <v>0.25</v>
      </c>
      <c r="E44" s="2">
        <v>0.25</v>
      </c>
      <c r="F44" s="2">
        <v>0.15</v>
      </c>
      <c r="G44" s="1">
        <v>6000</v>
      </c>
      <c r="H44" t="s">
        <v>262</v>
      </c>
      <c r="I44" s="18">
        <v>85</v>
      </c>
      <c r="J44" s="12" t="s">
        <v>398</v>
      </c>
      <c r="K44" s="12" t="s">
        <v>269</v>
      </c>
      <c r="L44" s="14" t="s">
        <v>191</v>
      </c>
      <c r="M44" s="17">
        <f>(C44+'[1]일선 모험가'!$E$99)*'[1]일선 모험가'!$F$99*(1+E44)*(1+'[1]일선 모험가'!$G$99+D44)/[1]모험가!$M$99</f>
        <v>1.1913735841202415</v>
      </c>
    </row>
    <row r="45" spans="1:13" ht="42" customHeight="1" x14ac:dyDescent="0.4">
      <c r="I45" s="1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46"/>
  <sheetViews>
    <sheetView topLeftCell="A29" workbookViewId="0">
      <selection activeCell="H36" sqref="H36"/>
    </sheetView>
  </sheetViews>
  <sheetFormatPr defaultRowHeight="17.399999999999999" x14ac:dyDescent="0.4"/>
  <cols>
    <col min="1" max="1" width="20.69921875" customWidth="1"/>
    <col min="2" max="2" width="6.69921875" customWidth="1"/>
    <col min="3" max="4" width="8.796875" style="4"/>
    <col min="5" max="5" width="8.796875" style="1"/>
    <col min="6" max="7" width="8.69921875" customWidth="1"/>
    <col min="8" max="8" width="25.69921875" style="14" customWidth="1"/>
    <col min="9" max="9" width="30.69921875" style="14" customWidth="1"/>
    <col min="10" max="10" width="20.69921875" style="14" customWidth="1"/>
    <col min="11" max="11" width="10.69921875" customWidth="1"/>
    <col min="12" max="12" width="12.69921875" customWidth="1"/>
  </cols>
  <sheetData>
    <row r="2" spans="1:12" ht="21" x14ac:dyDescent="0.4">
      <c r="B2" s="7" t="s">
        <v>22</v>
      </c>
    </row>
    <row r="4" spans="1:12" ht="25.05" customHeight="1" thickBot="1" x14ac:dyDescent="0.45">
      <c r="A4" s="6" t="s">
        <v>18</v>
      </c>
      <c r="B4" s="6" t="s">
        <v>39</v>
      </c>
      <c r="C4" s="10" t="s">
        <v>20</v>
      </c>
      <c r="D4" s="10" t="s">
        <v>21</v>
      </c>
      <c r="E4" s="11" t="s">
        <v>14</v>
      </c>
      <c r="F4" s="6" t="s">
        <v>13</v>
      </c>
      <c r="G4" s="6" t="s">
        <v>299</v>
      </c>
      <c r="H4" s="15" t="s">
        <v>12</v>
      </c>
      <c r="I4" s="15" t="s">
        <v>11</v>
      </c>
      <c r="J4" s="15" t="s">
        <v>10</v>
      </c>
      <c r="K4" s="15" t="s">
        <v>133</v>
      </c>
      <c r="L4" s="15" t="s">
        <v>192</v>
      </c>
    </row>
    <row r="5" spans="1:12" ht="40.049999999999997" customHeight="1" thickTop="1" x14ac:dyDescent="0.4">
      <c r="A5" t="s">
        <v>32</v>
      </c>
      <c r="D5" s="4">
        <v>5</v>
      </c>
      <c r="E5" s="1">
        <v>60</v>
      </c>
      <c r="F5" t="s">
        <v>8</v>
      </c>
      <c r="G5">
        <v>1</v>
      </c>
      <c r="H5" s="12"/>
      <c r="I5" s="12" t="s">
        <v>26</v>
      </c>
      <c r="J5" s="12" t="s">
        <v>27</v>
      </c>
      <c r="K5" s="17">
        <f>('[1]일선 모험가'!$C$9+C5)*(1+('[1]일선 모험가'!$D$9+D5)/100)/[1]모험가!$N$9</f>
        <v>1.2313019390581716</v>
      </c>
    </row>
    <row r="6" spans="1:12" ht="40.049999999999997" customHeight="1" x14ac:dyDescent="0.4">
      <c r="A6" t="s">
        <v>108</v>
      </c>
      <c r="C6" s="4">
        <v>15</v>
      </c>
      <c r="D6" s="4">
        <v>3</v>
      </c>
      <c r="E6" s="1">
        <v>250</v>
      </c>
      <c r="F6" t="s">
        <v>4</v>
      </c>
      <c r="G6">
        <v>5</v>
      </c>
      <c r="H6" s="12"/>
      <c r="I6" s="12" t="s">
        <v>109</v>
      </c>
      <c r="J6" s="12" t="s">
        <v>128</v>
      </c>
      <c r="K6" s="17">
        <f>('[1]일선 모험가'!$C$14+C6)*(1+('[1]일선 모험가'!$D$14+D6)/100)/[1]모험가!$N$14</f>
        <v>1.1040278180237613</v>
      </c>
    </row>
    <row r="7" spans="1:12" ht="40.049999999999997" customHeight="1" x14ac:dyDescent="0.4">
      <c r="A7" t="s">
        <v>65</v>
      </c>
      <c r="D7" s="4">
        <v>10</v>
      </c>
      <c r="E7" s="1">
        <v>325</v>
      </c>
      <c r="F7" t="s">
        <v>4</v>
      </c>
      <c r="G7">
        <v>5</v>
      </c>
      <c r="H7" s="12"/>
      <c r="I7" s="12" t="s">
        <v>66</v>
      </c>
      <c r="J7" s="12" t="s">
        <v>86</v>
      </c>
      <c r="K7" s="17">
        <f>('[1]일선 모험가'!$C$14+C7)*(1+('[1]일선 모험가'!$D$14+D7)/100)/[1]모험가!$N$14</f>
        <v>1.1066357577513766</v>
      </c>
    </row>
    <row r="8" spans="1:12" ht="40.049999999999997" customHeight="1" x14ac:dyDescent="0.4">
      <c r="A8" t="s">
        <v>64</v>
      </c>
      <c r="C8" s="4">
        <v>35</v>
      </c>
      <c r="D8" s="4">
        <v>4</v>
      </c>
      <c r="E8" s="1">
        <v>415</v>
      </c>
      <c r="F8" t="s">
        <v>59</v>
      </c>
      <c r="G8">
        <v>10</v>
      </c>
      <c r="I8" s="12" t="s">
        <v>135</v>
      </c>
      <c r="J8" s="14" t="s">
        <v>134</v>
      </c>
      <c r="K8" s="17">
        <f>('[1]일선 모험가'!$C$19+C8)*(1+('[1]일선 모험가'!$D$19+D8)/100)/[1]모험가!$N$19</f>
        <v>1.069995864350703</v>
      </c>
    </row>
    <row r="9" spans="1:12" ht="40.049999999999997" customHeight="1" x14ac:dyDescent="0.4">
      <c r="A9" t="s">
        <v>67</v>
      </c>
      <c r="D9" s="4">
        <v>35</v>
      </c>
      <c r="E9" s="1">
        <v>520</v>
      </c>
      <c r="F9" t="s">
        <v>59</v>
      </c>
      <c r="G9">
        <v>10</v>
      </c>
      <c r="H9" s="14" t="s">
        <v>420</v>
      </c>
      <c r="I9" s="12" t="s">
        <v>68</v>
      </c>
      <c r="J9" s="12" t="s">
        <v>130</v>
      </c>
      <c r="K9" s="17">
        <f>('[1]일선 모험가'!$C$19+C9)*(1+('[1]일선 모험가'!$D$19+D9)/100)/[1]모험가!$N$19</f>
        <v>1.2059553349875931</v>
      </c>
    </row>
    <row r="10" spans="1:12" ht="40.049999999999997" customHeight="1" x14ac:dyDescent="0.4">
      <c r="A10" t="s">
        <v>79</v>
      </c>
      <c r="C10" s="4">
        <v>20</v>
      </c>
      <c r="D10" s="4">
        <v>3</v>
      </c>
      <c r="E10" s="1">
        <v>650</v>
      </c>
      <c r="F10" t="s">
        <v>25</v>
      </c>
      <c r="G10">
        <v>15</v>
      </c>
      <c r="H10" s="14" t="s">
        <v>421</v>
      </c>
      <c r="I10" s="12" t="s">
        <v>77</v>
      </c>
      <c r="J10" s="12" t="s">
        <v>78</v>
      </c>
      <c r="K10" s="17">
        <f>('[1]일선 모험가'!$C$24+C10)*(1+('[1]일선 모험가'!$D$24+D10)/100)/[1]모험가!$N$24</f>
        <v>0.95016611295681064</v>
      </c>
    </row>
    <row r="11" spans="1:12" ht="42" customHeight="1" x14ac:dyDescent="0.4">
      <c r="A11" t="s">
        <v>80</v>
      </c>
      <c r="C11" s="4">
        <v>88</v>
      </c>
      <c r="D11" s="4">
        <v>1</v>
      </c>
      <c r="E11" s="1">
        <v>630</v>
      </c>
      <c r="F11" t="s">
        <v>25</v>
      </c>
      <c r="G11">
        <v>15</v>
      </c>
      <c r="I11" s="12" t="s">
        <v>81</v>
      </c>
      <c r="J11" s="12" t="s">
        <v>82</v>
      </c>
      <c r="K11" s="17">
        <f>('[1]일선 모험가'!$C$24+C11)*(1+('[1]일선 모험가'!$D$24+D11)/100)/[1]모험가!$N$24</f>
        <v>1.0756209460528396</v>
      </c>
    </row>
    <row r="12" spans="1:12" ht="42" customHeight="1" x14ac:dyDescent="0.4">
      <c r="A12" t="s">
        <v>83</v>
      </c>
      <c r="C12" s="4">
        <v>70</v>
      </c>
      <c r="D12" s="4">
        <v>19</v>
      </c>
      <c r="E12" s="1">
        <v>785</v>
      </c>
      <c r="F12" t="s">
        <v>89</v>
      </c>
      <c r="G12">
        <v>20</v>
      </c>
      <c r="I12" s="12" t="s">
        <v>84</v>
      </c>
      <c r="J12" s="14" t="s">
        <v>85</v>
      </c>
      <c r="K12" s="17">
        <f>('[1]일선 모험가'!$C$29+C12)*(1+('[1]일선 모험가'!$D$29+D12)/100)/[1]모험가!$N$29</f>
        <v>1.1077662534783708</v>
      </c>
    </row>
    <row r="13" spans="1:12" ht="42" customHeight="1" x14ac:dyDescent="0.4">
      <c r="A13" t="s">
        <v>95</v>
      </c>
      <c r="C13" s="4">
        <v>15</v>
      </c>
      <c r="D13" s="4">
        <v>30</v>
      </c>
      <c r="E13" s="1">
        <v>750</v>
      </c>
      <c r="F13" t="s">
        <v>89</v>
      </c>
      <c r="G13">
        <v>20</v>
      </c>
      <c r="I13" s="12" t="s">
        <v>96</v>
      </c>
      <c r="J13" s="14" t="s">
        <v>86</v>
      </c>
      <c r="K13" s="17">
        <f>('[1]일선 모험가'!$C$29+C13)*(1+('[1]일선 모험가'!$D$29+D13)/100)/[1]모험가!$N$29</f>
        <v>1.0757652415886667</v>
      </c>
    </row>
    <row r="14" spans="1:12" ht="42" customHeight="1" x14ac:dyDescent="0.4">
      <c r="A14" t="s">
        <v>87</v>
      </c>
      <c r="C14" s="4">
        <v>155</v>
      </c>
      <c r="D14" s="4">
        <v>5</v>
      </c>
      <c r="E14" s="1">
        <v>900</v>
      </c>
      <c r="F14" t="s">
        <v>88</v>
      </c>
      <c r="G14">
        <v>25</v>
      </c>
      <c r="I14" s="12" t="s">
        <v>90</v>
      </c>
      <c r="J14" s="14" t="s">
        <v>128</v>
      </c>
      <c r="K14" s="17">
        <f>('[1]일선 모험가'!$C$34+C14)*(1+('[1]일선 모험가'!$D$34+D14)/100)/[1]모험가!$N$34</f>
        <v>1.0724637681159421</v>
      </c>
    </row>
    <row r="15" spans="1:12" ht="42" customHeight="1" x14ac:dyDescent="0.4">
      <c r="A15" t="s">
        <v>97</v>
      </c>
      <c r="C15" s="4">
        <v>80</v>
      </c>
      <c r="D15" s="4">
        <v>40</v>
      </c>
      <c r="E15" s="1">
        <v>930</v>
      </c>
      <c r="F15" t="s">
        <v>88</v>
      </c>
      <c r="G15">
        <v>25</v>
      </c>
      <c r="H15" s="12" t="s">
        <v>423</v>
      </c>
      <c r="I15" s="12" t="s">
        <v>98</v>
      </c>
      <c r="J15" s="12" t="s">
        <v>130</v>
      </c>
      <c r="K15" s="17">
        <f>('[1]일선 모험가'!$C$34+C15)*(1+('[1]일선 모험가'!$D$34+D15)/100)/[1]모험가!$N$34</f>
        <v>1.206443540819518</v>
      </c>
    </row>
    <row r="16" spans="1:12" ht="42" customHeight="1" x14ac:dyDescent="0.4">
      <c r="A16" t="s">
        <v>100</v>
      </c>
      <c r="C16" s="4">
        <v>70</v>
      </c>
      <c r="D16" s="4">
        <v>11</v>
      </c>
      <c r="E16" s="1">
        <v>1080</v>
      </c>
      <c r="F16" t="s">
        <v>99</v>
      </c>
      <c r="G16">
        <v>30</v>
      </c>
      <c r="H16" s="12" t="s">
        <v>422</v>
      </c>
      <c r="I16" s="12" t="s">
        <v>106</v>
      </c>
      <c r="J16" s="12" t="s">
        <v>104</v>
      </c>
      <c r="K16" s="17">
        <f>('[1]일선 모험가'!$C$39+C16)*(1+('[1]일선 모험가'!$D$39+D16)/100)/[1]모험가!$N$39</f>
        <v>0.94971870604782016</v>
      </c>
    </row>
    <row r="17" spans="1:11" ht="42" customHeight="1" x14ac:dyDescent="0.4">
      <c r="A17" t="s">
        <v>101</v>
      </c>
      <c r="C17" s="4">
        <v>200</v>
      </c>
      <c r="D17" s="4">
        <v>5</v>
      </c>
      <c r="E17" s="1">
        <v>1115</v>
      </c>
      <c r="F17" t="s">
        <v>99</v>
      </c>
      <c r="G17">
        <v>30</v>
      </c>
      <c r="H17" s="12"/>
      <c r="I17" s="12" t="s">
        <v>103</v>
      </c>
      <c r="J17" s="14" t="s">
        <v>128</v>
      </c>
      <c r="K17" s="17">
        <f>('[1]일선 모험가'!$C$39+C17)*(1+('[1]일선 모험가'!$D$39+D17)/100)/[1]모험가!$N$39</f>
        <v>1.0734880450070325</v>
      </c>
    </row>
    <row r="18" spans="1:11" ht="42" customHeight="1" x14ac:dyDescent="0.4">
      <c r="A18" t="s">
        <v>121</v>
      </c>
      <c r="C18" s="4">
        <v>175</v>
      </c>
      <c r="D18" s="4">
        <v>22</v>
      </c>
      <c r="E18" s="1">
        <v>1300</v>
      </c>
      <c r="F18" t="s">
        <v>102</v>
      </c>
      <c r="G18">
        <v>35</v>
      </c>
      <c r="I18" s="12" t="s">
        <v>124</v>
      </c>
      <c r="J18" s="14" t="s">
        <v>85</v>
      </c>
      <c r="K18" s="17">
        <f>('[1]일선 모험가'!$C$44+C18)*(1+('[1]일선 모험가'!$D$44+D18)/100)/[1]모험가!$N$44</f>
        <v>1.10481864112812</v>
      </c>
    </row>
    <row r="19" spans="1:11" ht="42" customHeight="1" x14ac:dyDescent="0.4">
      <c r="A19" t="s">
        <v>105</v>
      </c>
      <c r="C19" s="4">
        <v>60</v>
      </c>
      <c r="D19" s="4">
        <v>40</v>
      </c>
      <c r="E19" s="1">
        <v>1380</v>
      </c>
      <c r="F19" t="s">
        <v>102</v>
      </c>
      <c r="G19">
        <v>35</v>
      </c>
      <c r="I19" s="12" t="s">
        <v>107</v>
      </c>
      <c r="J19" s="14" t="s">
        <v>86</v>
      </c>
      <c r="K19" s="17">
        <f>('[1]일선 모험가'!$C$44+C19)*(1+('[1]일선 모험가'!$D$44+D19)/100)/[1]모험가!$N$44</f>
        <v>1.0731091169595053</v>
      </c>
    </row>
    <row r="20" spans="1:11" ht="42" customHeight="1" x14ac:dyDescent="0.4">
      <c r="A20" t="s">
        <v>110</v>
      </c>
      <c r="C20" s="4">
        <v>110</v>
      </c>
      <c r="D20" s="4">
        <v>15</v>
      </c>
      <c r="E20" s="1">
        <v>1620</v>
      </c>
      <c r="F20" t="s">
        <v>111</v>
      </c>
      <c r="G20">
        <v>40</v>
      </c>
      <c r="H20" s="36" t="s">
        <v>118</v>
      </c>
      <c r="I20" s="12" t="s">
        <v>112</v>
      </c>
      <c r="J20" s="14" t="s">
        <v>129</v>
      </c>
      <c r="K20" s="17">
        <f>('[1]일선 모험가'!$C$49+C20)*(1+('[1]일선 모험가'!$D$49+D20)/100)/[1]모험가!$N$49</f>
        <v>0.94739603830512908</v>
      </c>
    </row>
    <row r="21" spans="1:11" ht="42" customHeight="1" x14ac:dyDescent="0.4">
      <c r="A21" t="s">
        <v>113</v>
      </c>
      <c r="C21" s="4">
        <v>225</v>
      </c>
      <c r="D21" s="4">
        <v>35</v>
      </c>
      <c r="E21" s="1">
        <v>1520</v>
      </c>
      <c r="F21" t="s">
        <v>111</v>
      </c>
      <c r="G21">
        <v>40</v>
      </c>
      <c r="H21" s="14" t="s">
        <v>420</v>
      </c>
      <c r="I21" s="12" t="s">
        <v>114</v>
      </c>
      <c r="J21" s="14" t="s">
        <v>130</v>
      </c>
      <c r="K21" s="17">
        <f>('[1]일선 모험가'!$C$49+C21)*(1+('[1]일선 모험가'!$D$49+D21)/100)/[1]모험가!$N$49</f>
        <v>1.2015938606847696</v>
      </c>
    </row>
    <row r="22" spans="1:11" ht="42" customHeight="1" x14ac:dyDescent="0.4">
      <c r="A22" t="s">
        <v>116</v>
      </c>
      <c r="C22" s="4">
        <v>150</v>
      </c>
      <c r="D22" s="4">
        <v>15</v>
      </c>
      <c r="E22" s="1">
        <v>1800</v>
      </c>
      <c r="F22" t="s">
        <v>115</v>
      </c>
      <c r="G22">
        <v>45</v>
      </c>
      <c r="H22" s="14" t="s">
        <v>425</v>
      </c>
      <c r="I22" s="12" t="s">
        <v>117</v>
      </c>
      <c r="J22" s="12" t="s">
        <v>104</v>
      </c>
      <c r="K22" s="17">
        <f>('[1]일선 모험가'!$C$54+C22)*(1+('[1]일선 모험가'!$D$54+D22)/100)/[1]모험가!$N$54</f>
        <v>0.94954128440366969</v>
      </c>
    </row>
    <row r="23" spans="1:11" ht="42" customHeight="1" x14ac:dyDescent="0.4">
      <c r="A23" t="s">
        <v>119</v>
      </c>
      <c r="C23" s="4">
        <v>340</v>
      </c>
      <c r="D23" s="4">
        <v>9</v>
      </c>
      <c r="E23" s="1">
        <v>1850</v>
      </c>
      <c r="F23" t="s">
        <v>115</v>
      </c>
      <c r="G23">
        <v>45</v>
      </c>
      <c r="I23" s="12" t="s">
        <v>120</v>
      </c>
      <c r="J23" s="14" t="s">
        <v>131</v>
      </c>
      <c r="K23" s="17">
        <f>('[1]일선 모험가'!$C$54+C23)*(1+('[1]일선 모험가'!$D$54+D23)/100)/[1]모험가!$N$54</f>
        <v>1.0814436558767526</v>
      </c>
    </row>
    <row r="24" spans="1:11" ht="42" customHeight="1" x14ac:dyDescent="0.4">
      <c r="A24" t="s">
        <v>123</v>
      </c>
      <c r="C24" s="4">
        <v>295</v>
      </c>
      <c r="D24" s="4">
        <v>25</v>
      </c>
      <c r="E24" s="1">
        <v>2000</v>
      </c>
      <c r="F24" t="s">
        <v>126</v>
      </c>
      <c r="G24">
        <v>50</v>
      </c>
      <c r="I24" s="12" t="s">
        <v>125</v>
      </c>
      <c r="J24" s="14" t="s">
        <v>85</v>
      </c>
      <c r="K24" s="17">
        <f>('[1]일선 모험가'!$C$59+C24)*(1+('[1]일선 모험가'!$D$59+D24)/100)/[1]모험가!$N$59</f>
        <v>1.1060668169706906</v>
      </c>
    </row>
    <row r="25" spans="1:11" ht="42" customHeight="1" x14ac:dyDescent="0.4">
      <c r="A25" t="s">
        <v>132</v>
      </c>
      <c r="C25" s="4">
        <v>75</v>
      </c>
      <c r="D25" s="4">
        <v>55</v>
      </c>
      <c r="E25" s="1">
        <v>2050</v>
      </c>
      <c r="F25" t="s">
        <v>126</v>
      </c>
      <c r="G25">
        <v>50</v>
      </c>
      <c r="I25" s="12" t="s">
        <v>122</v>
      </c>
      <c r="J25" s="14" t="s">
        <v>127</v>
      </c>
      <c r="K25" s="17">
        <f>('[1]일선 모험가'!$C$59+C25)*(1+('[1]일선 모험가'!$D$59+D25)/100)/[1]모험가!$N$59</f>
        <v>1.071274851403976</v>
      </c>
    </row>
    <row r="26" spans="1:11" ht="42" customHeight="1" x14ac:dyDescent="0.4">
      <c r="A26" t="s">
        <v>153</v>
      </c>
      <c r="C26" s="4">
        <v>325</v>
      </c>
      <c r="D26" s="4">
        <v>45</v>
      </c>
      <c r="E26" s="1">
        <v>2200</v>
      </c>
      <c r="F26" t="s">
        <v>136</v>
      </c>
      <c r="G26">
        <v>55</v>
      </c>
      <c r="H26" s="14" t="s">
        <v>420</v>
      </c>
      <c r="I26" s="12" t="s">
        <v>154</v>
      </c>
      <c r="J26" s="12" t="s">
        <v>130</v>
      </c>
      <c r="K26" s="17">
        <f>('[1]일선 모험가'!$C$64+C26)*(1+('[1]일선 모험가'!$D$64+D26)/100)/[1]모험가!$N$64</f>
        <v>1.2102197146919866</v>
      </c>
    </row>
    <row r="27" spans="1:11" ht="42" customHeight="1" x14ac:dyDescent="0.4">
      <c r="A27" t="s">
        <v>137</v>
      </c>
      <c r="C27" s="4">
        <v>175</v>
      </c>
      <c r="D27" s="4">
        <v>23</v>
      </c>
      <c r="E27" s="1">
        <v>2222</v>
      </c>
      <c r="F27" t="s">
        <v>136</v>
      </c>
      <c r="G27">
        <v>55</v>
      </c>
      <c r="H27" s="14" t="s">
        <v>424</v>
      </c>
      <c r="I27" s="12" t="s">
        <v>138</v>
      </c>
      <c r="J27" s="12" t="s">
        <v>104</v>
      </c>
      <c r="K27" s="17">
        <f>('[1]일선 모험가'!$C$64+C27)*(1+('[1]일선 모험가'!$D$64+D27)/100)/[1]모험가!$N$64</f>
        <v>0.95463510848126232</v>
      </c>
    </row>
    <row r="28" spans="1:11" ht="42" customHeight="1" x14ac:dyDescent="0.4">
      <c r="A28" t="s">
        <v>173</v>
      </c>
      <c r="C28" s="4">
        <v>300</v>
      </c>
      <c r="D28" s="4">
        <v>11</v>
      </c>
      <c r="E28" s="1">
        <v>2500</v>
      </c>
      <c r="F28" t="s">
        <v>139</v>
      </c>
      <c r="G28">
        <v>60</v>
      </c>
      <c r="H28" s="12" t="s">
        <v>404</v>
      </c>
      <c r="I28" s="12" t="s">
        <v>145</v>
      </c>
      <c r="J28" s="14" t="s">
        <v>140</v>
      </c>
      <c r="K28" s="17">
        <f>('[1]일선 모험가'!$C$69+C28)*(1+('[1]일선 모험가'!$D$69+D28)/100)/[1]모험가!$N$69</f>
        <v>0.95026048127015617</v>
      </c>
    </row>
    <row r="29" spans="1:11" ht="42" customHeight="1" x14ac:dyDescent="0.4">
      <c r="A29" t="s">
        <v>141</v>
      </c>
      <c r="C29" s="4">
        <v>470</v>
      </c>
      <c r="D29" s="4">
        <v>12</v>
      </c>
      <c r="E29" s="1">
        <v>2400</v>
      </c>
      <c r="F29" t="s">
        <v>139</v>
      </c>
      <c r="G29">
        <v>60</v>
      </c>
      <c r="I29" s="12" t="s">
        <v>146</v>
      </c>
      <c r="J29" s="14" t="s">
        <v>128</v>
      </c>
      <c r="K29" s="17">
        <f>('[1]일선 모험가'!$C$69+C29)*(1+('[1]일선 모험가'!$D$69+D29)/100)/[1]모험가!$N$69</f>
        <v>1.0713635987761516</v>
      </c>
    </row>
    <row r="30" spans="1:11" ht="42" customHeight="1" x14ac:dyDescent="0.4">
      <c r="A30" t="s">
        <v>144</v>
      </c>
      <c r="C30" s="4">
        <v>400</v>
      </c>
      <c r="D30" s="4">
        <v>32</v>
      </c>
      <c r="E30" s="1">
        <v>2675</v>
      </c>
      <c r="F30" t="s">
        <v>142</v>
      </c>
      <c r="G30">
        <v>65</v>
      </c>
      <c r="I30" s="12" t="s">
        <v>147</v>
      </c>
      <c r="J30" s="14" t="s">
        <v>143</v>
      </c>
      <c r="K30" s="17">
        <f>('[1]일선 모험가'!$C$74+C30)*(1+('[1]일선 모험가'!$D$74+D30)/100)/[1]모험가!$N$74</f>
        <v>1.1053578793446066</v>
      </c>
    </row>
    <row r="31" spans="1:11" ht="42" customHeight="1" x14ac:dyDescent="0.4">
      <c r="A31" t="s">
        <v>149</v>
      </c>
      <c r="C31" s="4">
        <v>90</v>
      </c>
      <c r="D31" s="4">
        <v>70</v>
      </c>
      <c r="E31" s="1">
        <v>2700</v>
      </c>
      <c r="F31" t="s">
        <v>142</v>
      </c>
      <c r="G31">
        <v>65</v>
      </c>
      <c r="I31" s="12" t="s">
        <v>150</v>
      </c>
      <c r="J31" s="14" t="s">
        <v>86</v>
      </c>
      <c r="K31" s="17">
        <f>('[1]일선 모험가'!$C$74+C31)*(1+('[1]일선 모험가'!$D$74+D31)/100)/[1]모험가!$N$74</f>
        <v>1.070825990776499</v>
      </c>
    </row>
    <row r="32" spans="1:11" ht="42" customHeight="1" x14ac:dyDescent="0.4">
      <c r="A32" t="s">
        <v>151</v>
      </c>
      <c r="C32" s="4">
        <v>425</v>
      </c>
      <c r="D32" s="4">
        <v>55</v>
      </c>
      <c r="E32" s="1">
        <v>2850</v>
      </c>
      <c r="F32" t="s">
        <v>148</v>
      </c>
      <c r="G32">
        <v>70</v>
      </c>
      <c r="H32" s="14" t="s">
        <v>426</v>
      </c>
      <c r="I32" s="12" t="s">
        <v>156</v>
      </c>
      <c r="J32" s="12" t="s">
        <v>130</v>
      </c>
      <c r="K32" s="17">
        <f>('[1]일선 모험가'!$C$79+C32)*(1+('[1]일선 모험가'!$D$79+D32)/100)/[1]모험가!$N$79</f>
        <v>1.2210144927536233</v>
      </c>
    </row>
    <row r="33" spans="1:11" ht="42" customHeight="1" x14ac:dyDescent="0.4">
      <c r="A33" t="s">
        <v>152</v>
      </c>
      <c r="C33" s="4">
        <v>275</v>
      </c>
      <c r="D33" s="4">
        <v>28</v>
      </c>
      <c r="E33" s="1">
        <v>2900</v>
      </c>
      <c r="F33" t="s">
        <v>148</v>
      </c>
      <c r="G33">
        <v>70</v>
      </c>
      <c r="H33" s="12" t="s">
        <v>427</v>
      </c>
      <c r="I33" s="12" t="s">
        <v>155</v>
      </c>
      <c r="J33" s="12" t="s">
        <v>104</v>
      </c>
      <c r="K33" s="17">
        <f>('[1]일선 모험가'!$C$79+C33)*(1+('[1]일선 모험가'!$D$79+D33)/100)/[1]모험가!$N$79</f>
        <v>0.97065559201531315</v>
      </c>
    </row>
    <row r="34" spans="1:11" ht="42" customHeight="1" x14ac:dyDescent="0.4">
      <c r="A34" t="s">
        <v>186</v>
      </c>
      <c r="C34" s="4">
        <v>390</v>
      </c>
      <c r="D34" s="4">
        <v>20</v>
      </c>
      <c r="E34" s="1">
        <v>2950</v>
      </c>
      <c r="F34" t="s">
        <v>157</v>
      </c>
      <c r="G34">
        <v>75</v>
      </c>
      <c r="H34" s="12" t="s">
        <v>428</v>
      </c>
      <c r="I34" s="12" t="s">
        <v>187</v>
      </c>
      <c r="J34" s="14" t="s">
        <v>159</v>
      </c>
      <c r="K34" s="17">
        <f>('[1]일선 모험가'!$C$84+C34)*(1+('[1]일선 모험가'!$D$84+D34)/100)/[1]모험가!$N$84</f>
        <v>0.9667042359350051</v>
      </c>
    </row>
    <row r="35" spans="1:11" ht="42" customHeight="1" x14ac:dyDescent="0.4">
      <c r="A35" t="s">
        <v>177</v>
      </c>
      <c r="C35" s="4">
        <v>645</v>
      </c>
      <c r="D35" s="4">
        <v>15</v>
      </c>
      <c r="E35" s="1">
        <v>2975</v>
      </c>
      <c r="F35" t="s">
        <v>157</v>
      </c>
      <c r="G35">
        <v>75</v>
      </c>
      <c r="I35" s="12" t="s">
        <v>178</v>
      </c>
      <c r="J35" s="14" t="s">
        <v>158</v>
      </c>
      <c r="K35" s="17">
        <f>('[1]일선 모험가'!$C$84+C35)*(1+('[1]일선 모험가'!$D$84+D35)/100)/[1]모험가!$N$84</f>
        <v>1.0786136939983093</v>
      </c>
    </row>
    <row r="36" spans="1:11" ht="42" customHeight="1" x14ac:dyDescent="0.4">
      <c r="A36" t="s">
        <v>174</v>
      </c>
      <c r="C36" s="4">
        <v>500</v>
      </c>
      <c r="D36" s="4">
        <v>40</v>
      </c>
      <c r="E36" s="1">
        <v>3000</v>
      </c>
      <c r="F36" t="s">
        <v>161</v>
      </c>
      <c r="G36">
        <v>80</v>
      </c>
      <c r="I36" s="12" t="s">
        <v>175</v>
      </c>
      <c r="J36" s="14" t="s">
        <v>160</v>
      </c>
      <c r="K36" s="17">
        <f>('[1]일선 모험가'!$C$89+C36)*(1+('[1]일선 모험가'!$D$89+D36)/100)/[1]모험가!$N$89</f>
        <v>1.1110407187697979</v>
      </c>
    </row>
    <row r="37" spans="1:11" ht="42" customHeight="1" x14ac:dyDescent="0.4">
      <c r="A37" t="s">
        <v>176</v>
      </c>
      <c r="C37" s="4">
        <v>110</v>
      </c>
      <c r="D37" s="4">
        <v>85</v>
      </c>
      <c r="E37" s="1">
        <v>3000</v>
      </c>
      <c r="F37" t="s">
        <v>161</v>
      </c>
      <c r="G37">
        <v>80</v>
      </c>
      <c r="I37" s="12" t="s">
        <v>185</v>
      </c>
      <c r="J37" s="14" t="s">
        <v>127</v>
      </c>
      <c r="K37" s="17">
        <f>('[1]일선 모험가'!$C$89+C37)*(1+('[1]일선 모험가'!$D$89+D37)/100)/[1]모험가!$N$89</f>
        <v>1.0811495709266832</v>
      </c>
    </row>
    <row r="38" spans="1:11" ht="42" customHeight="1" x14ac:dyDescent="0.4">
      <c r="A38" t="s">
        <v>179</v>
      </c>
      <c r="C38" s="4">
        <v>560</v>
      </c>
      <c r="D38" s="4">
        <v>64</v>
      </c>
      <c r="E38" s="1">
        <v>5000</v>
      </c>
      <c r="F38" t="s">
        <v>162</v>
      </c>
      <c r="G38">
        <v>85</v>
      </c>
      <c r="H38" s="12" t="s">
        <v>429</v>
      </c>
      <c r="I38" s="12" t="s">
        <v>180</v>
      </c>
      <c r="J38" s="12" t="s">
        <v>130</v>
      </c>
      <c r="K38" s="17">
        <f>('[1]일선 모험가'!$C$99+C38)*(1+('[1]일선 모험가'!$D$99+D38)/100)/[1]모험가!$N$99</f>
        <v>1.2063257463789536</v>
      </c>
    </row>
    <row r="39" spans="1:11" ht="42" customHeight="1" x14ac:dyDescent="0.4">
      <c r="A39" t="s">
        <v>171</v>
      </c>
      <c r="C39" s="4">
        <v>350</v>
      </c>
      <c r="D39" s="4">
        <v>35</v>
      </c>
      <c r="E39" s="1">
        <v>5000</v>
      </c>
      <c r="F39" t="s">
        <v>162</v>
      </c>
      <c r="G39">
        <v>85</v>
      </c>
      <c r="H39" s="12" t="s">
        <v>449</v>
      </c>
      <c r="I39" s="12" t="s">
        <v>172</v>
      </c>
      <c r="J39" s="12" t="s">
        <v>167</v>
      </c>
      <c r="K39" s="17">
        <f>('[1]일선 모험가'!$C$99+C39)*(1+('[1]일선 모험가'!$D$99+D39)/100)/[1]모험가!$N$99</f>
        <v>0.95038920090649326</v>
      </c>
    </row>
    <row r="40" spans="1:11" ht="42" customHeight="1" x14ac:dyDescent="0.4">
      <c r="A40" t="s">
        <v>170</v>
      </c>
      <c r="C40" s="4">
        <v>450</v>
      </c>
      <c r="D40" s="4">
        <v>25</v>
      </c>
      <c r="E40" s="1">
        <v>5000</v>
      </c>
      <c r="F40" t="s">
        <v>162</v>
      </c>
      <c r="G40">
        <v>85</v>
      </c>
      <c r="H40" s="12" t="s">
        <v>412</v>
      </c>
      <c r="I40" s="12" t="s">
        <v>181</v>
      </c>
      <c r="J40" s="12" t="s">
        <v>166</v>
      </c>
      <c r="K40" s="17">
        <f>('[1]일선 모험가'!$C$99+C40)*(1+('[1]일선 모험가'!$D$99+D40)/100)/[1]모험가!$N$99</f>
        <v>0.95063553059414718</v>
      </c>
    </row>
    <row r="41" spans="1:11" ht="42" customHeight="1" x14ac:dyDescent="0.4">
      <c r="A41" t="s">
        <v>169</v>
      </c>
      <c r="C41" s="4">
        <v>765</v>
      </c>
      <c r="D41" s="4">
        <v>20</v>
      </c>
      <c r="E41" s="1">
        <v>5000</v>
      </c>
      <c r="F41" t="s">
        <v>162</v>
      </c>
      <c r="G41">
        <v>85</v>
      </c>
      <c r="H41" s="12" t="s">
        <v>406</v>
      </c>
      <c r="I41" s="12" t="s">
        <v>188</v>
      </c>
      <c r="J41" s="12" t="s">
        <v>164</v>
      </c>
      <c r="K41" s="17">
        <f>('[1]일선 모험가'!$C$99+C41)*(1+('[1]일선 모험가'!$D$99+D41)/100)/[1]모험가!$N$99</f>
        <v>1.0709798994974875</v>
      </c>
    </row>
    <row r="42" spans="1:11" ht="42" customHeight="1" x14ac:dyDescent="0.4">
      <c r="A42" t="s">
        <v>168</v>
      </c>
      <c r="C42" s="4">
        <v>550</v>
      </c>
      <c r="D42" s="4">
        <v>45</v>
      </c>
      <c r="E42" s="1">
        <v>5000</v>
      </c>
      <c r="F42" t="s">
        <v>162</v>
      </c>
      <c r="G42">
        <v>85</v>
      </c>
      <c r="H42" s="12" t="s">
        <v>410</v>
      </c>
      <c r="I42" s="12" t="s">
        <v>182</v>
      </c>
      <c r="J42" s="12" t="s">
        <v>165</v>
      </c>
      <c r="K42" s="17">
        <f>('[1]일선 모험가'!$C$99+C42)*(1+('[1]일선 모험가'!$D$99+D42)/100)/[1]모험가!$N$99</f>
        <v>1.1018819588136761</v>
      </c>
    </row>
    <row r="43" spans="1:11" ht="42" customHeight="1" x14ac:dyDescent="0.4">
      <c r="A43" t="s">
        <v>183</v>
      </c>
      <c r="C43" s="4">
        <v>100</v>
      </c>
      <c r="D43" s="4">
        <v>95</v>
      </c>
      <c r="E43" s="1">
        <v>5000</v>
      </c>
      <c r="F43" t="s">
        <v>162</v>
      </c>
      <c r="G43">
        <v>85</v>
      </c>
      <c r="H43" s="12" t="s">
        <v>418</v>
      </c>
      <c r="I43" s="12" t="s">
        <v>184</v>
      </c>
      <c r="J43" s="14" t="s">
        <v>127</v>
      </c>
      <c r="K43" s="17">
        <f>('[1]일선 모험가'!$C$99+C43)*(1+('[1]일선 모험가'!$D$99+D43)/100)/[1]모험가!$N$99</f>
        <v>1.0713370775445856</v>
      </c>
    </row>
    <row r="44" spans="1:11" ht="42" customHeight="1" x14ac:dyDescent="0.4"/>
    <row r="45" spans="1:11" ht="42" customHeight="1" x14ac:dyDescent="0.4"/>
    <row r="46" spans="1:11" ht="42" customHeight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4"/>
  <sheetViews>
    <sheetView tabSelected="1" topLeftCell="A29" workbookViewId="0">
      <selection activeCell="C34" sqref="C34"/>
    </sheetView>
  </sheetViews>
  <sheetFormatPr defaultRowHeight="17.399999999999999" x14ac:dyDescent="0.4"/>
  <cols>
    <col min="1" max="1" width="20.69921875" customWidth="1"/>
    <col min="2" max="2" width="6.69921875" customWidth="1"/>
    <col min="3" max="3" width="30.69921875" style="12" customWidth="1"/>
    <col min="5" max="6" width="8.69921875" customWidth="1"/>
    <col min="7" max="7" width="30.69921875" style="12" customWidth="1"/>
    <col min="8" max="8" width="20.69921875" style="12" customWidth="1"/>
  </cols>
  <sheetData>
    <row r="2" spans="1:8" ht="21" x14ac:dyDescent="0.4">
      <c r="B2" s="7" t="s">
        <v>24</v>
      </c>
    </row>
    <row r="4" spans="1:8" ht="25.05" customHeight="1" thickBot="1" x14ac:dyDescent="0.45">
      <c r="A4" s="6" t="s">
        <v>18</v>
      </c>
      <c r="B4" s="6" t="s">
        <v>39</v>
      </c>
      <c r="C4" s="13" t="s">
        <v>12</v>
      </c>
      <c r="D4" s="6" t="s">
        <v>14</v>
      </c>
      <c r="E4" s="6" t="s">
        <v>13</v>
      </c>
      <c r="F4" s="6" t="s">
        <v>299</v>
      </c>
      <c r="G4" s="13" t="s">
        <v>11</v>
      </c>
      <c r="H4" s="13" t="s">
        <v>10</v>
      </c>
    </row>
    <row r="5" spans="1:8" ht="40.049999999999997" customHeight="1" thickTop="1" x14ac:dyDescent="0.4">
      <c r="A5" t="s">
        <v>30</v>
      </c>
      <c r="C5" s="30" t="s">
        <v>405</v>
      </c>
      <c r="D5" s="31">
        <v>650</v>
      </c>
      <c r="E5" t="s">
        <v>28</v>
      </c>
      <c r="F5">
        <v>1</v>
      </c>
      <c r="G5" s="30" t="s">
        <v>49</v>
      </c>
      <c r="H5" s="30" t="s">
        <v>29</v>
      </c>
    </row>
    <row r="6" spans="1:8" ht="40.049999999999997" customHeight="1" x14ac:dyDescent="0.4">
      <c r="A6" t="s">
        <v>33</v>
      </c>
      <c r="C6" s="19" t="s">
        <v>430</v>
      </c>
      <c r="D6" s="1">
        <v>800</v>
      </c>
      <c r="E6" t="s">
        <v>34</v>
      </c>
      <c r="F6">
        <v>1</v>
      </c>
      <c r="G6" s="12" t="s">
        <v>50</v>
      </c>
      <c r="H6" s="30" t="s">
        <v>48</v>
      </c>
    </row>
    <row r="7" spans="1:8" ht="40.049999999999997" customHeight="1" x14ac:dyDescent="0.4">
      <c r="A7" t="s">
        <v>35</v>
      </c>
      <c r="C7" s="20" t="s">
        <v>403</v>
      </c>
      <c r="D7" s="1">
        <v>1200</v>
      </c>
      <c r="E7" t="s">
        <v>34</v>
      </c>
      <c r="F7">
        <v>1</v>
      </c>
      <c r="G7" s="12" t="s">
        <v>63</v>
      </c>
      <c r="H7" s="30" t="s">
        <v>308</v>
      </c>
    </row>
    <row r="8" spans="1:8" ht="40.049999999999997" customHeight="1" x14ac:dyDescent="0.4">
      <c r="A8" t="s">
        <v>41</v>
      </c>
      <c r="C8" s="38" t="s">
        <v>339</v>
      </c>
      <c r="D8" s="1">
        <v>1600</v>
      </c>
      <c r="E8" t="s">
        <v>42</v>
      </c>
      <c r="F8">
        <v>20</v>
      </c>
      <c r="G8" s="12" t="s">
        <v>303</v>
      </c>
      <c r="H8" s="12" t="s">
        <v>51</v>
      </c>
    </row>
    <row r="9" spans="1:8" ht="40.049999999999997" customHeight="1" x14ac:dyDescent="0.4">
      <c r="A9" t="s">
        <v>43</v>
      </c>
      <c r="C9" s="12" t="s">
        <v>396</v>
      </c>
      <c r="D9" s="1">
        <v>1800</v>
      </c>
      <c r="E9" t="s">
        <v>44</v>
      </c>
      <c r="F9">
        <v>1</v>
      </c>
      <c r="G9" s="12" t="s">
        <v>369</v>
      </c>
      <c r="H9" s="33" t="s">
        <v>45</v>
      </c>
    </row>
    <row r="10" spans="1:8" ht="40.049999999999997" customHeight="1" x14ac:dyDescent="0.4">
      <c r="A10" t="s">
        <v>288</v>
      </c>
      <c r="C10" s="30" t="s">
        <v>431</v>
      </c>
      <c r="D10" s="31">
        <v>1500</v>
      </c>
      <c r="E10" t="s">
        <v>54</v>
      </c>
      <c r="F10">
        <v>10</v>
      </c>
      <c r="G10" s="30" t="s">
        <v>370</v>
      </c>
      <c r="H10" s="30" t="s">
        <v>58</v>
      </c>
    </row>
    <row r="11" spans="1:8" ht="40.049999999999997" customHeight="1" x14ac:dyDescent="0.4">
      <c r="A11" t="s">
        <v>55</v>
      </c>
      <c r="C11" s="12" t="s">
        <v>434</v>
      </c>
      <c r="D11" s="1">
        <v>7000</v>
      </c>
      <c r="E11" t="s">
        <v>56</v>
      </c>
      <c r="F11">
        <v>50</v>
      </c>
      <c r="G11" s="12" t="s">
        <v>371</v>
      </c>
      <c r="H11" s="30" t="s">
        <v>57</v>
      </c>
    </row>
    <row r="12" spans="1:8" ht="40.049999999999997" customHeight="1" x14ac:dyDescent="0.4">
      <c r="A12" t="s">
        <v>60</v>
      </c>
      <c r="C12" s="12" t="s">
        <v>432</v>
      </c>
      <c r="D12" s="1">
        <v>2500</v>
      </c>
      <c r="E12" t="s">
        <v>62</v>
      </c>
      <c r="F12">
        <v>35</v>
      </c>
      <c r="G12" s="12" t="s">
        <v>372</v>
      </c>
      <c r="H12" s="12" t="s">
        <v>61</v>
      </c>
    </row>
    <row r="13" spans="1:8" ht="40.049999999999997" customHeight="1" x14ac:dyDescent="0.4">
      <c r="A13" t="s">
        <v>69</v>
      </c>
      <c r="C13" s="30" t="s">
        <v>401</v>
      </c>
      <c r="D13" s="31">
        <v>2000</v>
      </c>
      <c r="E13" t="s">
        <v>70</v>
      </c>
      <c r="F13">
        <v>10</v>
      </c>
      <c r="G13" s="30" t="s">
        <v>373</v>
      </c>
      <c r="H13" s="30" t="s">
        <v>71</v>
      </c>
    </row>
    <row r="14" spans="1:8" ht="42" customHeight="1" x14ac:dyDescent="0.4">
      <c r="A14" t="s">
        <v>336</v>
      </c>
      <c r="C14" s="38" t="s">
        <v>363</v>
      </c>
      <c r="D14" s="1">
        <v>4500</v>
      </c>
      <c r="E14" t="s">
        <v>301</v>
      </c>
      <c r="F14">
        <v>1</v>
      </c>
      <c r="G14" s="12" t="s">
        <v>374</v>
      </c>
      <c r="H14" s="12" t="s">
        <v>72</v>
      </c>
    </row>
    <row r="15" spans="1:8" ht="42" customHeight="1" x14ac:dyDescent="0.4">
      <c r="A15" t="s">
        <v>73</v>
      </c>
      <c r="C15" s="21" t="s">
        <v>402</v>
      </c>
      <c r="D15" s="1">
        <v>3800</v>
      </c>
      <c r="E15" t="s">
        <v>389</v>
      </c>
      <c r="F15">
        <v>45</v>
      </c>
      <c r="G15" s="12" t="s">
        <v>375</v>
      </c>
      <c r="H15" s="12" t="s">
        <v>308</v>
      </c>
    </row>
    <row r="16" spans="1:8" ht="42" customHeight="1" x14ac:dyDescent="0.4">
      <c r="A16" t="s">
        <v>74</v>
      </c>
      <c r="C16" s="22" t="s">
        <v>397</v>
      </c>
      <c r="D16" s="1">
        <v>6000</v>
      </c>
      <c r="E16" t="s">
        <v>75</v>
      </c>
      <c r="F16">
        <v>50</v>
      </c>
      <c r="G16" s="12" t="s">
        <v>376</v>
      </c>
      <c r="H16" s="30" t="s">
        <v>76</v>
      </c>
    </row>
    <row r="17" spans="1:8" ht="42" customHeight="1" x14ac:dyDescent="0.4">
      <c r="A17" t="s">
        <v>163</v>
      </c>
      <c r="C17" s="23" t="s">
        <v>411</v>
      </c>
      <c r="D17" s="1">
        <v>5000</v>
      </c>
      <c r="E17" t="s">
        <v>325</v>
      </c>
      <c r="F17">
        <v>30</v>
      </c>
      <c r="G17" s="12" t="s">
        <v>385</v>
      </c>
      <c r="H17" s="12" t="s">
        <v>282</v>
      </c>
    </row>
    <row r="18" spans="1:8" ht="42" customHeight="1" x14ac:dyDescent="0.4">
      <c r="A18" s="34" t="s">
        <v>285</v>
      </c>
      <c r="B18" s="34"/>
      <c r="C18" s="33" t="s">
        <v>433</v>
      </c>
      <c r="D18" s="35">
        <v>1400</v>
      </c>
      <c r="E18" s="34" t="s">
        <v>312</v>
      </c>
      <c r="F18" s="34">
        <v>10</v>
      </c>
      <c r="G18" s="33" t="s">
        <v>377</v>
      </c>
      <c r="H18" s="33" t="s">
        <v>291</v>
      </c>
    </row>
    <row r="19" spans="1:8" ht="42" customHeight="1" x14ac:dyDescent="0.4">
      <c r="A19" t="s">
        <v>283</v>
      </c>
      <c r="C19" s="24" t="s">
        <v>435</v>
      </c>
      <c r="D19" s="1">
        <v>2500</v>
      </c>
      <c r="E19" t="s">
        <v>301</v>
      </c>
      <c r="F19">
        <v>1</v>
      </c>
      <c r="G19" s="12" t="s">
        <v>379</v>
      </c>
      <c r="H19" s="12" t="s">
        <v>284</v>
      </c>
    </row>
    <row r="20" spans="1:8" ht="42" customHeight="1" x14ac:dyDescent="0.4">
      <c r="A20" t="s">
        <v>286</v>
      </c>
      <c r="C20" s="25" t="s">
        <v>409</v>
      </c>
      <c r="D20" s="1">
        <v>2600</v>
      </c>
      <c r="E20" t="s">
        <v>326</v>
      </c>
      <c r="F20">
        <v>40</v>
      </c>
      <c r="G20" s="12" t="s">
        <v>378</v>
      </c>
      <c r="H20" s="12" t="s">
        <v>287</v>
      </c>
    </row>
    <row r="21" spans="1:8" ht="42" customHeight="1" x14ac:dyDescent="0.4">
      <c r="A21" t="s">
        <v>289</v>
      </c>
      <c r="C21" s="26" t="s">
        <v>436</v>
      </c>
      <c r="D21" s="1">
        <v>3000</v>
      </c>
      <c r="E21" t="s">
        <v>315</v>
      </c>
      <c r="F21">
        <v>30</v>
      </c>
      <c r="G21" s="12" t="s">
        <v>380</v>
      </c>
      <c r="H21" s="12" t="s">
        <v>58</v>
      </c>
    </row>
    <row r="22" spans="1:8" ht="42" customHeight="1" x14ac:dyDescent="0.4">
      <c r="A22" t="s">
        <v>290</v>
      </c>
      <c r="C22" s="27" t="s">
        <v>437</v>
      </c>
      <c r="D22" s="1">
        <v>3000</v>
      </c>
      <c r="E22" t="s">
        <v>315</v>
      </c>
      <c r="F22">
        <v>30</v>
      </c>
      <c r="G22" s="12" t="s">
        <v>381</v>
      </c>
      <c r="H22" s="12" t="s">
        <v>291</v>
      </c>
    </row>
    <row r="23" spans="1:8" ht="42" customHeight="1" x14ac:dyDescent="0.4">
      <c r="A23" t="s">
        <v>292</v>
      </c>
      <c r="C23" s="28" t="s">
        <v>414</v>
      </c>
      <c r="D23" s="1">
        <v>1400</v>
      </c>
      <c r="E23" t="s">
        <v>328</v>
      </c>
      <c r="F23">
        <v>20</v>
      </c>
      <c r="G23" s="12" t="s">
        <v>319</v>
      </c>
      <c r="H23" s="12" t="s">
        <v>306</v>
      </c>
    </row>
    <row r="24" spans="1:8" ht="42" customHeight="1" x14ac:dyDescent="0.4">
      <c r="A24" t="s">
        <v>293</v>
      </c>
      <c r="C24" s="29" t="s">
        <v>415</v>
      </c>
      <c r="D24" s="1">
        <v>2500</v>
      </c>
      <c r="E24" t="s">
        <v>329</v>
      </c>
      <c r="F24">
        <v>40</v>
      </c>
      <c r="G24" s="12" t="s">
        <v>318</v>
      </c>
      <c r="H24" s="12" t="s">
        <v>306</v>
      </c>
    </row>
    <row r="25" spans="1:8" ht="42" customHeight="1" x14ac:dyDescent="0.4">
      <c r="A25" t="s">
        <v>294</v>
      </c>
      <c r="C25" s="30" t="s">
        <v>438</v>
      </c>
      <c r="D25" s="1">
        <v>5000</v>
      </c>
      <c r="E25" t="s">
        <v>325</v>
      </c>
      <c r="F25">
        <v>30</v>
      </c>
      <c r="G25" s="12" t="s">
        <v>382</v>
      </c>
      <c r="H25" s="12" t="s">
        <v>307</v>
      </c>
    </row>
    <row r="26" spans="1:8" ht="42" customHeight="1" x14ac:dyDescent="0.4">
      <c r="A26" t="s">
        <v>295</v>
      </c>
      <c r="C26" s="37" t="s">
        <v>337</v>
      </c>
      <c r="D26" s="1">
        <v>2100</v>
      </c>
      <c r="E26" t="s">
        <v>327</v>
      </c>
      <c r="F26">
        <v>30</v>
      </c>
      <c r="G26" s="12" t="s">
        <v>296</v>
      </c>
      <c r="H26" s="12" t="s">
        <v>308</v>
      </c>
    </row>
    <row r="27" spans="1:8" ht="42" customHeight="1" x14ac:dyDescent="0.4">
      <c r="A27" t="s">
        <v>297</v>
      </c>
      <c r="C27" s="12" t="s">
        <v>395</v>
      </c>
      <c r="D27" s="1">
        <v>2350</v>
      </c>
      <c r="E27" t="s">
        <v>330</v>
      </c>
      <c r="F27">
        <v>35</v>
      </c>
      <c r="G27" s="12" t="s">
        <v>298</v>
      </c>
      <c r="H27" s="12" t="s">
        <v>308</v>
      </c>
    </row>
    <row r="28" spans="1:8" ht="42" customHeight="1" x14ac:dyDescent="0.4">
      <c r="A28" t="s">
        <v>302</v>
      </c>
      <c r="C28" s="37" t="s">
        <v>338</v>
      </c>
      <c r="D28" s="1">
        <v>3500</v>
      </c>
      <c r="E28" t="s">
        <v>300</v>
      </c>
      <c r="F28">
        <v>40</v>
      </c>
      <c r="G28" s="12" t="s">
        <v>304</v>
      </c>
      <c r="H28" s="12" t="s">
        <v>309</v>
      </c>
    </row>
    <row r="29" spans="1:8" ht="42" customHeight="1" x14ac:dyDescent="0.4">
      <c r="A29" t="s">
        <v>305</v>
      </c>
      <c r="C29" s="36" t="s">
        <v>335</v>
      </c>
      <c r="D29" s="1">
        <v>2200</v>
      </c>
      <c r="E29" t="s">
        <v>301</v>
      </c>
      <c r="F29">
        <v>1</v>
      </c>
      <c r="G29" s="12" t="s">
        <v>311</v>
      </c>
      <c r="H29" s="12" t="s">
        <v>310</v>
      </c>
    </row>
    <row r="30" spans="1:8" ht="42" customHeight="1" x14ac:dyDescent="0.4">
      <c r="A30" t="s">
        <v>320</v>
      </c>
      <c r="C30" s="12" t="s">
        <v>439</v>
      </c>
      <c r="D30" s="1">
        <v>1000</v>
      </c>
      <c r="E30" t="s">
        <v>312</v>
      </c>
      <c r="F30">
        <v>10</v>
      </c>
      <c r="G30" s="12" t="s">
        <v>322</v>
      </c>
      <c r="H30" s="12" t="s">
        <v>313</v>
      </c>
    </row>
    <row r="31" spans="1:8" ht="42" customHeight="1" x14ac:dyDescent="0.4">
      <c r="A31" t="s">
        <v>314</v>
      </c>
      <c r="C31" s="12" t="s">
        <v>441</v>
      </c>
      <c r="D31" s="1">
        <v>2800</v>
      </c>
      <c r="E31" t="s">
        <v>315</v>
      </c>
      <c r="F31">
        <v>30</v>
      </c>
      <c r="G31" s="12" t="s">
        <v>316</v>
      </c>
      <c r="H31" s="12" t="s">
        <v>313</v>
      </c>
    </row>
    <row r="32" spans="1:8" ht="42" customHeight="1" x14ac:dyDescent="0.4">
      <c r="A32" t="s">
        <v>321</v>
      </c>
      <c r="C32" s="12" t="s">
        <v>440</v>
      </c>
      <c r="D32" s="1">
        <v>5500</v>
      </c>
      <c r="E32" t="s">
        <v>317</v>
      </c>
      <c r="F32">
        <v>50</v>
      </c>
      <c r="G32" s="12" t="s">
        <v>323</v>
      </c>
      <c r="H32" s="12" t="s">
        <v>324</v>
      </c>
    </row>
    <row r="33" spans="1:8" ht="42" customHeight="1" x14ac:dyDescent="0.4">
      <c r="A33" t="s">
        <v>331</v>
      </c>
      <c r="C33" s="39" t="s">
        <v>450</v>
      </c>
      <c r="D33" s="1">
        <v>6000</v>
      </c>
      <c r="E33" t="s">
        <v>317</v>
      </c>
      <c r="F33">
        <v>50</v>
      </c>
      <c r="G33" s="12" t="s">
        <v>333</v>
      </c>
      <c r="H33" s="12" t="s">
        <v>334</v>
      </c>
    </row>
    <row r="34" spans="1:8" ht="42" customHeight="1" x14ac:dyDescent="0.4">
      <c r="A34" t="s">
        <v>340</v>
      </c>
      <c r="C34" s="12" t="s">
        <v>442</v>
      </c>
      <c r="D34" s="31">
        <v>1350</v>
      </c>
      <c r="E34" t="s">
        <v>350</v>
      </c>
      <c r="F34">
        <v>1</v>
      </c>
      <c r="G34" s="12" t="s">
        <v>386</v>
      </c>
      <c r="H34" s="12" t="s">
        <v>341</v>
      </c>
    </row>
    <row r="35" spans="1:8" ht="42" customHeight="1" x14ac:dyDescent="0.4">
      <c r="A35" t="s">
        <v>342</v>
      </c>
      <c r="C35" s="12" t="s">
        <v>443</v>
      </c>
      <c r="D35" s="31">
        <v>2500</v>
      </c>
      <c r="E35" t="s">
        <v>343</v>
      </c>
      <c r="F35">
        <v>30</v>
      </c>
      <c r="G35" s="12" t="s">
        <v>344</v>
      </c>
      <c r="H35" s="12" t="s">
        <v>341</v>
      </c>
    </row>
    <row r="36" spans="1:8" ht="42" customHeight="1" x14ac:dyDescent="0.4">
      <c r="A36" t="s">
        <v>346</v>
      </c>
      <c r="C36" s="12" t="s">
        <v>444</v>
      </c>
      <c r="D36" s="31">
        <v>5000</v>
      </c>
      <c r="E36" t="s">
        <v>345</v>
      </c>
      <c r="F36">
        <v>50</v>
      </c>
      <c r="G36" s="12" t="s">
        <v>347</v>
      </c>
      <c r="H36" s="12" t="s">
        <v>341</v>
      </c>
    </row>
    <row r="37" spans="1:8" ht="42" customHeight="1" x14ac:dyDescent="0.4">
      <c r="A37" t="s">
        <v>365</v>
      </c>
      <c r="C37" s="36" t="s">
        <v>367</v>
      </c>
      <c r="D37" s="31">
        <v>3400</v>
      </c>
      <c r="E37" t="s">
        <v>359</v>
      </c>
      <c r="F37">
        <v>10</v>
      </c>
      <c r="G37" s="12" t="s">
        <v>366</v>
      </c>
      <c r="H37" s="12" t="s">
        <v>390</v>
      </c>
    </row>
    <row r="38" spans="1:8" ht="42" customHeight="1" x14ac:dyDescent="0.4">
      <c r="A38" t="s">
        <v>348</v>
      </c>
      <c r="C38" s="12" t="s">
        <v>445</v>
      </c>
      <c r="D38" s="31">
        <v>1750</v>
      </c>
      <c r="E38" t="s">
        <v>349</v>
      </c>
      <c r="F38">
        <v>25</v>
      </c>
      <c r="G38" s="12" t="s">
        <v>352</v>
      </c>
      <c r="H38" s="12" t="s">
        <v>388</v>
      </c>
    </row>
    <row r="39" spans="1:8" ht="42" customHeight="1" x14ac:dyDescent="0.4">
      <c r="A39" t="s">
        <v>353</v>
      </c>
      <c r="C39" s="12" t="s">
        <v>446</v>
      </c>
      <c r="D39" s="31">
        <v>3000</v>
      </c>
      <c r="E39" t="s">
        <v>351</v>
      </c>
      <c r="F39">
        <v>45</v>
      </c>
      <c r="G39" s="12" t="s">
        <v>354</v>
      </c>
      <c r="H39" s="30" t="s">
        <v>388</v>
      </c>
    </row>
    <row r="40" spans="1:8" ht="42" customHeight="1" x14ac:dyDescent="0.4">
      <c r="A40" t="s">
        <v>355</v>
      </c>
      <c r="C40" s="12" t="s">
        <v>447</v>
      </c>
      <c r="D40" s="31">
        <v>4600</v>
      </c>
      <c r="E40" t="s">
        <v>356</v>
      </c>
      <c r="F40">
        <v>60</v>
      </c>
      <c r="G40" s="12" t="s">
        <v>383</v>
      </c>
      <c r="H40" s="30" t="s">
        <v>388</v>
      </c>
    </row>
    <row r="41" spans="1:8" ht="42" customHeight="1" x14ac:dyDescent="0.4">
      <c r="A41" t="s">
        <v>357</v>
      </c>
      <c r="C41" s="36" t="s">
        <v>394</v>
      </c>
      <c r="D41" s="31">
        <v>1500</v>
      </c>
      <c r="E41" t="s">
        <v>359</v>
      </c>
      <c r="F41">
        <v>10</v>
      </c>
      <c r="G41" s="12" t="s">
        <v>384</v>
      </c>
      <c r="H41" s="12" t="s">
        <v>393</v>
      </c>
    </row>
    <row r="42" spans="1:8" ht="42" customHeight="1" x14ac:dyDescent="0.4">
      <c r="A42" t="s">
        <v>358</v>
      </c>
      <c r="C42" s="36" t="s">
        <v>361</v>
      </c>
      <c r="D42" s="31">
        <v>2300</v>
      </c>
      <c r="E42" t="s">
        <v>360</v>
      </c>
      <c r="F42">
        <v>10</v>
      </c>
      <c r="G42" s="12" t="s">
        <v>362</v>
      </c>
      <c r="H42" s="12" t="s">
        <v>392</v>
      </c>
    </row>
    <row r="43" spans="1:8" ht="42" customHeight="1" x14ac:dyDescent="0.4">
      <c r="A43" s="32" t="s">
        <v>364</v>
      </c>
      <c r="C43" s="36" t="s">
        <v>368</v>
      </c>
      <c r="D43" s="31">
        <v>3300</v>
      </c>
      <c r="E43" t="s">
        <v>359</v>
      </c>
      <c r="F43">
        <v>10</v>
      </c>
      <c r="G43" s="12" t="s">
        <v>387</v>
      </c>
      <c r="H43" s="12" t="s">
        <v>391</v>
      </c>
    </row>
    <row r="44" spans="1:8" ht="42" customHeight="1" x14ac:dyDescent="0.4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무기</vt:lpstr>
      <vt:lpstr>방어구</vt:lpstr>
      <vt:lpstr>장신구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김미수</cp:lastModifiedBy>
  <dcterms:created xsi:type="dcterms:W3CDTF">2016-09-26T00:47:03Z</dcterms:created>
  <dcterms:modified xsi:type="dcterms:W3CDTF">2020-05-22T14:26:27Z</dcterms:modified>
</cp:coreProperties>
</file>