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E71E578-E238-43D7-BC97-51C77C301721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7" i="1" l="1"/>
  <c r="AB45" i="1" s="1"/>
  <c r="AC46" i="1"/>
  <c r="AC45" i="1"/>
  <c r="AC44" i="1"/>
  <c r="AB44" i="1"/>
  <c r="AC43" i="1"/>
  <c r="AA43" i="1"/>
  <c r="AC42" i="1"/>
  <c r="AC41" i="1"/>
  <c r="AA41" i="1"/>
  <c r="AC40" i="1"/>
  <c r="AB40" i="1"/>
  <c r="AC39" i="1"/>
  <c r="AA39" i="1"/>
  <c r="AC38" i="1"/>
  <c r="AB38" i="1"/>
  <c r="AC37" i="1"/>
  <c r="AA37" i="1"/>
  <c r="AC36" i="1"/>
  <c r="AB36" i="1"/>
  <c r="AC35" i="1"/>
  <c r="AA35" i="1"/>
  <c r="AC34" i="1"/>
  <c r="AB34" i="1"/>
  <c r="AC33" i="1"/>
  <c r="AA33" i="1"/>
  <c r="AC32" i="1"/>
  <c r="AB32" i="1"/>
  <c r="AC31" i="1"/>
  <c r="AA31" i="1"/>
  <c r="Z46" i="1"/>
  <c r="Y46" i="1"/>
  <c r="Z45" i="1"/>
  <c r="X45" i="1"/>
  <c r="Z44" i="1"/>
  <c r="Y44" i="1"/>
  <c r="Z43" i="1"/>
  <c r="X43" i="1"/>
  <c r="Z42" i="1"/>
  <c r="Y42" i="1"/>
  <c r="Z41" i="1"/>
  <c r="X41" i="1"/>
  <c r="Z40" i="1"/>
  <c r="Y40" i="1"/>
  <c r="Z39" i="1"/>
  <c r="X39" i="1"/>
  <c r="Z38" i="1"/>
  <c r="Y38" i="1"/>
  <c r="Z37" i="1"/>
  <c r="X37" i="1"/>
  <c r="Z36" i="1"/>
  <c r="Y36" i="1"/>
  <c r="Z35" i="1"/>
  <c r="X35" i="1"/>
  <c r="Z34" i="1"/>
  <c r="Y34" i="1"/>
  <c r="Z33" i="1"/>
  <c r="X33" i="1"/>
  <c r="Z32" i="1"/>
  <c r="Y32" i="1"/>
  <c r="Z31" i="1"/>
  <c r="X31" i="1"/>
  <c r="W46" i="1"/>
  <c r="V46" i="1"/>
  <c r="W45" i="1"/>
  <c r="U45" i="1"/>
  <c r="W44" i="1"/>
  <c r="V44" i="1"/>
  <c r="W43" i="1"/>
  <c r="U43" i="1"/>
  <c r="W42" i="1"/>
  <c r="V42" i="1"/>
  <c r="W41" i="1"/>
  <c r="U41" i="1"/>
  <c r="W40" i="1"/>
  <c r="V40" i="1"/>
  <c r="W39" i="1"/>
  <c r="U39" i="1"/>
  <c r="W38" i="1"/>
  <c r="V38" i="1"/>
  <c r="W37" i="1"/>
  <c r="U37" i="1"/>
  <c r="W36" i="1"/>
  <c r="V36" i="1"/>
  <c r="W35" i="1"/>
  <c r="U35" i="1"/>
  <c r="W34" i="1"/>
  <c r="V34" i="1"/>
  <c r="W33" i="1"/>
  <c r="U33" i="1"/>
  <c r="W32" i="1"/>
  <c r="V32" i="1"/>
  <c r="W31" i="1"/>
  <c r="U31" i="1"/>
  <c r="S32" i="1"/>
  <c r="T32" i="1"/>
  <c r="R33" i="1"/>
  <c r="T33" i="1"/>
  <c r="S34" i="1"/>
  <c r="T34" i="1"/>
  <c r="R35" i="1"/>
  <c r="T35" i="1"/>
  <c r="S36" i="1"/>
  <c r="T36" i="1"/>
  <c r="R37" i="1"/>
  <c r="T37" i="1"/>
  <c r="S38" i="1"/>
  <c r="T38" i="1"/>
  <c r="R39" i="1"/>
  <c r="T39" i="1"/>
  <c r="S40" i="1"/>
  <c r="T40" i="1"/>
  <c r="R41" i="1"/>
  <c r="T41" i="1"/>
  <c r="S42" i="1"/>
  <c r="T42" i="1"/>
  <c r="R43" i="1"/>
  <c r="T43" i="1"/>
  <c r="S44" i="1"/>
  <c r="T44" i="1"/>
  <c r="R45" i="1"/>
  <c r="T45" i="1"/>
  <c r="S46" i="1"/>
  <c r="T46" i="1"/>
  <c r="T31" i="1"/>
  <c r="R31" i="1"/>
  <c r="T7" i="1"/>
  <c r="S7" i="1"/>
  <c r="R7" i="1"/>
  <c r="AB7" i="1"/>
  <c r="AA7" i="1"/>
  <c r="AC22" i="1"/>
  <c r="AB22" i="1"/>
  <c r="AA22" i="1"/>
  <c r="AC21" i="1"/>
  <c r="AB21" i="1"/>
  <c r="AA21" i="1"/>
  <c r="AC20" i="1"/>
  <c r="AB20" i="1"/>
  <c r="AA20" i="1"/>
  <c r="AC19" i="1"/>
  <c r="AB19" i="1"/>
  <c r="AA19" i="1"/>
  <c r="AC18" i="1"/>
  <c r="AB18" i="1"/>
  <c r="AA18" i="1"/>
  <c r="AC17" i="1"/>
  <c r="AB17" i="1"/>
  <c r="AA17" i="1"/>
  <c r="AC16" i="1"/>
  <c r="AB16" i="1"/>
  <c r="AA16" i="1"/>
  <c r="AC15" i="1"/>
  <c r="AB15" i="1"/>
  <c r="AA15" i="1"/>
  <c r="AC14" i="1"/>
  <c r="AB14" i="1"/>
  <c r="AA14" i="1"/>
  <c r="AC13" i="1"/>
  <c r="AB13" i="1"/>
  <c r="AA13" i="1"/>
  <c r="AC12" i="1"/>
  <c r="AB12" i="1"/>
  <c r="AA12" i="1"/>
  <c r="AC11" i="1"/>
  <c r="AB11" i="1"/>
  <c r="AA11" i="1"/>
  <c r="AC10" i="1"/>
  <c r="AB10" i="1"/>
  <c r="AA10" i="1"/>
  <c r="AC9" i="1"/>
  <c r="AB9" i="1"/>
  <c r="AA9" i="1"/>
  <c r="AC8" i="1"/>
  <c r="AB8" i="1"/>
  <c r="AA8" i="1"/>
  <c r="AC7" i="1"/>
  <c r="Z22" i="1"/>
  <c r="Y22" i="1"/>
  <c r="X22" i="1"/>
  <c r="Z21" i="1"/>
  <c r="Y21" i="1"/>
  <c r="X21" i="1"/>
  <c r="Z20" i="1"/>
  <c r="Y20" i="1"/>
  <c r="X20" i="1"/>
  <c r="Z19" i="1"/>
  <c r="Y19" i="1"/>
  <c r="X19" i="1"/>
  <c r="Z18" i="1"/>
  <c r="Y18" i="1"/>
  <c r="X18" i="1"/>
  <c r="Z17" i="1"/>
  <c r="Y17" i="1"/>
  <c r="X17" i="1"/>
  <c r="Z16" i="1"/>
  <c r="Y16" i="1"/>
  <c r="X16" i="1"/>
  <c r="Z15" i="1"/>
  <c r="Y15" i="1"/>
  <c r="X15" i="1"/>
  <c r="Z14" i="1"/>
  <c r="Y14" i="1"/>
  <c r="X14" i="1"/>
  <c r="Z13" i="1"/>
  <c r="Y13" i="1"/>
  <c r="X13" i="1"/>
  <c r="Z12" i="1"/>
  <c r="Y12" i="1"/>
  <c r="X12" i="1"/>
  <c r="Z11" i="1"/>
  <c r="Y11" i="1"/>
  <c r="X11" i="1"/>
  <c r="Z10" i="1"/>
  <c r="Y10" i="1"/>
  <c r="X10" i="1"/>
  <c r="Z9" i="1"/>
  <c r="Y9" i="1"/>
  <c r="X9" i="1"/>
  <c r="Z8" i="1"/>
  <c r="Y8" i="1"/>
  <c r="X8" i="1"/>
  <c r="Z7" i="1"/>
  <c r="Y7" i="1"/>
  <c r="X7" i="1"/>
  <c r="W22" i="1"/>
  <c r="V22" i="1"/>
  <c r="U22" i="1"/>
  <c r="W21" i="1"/>
  <c r="V21" i="1"/>
  <c r="U21" i="1"/>
  <c r="W20" i="1"/>
  <c r="V20" i="1"/>
  <c r="U20" i="1"/>
  <c r="W19" i="1"/>
  <c r="V19" i="1"/>
  <c r="U19" i="1"/>
  <c r="W18" i="1"/>
  <c r="V18" i="1"/>
  <c r="U18" i="1"/>
  <c r="W17" i="1"/>
  <c r="V17" i="1"/>
  <c r="U17" i="1"/>
  <c r="W16" i="1"/>
  <c r="V16" i="1"/>
  <c r="U16" i="1"/>
  <c r="W15" i="1"/>
  <c r="V15" i="1"/>
  <c r="U15" i="1"/>
  <c r="W14" i="1"/>
  <c r="V14" i="1"/>
  <c r="U14" i="1"/>
  <c r="W13" i="1"/>
  <c r="V13" i="1"/>
  <c r="U13" i="1"/>
  <c r="W12" i="1"/>
  <c r="V12" i="1"/>
  <c r="U12" i="1"/>
  <c r="W11" i="1"/>
  <c r="V11" i="1"/>
  <c r="U11" i="1"/>
  <c r="W10" i="1"/>
  <c r="V10" i="1"/>
  <c r="U10" i="1"/>
  <c r="W9" i="1"/>
  <c r="V9" i="1"/>
  <c r="U9" i="1"/>
  <c r="W8" i="1"/>
  <c r="V8" i="1"/>
  <c r="U8" i="1"/>
  <c r="W7" i="1"/>
  <c r="V7" i="1"/>
  <c r="U7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R21" i="1"/>
  <c r="S21" i="1"/>
  <c r="T21" i="1"/>
  <c r="R22" i="1"/>
  <c r="S22" i="1"/>
  <c r="T22" i="1"/>
  <c r="U3" i="1"/>
  <c r="D8" i="1"/>
  <c r="D9" i="1"/>
  <c r="D10" i="1"/>
  <c r="D11" i="1"/>
  <c r="G11" i="1" s="1"/>
  <c r="D12" i="1"/>
  <c r="D13" i="1"/>
  <c r="D14" i="1"/>
  <c r="D15" i="1"/>
  <c r="M15" i="1" s="1"/>
  <c r="D16" i="1"/>
  <c r="D17" i="1"/>
  <c r="D18" i="1"/>
  <c r="D19" i="1"/>
  <c r="G19" i="1" s="1"/>
  <c r="D20" i="1"/>
  <c r="D21" i="1"/>
  <c r="D22" i="1"/>
  <c r="D7" i="1"/>
  <c r="M7" i="1" s="1"/>
  <c r="H8" i="1"/>
  <c r="K8" i="1" s="1"/>
  <c r="M8" i="1"/>
  <c r="N8" i="1"/>
  <c r="H9" i="1"/>
  <c r="K9" i="1" s="1"/>
  <c r="M9" i="1"/>
  <c r="N9" i="1"/>
  <c r="H10" i="1"/>
  <c r="K10" i="1" s="1"/>
  <c r="M10" i="1"/>
  <c r="N10" i="1"/>
  <c r="H11" i="1"/>
  <c r="K11" i="1" s="1"/>
  <c r="N11" i="1"/>
  <c r="G12" i="1"/>
  <c r="H12" i="1"/>
  <c r="K12" i="1" s="1"/>
  <c r="M12" i="1"/>
  <c r="N12" i="1"/>
  <c r="G13" i="1"/>
  <c r="H13" i="1"/>
  <c r="K13" i="1" s="1"/>
  <c r="M13" i="1"/>
  <c r="N13" i="1"/>
  <c r="H14" i="1"/>
  <c r="K14" i="1" s="1"/>
  <c r="N14" i="1"/>
  <c r="H15" i="1"/>
  <c r="K15" i="1" s="1"/>
  <c r="N15" i="1"/>
  <c r="G16" i="1"/>
  <c r="H16" i="1"/>
  <c r="K16" i="1" s="1"/>
  <c r="J16" i="1"/>
  <c r="N16" i="1"/>
  <c r="G17" i="1"/>
  <c r="H17" i="1"/>
  <c r="K17" i="1" s="1"/>
  <c r="J17" i="1"/>
  <c r="N17" i="1"/>
  <c r="G18" i="1"/>
  <c r="H18" i="1"/>
  <c r="K18" i="1"/>
  <c r="N18" i="1"/>
  <c r="H19" i="1"/>
  <c r="K19" i="1" s="1"/>
  <c r="N19" i="1"/>
  <c r="H20" i="1"/>
  <c r="K20" i="1" s="1"/>
  <c r="J20" i="1"/>
  <c r="N20" i="1"/>
  <c r="H21" i="1"/>
  <c r="K21" i="1" s="1"/>
  <c r="J21" i="1"/>
  <c r="N21" i="1"/>
  <c r="H22" i="1"/>
  <c r="J22" i="1"/>
  <c r="K22" i="1"/>
  <c r="N22" i="1"/>
  <c r="J8" i="1"/>
  <c r="J9" i="1"/>
  <c r="J10" i="1"/>
  <c r="J12" i="1"/>
  <c r="J13" i="1"/>
  <c r="M14" i="1"/>
  <c r="M16" i="1"/>
  <c r="M17" i="1"/>
  <c r="J18" i="1"/>
  <c r="G20" i="1"/>
  <c r="G21" i="1"/>
  <c r="G22" i="1"/>
  <c r="F7" i="1"/>
  <c r="H7" i="1"/>
  <c r="K7" i="1"/>
  <c r="N7" i="1"/>
  <c r="C7" i="1"/>
  <c r="L7" i="1" s="1"/>
  <c r="S31" i="1" l="1"/>
  <c r="R46" i="1"/>
  <c r="S43" i="1"/>
  <c r="R42" i="1"/>
  <c r="S39" i="1"/>
  <c r="R38" i="1"/>
  <c r="S35" i="1"/>
  <c r="R34" i="1"/>
  <c r="V31" i="1"/>
  <c r="U34" i="1"/>
  <c r="V35" i="1"/>
  <c r="U38" i="1"/>
  <c r="V39" i="1"/>
  <c r="U42" i="1"/>
  <c r="V43" i="1"/>
  <c r="U46" i="1"/>
  <c r="Y31" i="1"/>
  <c r="X34" i="1"/>
  <c r="Y35" i="1"/>
  <c r="X38" i="1"/>
  <c r="Y39" i="1"/>
  <c r="X42" i="1"/>
  <c r="Y43" i="1"/>
  <c r="X46" i="1"/>
  <c r="AB31" i="1"/>
  <c r="AA34" i="1"/>
  <c r="AB35" i="1"/>
  <c r="AA38" i="1"/>
  <c r="AB39" i="1"/>
  <c r="AA42" i="1"/>
  <c r="AB43" i="1"/>
  <c r="AA46" i="1"/>
  <c r="AB42" i="1"/>
  <c r="AA45" i="1"/>
  <c r="AB46" i="1"/>
  <c r="S45" i="1"/>
  <c r="R44" i="1"/>
  <c r="S41" i="1"/>
  <c r="R40" i="1"/>
  <c r="S37" i="1"/>
  <c r="R36" i="1"/>
  <c r="S33" i="1"/>
  <c r="R32" i="1"/>
  <c r="U32" i="1"/>
  <c r="V33" i="1"/>
  <c r="U36" i="1"/>
  <c r="V37" i="1"/>
  <c r="U40" i="1"/>
  <c r="V41" i="1"/>
  <c r="U44" i="1"/>
  <c r="V45" i="1"/>
  <c r="X32" i="1"/>
  <c r="Y33" i="1"/>
  <c r="X36" i="1"/>
  <c r="Y37" i="1"/>
  <c r="X40" i="1"/>
  <c r="Y41" i="1"/>
  <c r="X44" i="1"/>
  <c r="Y45" i="1"/>
  <c r="AA32" i="1"/>
  <c r="AB33" i="1"/>
  <c r="AA36" i="1"/>
  <c r="AB37" i="1"/>
  <c r="AA40" i="1"/>
  <c r="AB41" i="1"/>
  <c r="AA44" i="1"/>
  <c r="G7" i="1"/>
  <c r="J19" i="1"/>
  <c r="J7" i="1"/>
  <c r="J15" i="1"/>
  <c r="G14" i="1"/>
  <c r="I7" i="1"/>
  <c r="C8" i="1"/>
  <c r="M21" i="1"/>
  <c r="M20" i="1"/>
  <c r="M19" i="1"/>
  <c r="M18" i="1"/>
  <c r="J14" i="1"/>
  <c r="J11" i="1"/>
  <c r="G10" i="1"/>
  <c r="G9" i="1"/>
  <c r="G8" i="1"/>
  <c r="G15" i="1"/>
  <c r="M11" i="1"/>
  <c r="M22" i="1"/>
  <c r="F8" i="1" l="1"/>
  <c r="C9" i="1"/>
  <c r="L8" i="1"/>
  <c r="I8" i="1"/>
  <c r="F9" i="1" l="1"/>
  <c r="C10" i="1"/>
  <c r="L9" i="1"/>
  <c r="I9" i="1"/>
  <c r="C11" i="1" l="1"/>
  <c r="F10" i="1"/>
  <c r="L10" i="1"/>
  <c r="I10" i="1"/>
  <c r="C12" i="1" l="1"/>
  <c r="I11" i="1"/>
  <c r="F11" i="1"/>
  <c r="L11" i="1"/>
  <c r="C13" i="1" l="1"/>
  <c r="I12" i="1"/>
  <c r="L12" i="1"/>
  <c r="F12" i="1"/>
  <c r="C14" i="1" l="1"/>
  <c r="I13" i="1"/>
  <c r="L13" i="1"/>
  <c r="F13" i="1"/>
  <c r="C15" i="1" l="1"/>
  <c r="I14" i="1"/>
  <c r="F14" i="1"/>
  <c r="L14" i="1"/>
  <c r="C16" i="1" l="1"/>
  <c r="I15" i="1"/>
  <c r="F15" i="1"/>
  <c r="L15" i="1"/>
  <c r="C17" i="1" l="1"/>
  <c r="F16" i="1"/>
  <c r="I16" i="1"/>
  <c r="L16" i="1"/>
  <c r="C18" i="1" l="1"/>
  <c r="F17" i="1"/>
  <c r="I17" i="1"/>
  <c r="L17" i="1"/>
  <c r="C19" i="1" l="1"/>
  <c r="L18" i="1"/>
  <c r="I18" i="1"/>
  <c r="F18" i="1"/>
  <c r="C20" i="1" l="1"/>
  <c r="L19" i="1"/>
  <c r="I19" i="1"/>
  <c r="F19" i="1"/>
  <c r="C21" i="1" l="1"/>
  <c r="L20" i="1"/>
  <c r="I20" i="1"/>
  <c r="F20" i="1"/>
  <c r="C22" i="1" l="1"/>
  <c r="L21" i="1"/>
  <c r="I21" i="1"/>
  <c r="F21" i="1"/>
  <c r="I22" i="1" l="1"/>
  <c r="F22" i="1"/>
  <c r="L22" i="1"/>
</calcChain>
</file>

<file path=xl/sharedStrings.xml><?xml version="1.0" encoding="utf-8"?>
<sst xmlns="http://schemas.openxmlformats.org/spreadsheetml/2006/main" count="70" uniqueCount="16">
  <si>
    <t>A</t>
  </si>
  <si>
    <t>B</t>
  </si>
  <si>
    <t>C</t>
  </si>
  <si>
    <t>D</t>
  </si>
  <si>
    <t>x</t>
  </si>
  <si>
    <t>y</t>
  </si>
  <si>
    <t>z</t>
  </si>
  <si>
    <t>PIXEL WIDTH</t>
  </si>
  <si>
    <t>PIXEL LENGTH</t>
  </si>
  <si>
    <t>Corner</t>
  </si>
  <si>
    <t>Sensor</t>
  </si>
  <si>
    <t>Coordinates of each sensor's corners in the frame where the pinhole is at (0,0,0)</t>
  </si>
  <si>
    <t>pinhole-array distance</t>
  </si>
  <si>
    <t>THETA</t>
  </si>
  <si>
    <t>VECTOR V</t>
  </si>
  <si>
    <t>Coordinates of each sensor's corners in the frame rotated by theta around zz and translated by vector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</si>
</sst>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14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tabSelected="1" zoomScale="80" zoomScaleNormal="80" workbookViewId="0">
      <pane ySplit="1" topLeftCell="A2" activePane="bottomLeft" state="frozen"/>
      <selection activeCell="P1" sqref="P1"/>
      <selection pane="bottomLeft" activeCell="F9" sqref="F9"/>
    </sheetView>
  </sheetViews>
  <sheetFormatPr defaultRowHeight="14.25" x14ac:dyDescent="0.45"/>
  <cols>
    <col min="3" max="3" width="9.06640625" style="30"/>
    <col min="12" max="12" width="9.06640625" style="30"/>
  </cols>
  <sheetData>
    <row r="1" spans="1:29" s="23" customFormat="1" ht="15" customHeight="1" x14ac:dyDescent="0.45">
      <c r="A1" s="23">
        <v>1</v>
      </c>
      <c r="B1" s="23">
        <v>2</v>
      </c>
      <c r="C1" s="29">
        <v>3</v>
      </c>
      <c r="D1" s="23">
        <v>4</v>
      </c>
      <c r="E1" s="23">
        <v>5</v>
      </c>
      <c r="F1" s="23">
        <v>6</v>
      </c>
      <c r="G1" s="23">
        <v>7</v>
      </c>
      <c r="H1" s="23">
        <v>8</v>
      </c>
      <c r="I1" s="23">
        <v>9</v>
      </c>
      <c r="J1" s="23">
        <v>10</v>
      </c>
      <c r="K1" s="23">
        <v>11</v>
      </c>
      <c r="L1" s="29">
        <v>12</v>
      </c>
      <c r="M1" s="23">
        <v>13</v>
      </c>
      <c r="N1" s="23">
        <v>14</v>
      </c>
      <c r="O1" s="23">
        <v>15</v>
      </c>
      <c r="P1" s="23">
        <v>16</v>
      </c>
      <c r="Q1" s="23">
        <v>17</v>
      </c>
      <c r="R1" s="23">
        <v>18</v>
      </c>
      <c r="S1" s="23">
        <v>19</v>
      </c>
      <c r="T1" s="23">
        <v>20</v>
      </c>
      <c r="U1" s="23">
        <v>21</v>
      </c>
      <c r="V1" s="23">
        <v>22</v>
      </c>
      <c r="W1" s="23">
        <v>23</v>
      </c>
      <c r="X1" s="23">
        <v>24</v>
      </c>
      <c r="Y1" s="23">
        <v>25</v>
      </c>
      <c r="Z1" s="23">
        <v>26</v>
      </c>
      <c r="AA1" s="23">
        <v>27</v>
      </c>
      <c r="AB1" s="23">
        <v>28</v>
      </c>
      <c r="AC1" s="23">
        <v>29</v>
      </c>
    </row>
    <row r="2" spans="1:29" ht="14.65" thickBot="1" x14ac:dyDescent="0.5">
      <c r="W2" s="21" t="s">
        <v>4</v>
      </c>
      <c r="X2" s="13" t="s">
        <v>5</v>
      </c>
      <c r="Y2" s="22" t="s">
        <v>6</v>
      </c>
    </row>
    <row r="3" spans="1:29" ht="43.15" thickBot="1" x14ac:dyDescent="0.5">
      <c r="E3" s="9" t="s">
        <v>7</v>
      </c>
      <c r="F3" s="10">
        <v>0.75</v>
      </c>
      <c r="G3" s="11" t="s">
        <v>8</v>
      </c>
      <c r="H3" s="10">
        <v>4.05</v>
      </c>
      <c r="I3" s="11" t="s">
        <v>12</v>
      </c>
      <c r="J3" s="10">
        <v>9</v>
      </c>
      <c r="T3" s="9" t="s">
        <v>13</v>
      </c>
      <c r="U3" s="12">
        <f>PI()</f>
        <v>3.1415926535897931</v>
      </c>
      <c r="V3" s="8" t="s">
        <v>14</v>
      </c>
      <c r="W3" s="14">
        <v>5</v>
      </c>
      <c r="X3" s="15">
        <v>97</v>
      </c>
      <c r="Y3" s="16">
        <v>0</v>
      </c>
    </row>
    <row r="4" spans="1:29" ht="29.25" customHeight="1" thickBot="1" x14ac:dyDescent="0.5">
      <c r="B4" s="24" t="s">
        <v>11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7"/>
      <c r="Q4" s="24" t="s">
        <v>15</v>
      </c>
      <c r="R4" s="25"/>
      <c r="S4" s="25"/>
      <c r="T4" s="25"/>
      <c r="U4" s="25"/>
      <c r="V4" s="26"/>
      <c r="W4" s="26"/>
      <c r="X4" s="26"/>
      <c r="Y4" s="26"/>
      <c r="Z4" s="25"/>
      <c r="AA4" s="25"/>
      <c r="AB4" s="25"/>
      <c r="AC4" s="27"/>
    </row>
    <row r="5" spans="1:29" x14ac:dyDescent="0.45">
      <c r="B5" s="20" t="s">
        <v>9</v>
      </c>
      <c r="C5" s="28" t="s">
        <v>0</v>
      </c>
      <c r="D5" s="28"/>
      <c r="E5" s="28"/>
      <c r="F5" s="28" t="s">
        <v>1</v>
      </c>
      <c r="G5" s="28"/>
      <c r="H5" s="28"/>
      <c r="I5" s="28" t="s">
        <v>2</v>
      </c>
      <c r="J5" s="28"/>
      <c r="K5" s="28"/>
      <c r="L5" s="28" t="s">
        <v>3</v>
      </c>
      <c r="M5" s="28"/>
      <c r="N5" s="28"/>
      <c r="Q5" s="20" t="s">
        <v>9</v>
      </c>
      <c r="R5" s="28" t="s">
        <v>0</v>
      </c>
      <c r="S5" s="28"/>
      <c r="T5" s="28"/>
      <c r="U5" s="28" t="s">
        <v>1</v>
      </c>
      <c r="V5" s="28"/>
      <c r="W5" s="28"/>
      <c r="X5" s="28" t="s">
        <v>2</v>
      </c>
      <c r="Y5" s="28"/>
      <c r="Z5" s="28"/>
      <c r="AA5" s="28" t="s">
        <v>3</v>
      </c>
      <c r="AB5" s="28"/>
      <c r="AC5" s="28"/>
    </row>
    <row r="6" spans="1:29" x14ac:dyDescent="0.45">
      <c r="B6" t="s">
        <v>10</v>
      </c>
      <c r="C6" s="31" t="s">
        <v>4</v>
      </c>
      <c r="D6" s="1" t="s">
        <v>5</v>
      </c>
      <c r="E6" s="3" t="s">
        <v>6</v>
      </c>
      <c r="F6" s="4" t="s">
        <v>4</v>
      </c>
      <c r="G6" s="1" t="s">
        <v>5</v>
      </c>
      <c r="H6" s="3" t="s">
        <v>6</v>
      </c>
      <c r="I6" s="4" t="s">
        <v>4</v>
      </c>
      <c r="J6" s="1" t="s">
        <v>5</v>
      </c>
      <c r="K6" s="3" t="s">
        <v>6</v>
      </c>
      <c r="L6" s="31" t="s">
        <v>4</v>
      </c>
      <c r="M6" s="1" t="s">
        <v>5</v>
      </c>
      <c r="N6" s="1" t="s">
        <v>6</v>
      </c>
      <c r="Q6" t="s">
        <v>10</v>
      </c>
      <c r="R6" s="1" t="s">
        <v>4</v>
      </c>
      <c r="S6" s="1" t="s">
        <v>5</v>
      </c>
      <c r="T6" s="3" t="s">
        <v>6</v>
      </c>
      <c r="U6" s="4" t="s">
        <v>4</v>
      </c>
      <c r="V6" s="1" t="s">
        <v>5</v>
      </c>
      <c r="W6" s="3" t="s">
        <v>6</v>
      </c>
      <c r="X6" s="4" t="s">
        <v>4</v>
      </c>
      <c r="Y6" s="1" t="s">
        <v>5</v>
      </c>
      <c r="Z6" s="3" t="s">
        <v>6</v>
      </c>
      <c r="AA6" s="1" t="s">
        <v>4</v>
      </c>
      <c r="AB6" s="1" t="s">
        <v>5</v>
      </c>
      <c r="AC6" s="1" t="s">
        <v>6</v>
      </c>
    </row>
    <row r="7" spans="1:29" x14ac:dyDescent="0.45">
      <c r="B7" s="2">
        <v>1</v>
      </c>
      <c r="C7" s="32">
        <f>7.5</f>
        <v>7.5</v>
      </c>
      <c r="D7" s="5">
        <f>-$J$3</f>
        <v>-9</v>
      </c>
      <c r="E7" s="6">
        <v>-2.0249999999999999</v>
      </c>
      <c r="F7" s="7">
        <f>C7</f>
        <v>7.5</v>
      </c>
      <c r="G7" s="5">
        <f>D7</f>
        <v>-9</v>
      </c>
      <c r="H7" s="6">
        <f>E7+$H$3</f>
        <v>2.0249999999999999</v>
      </c>
      <c r="I7" s="7">
        <f>C7-$F$3</f>
        <v>6.75</v>
      </c>
      <c r="J7" s="5">
        <f>D7</f>
        <v>-9</v>
      </c>
      <c r="K7" s="6">
        <f>H7</f>
        <v>2.0249999999999999</v>
      </c>
      <c r="L7" s="32">
        <f>C7-$F$3</f>
        <v>6.75</v>
      </c>
      <c r="M7" s="5">
        <f>D7</f>
        <v>-9</v>
      </c>
      <c r="N7" s="5">
        <f>E7</f>
        <v>-2.0249999999999999</v>
      </c>
      <c r="Q7" s="2">
        <v>1</v>
      </c>
      <c r="R7" s="5">
        <f>C7*COS($U$3)-D7*SIN($U$3)+$W$3</f>
        <v>-2.4999999999999991</v>
      </c>
      <c r="S7" s="5">
        <f>C7*SIN($U$3)+D7*COS($U$3)+$X$3</f>
        <v>106</v>
      </c>
      <c r="T7" s="6">
        <f>E7+$Y$3</f>
        <v>-2.0249999999999999</v>
      </c>
      <c r="U7" s="5">
        <f>F7*COS($U$3)-G7*SIN($U$3)+$W$3</f>
        <v>-2.4999999999999991</v>
      </c>
      <c r="V7" s="5">
        <f>F7*SIN($U$3)+G7*COS($U$3)+$X$3</f>
        <v>106</v>
      </c>
      <c r="W7" s="6">
        <f>H7+$Y$3</f>
        <v>2.0249999999999999</v>
      </c>
      <c r="X7" s="5">
        <f>I7*COS($U$3)-J7*SIN($U$3)+$W$3</f>
        <v>-1.7499999999999991</v>
      </c>
      <c r="Y7" s="5">
        <f>I7*SIN($U$3)+J7*COS($U$3)+$X$3</f>
        <v>106</v>
      </c>
      <c r="Z7" s="6">
        <f>K7+$Y$3</f>
        <v>2.0249999999999999</v>
      </c>
      <c r="AA7" s="5">
        <f>L7*COS($U$3)-M7*SIN($U$3)+$W$3</f>
        <v>-1.7499999999999991</v>
      </c>
      <c r="AB7" s="5">
        <f>L7*SIN($U$3)+M7*COS($U$3)+$X$3</f>
        <v>106</v>
      </c>
      <c r="AC7" s="6">
        <f>N7+$Y$3</f>
        <v>-2.0249999999999999</v>
      </c>
    </row>
    <row r="8" spans="1:29" x14ac:dyDescent="0.45">
      <c r="B8" s="2">
        <v>2</v>
      </c>
      <c r="C8" s="32">
        <f>C7-0.95</f>
        <v>6.55</v>
      </c>
      <c r="D8" s="5">
        <f t="shared" ref="D8:D22" si="0">-$J$3</f>
        <v>-9</v>
      </c>
      <c r="E8" s="6">
        <v>-2.0249999999999999</v>
      </c>
      <c r="F8" s="7">
        <f t="shared" ref="F8:F22" si="1">C8</f>
        <v>6.55</v>
      </c>
      <c r="G8" s="5">
        <f t="shared" ref="G8:G22" si="2">D8</f>
        <v>-9</v>
      </c>
      <c r="H8" s="6">
        <f t="shared" ref="H8:H22" si="3">E8+$H$3</f>
        <v>2.0249999999999999</v>
      </c>
      <c r="I8" s="7">
        <f t="shared" ref="I8:I22" si="4">C8-$F$3</f>
        <v>5.8</v>
      </c>
      <c r="J8" s="5">
        <f t="shared" ref="J8:J22" si="5">D8</f>
        <v>-9</v>
      </c>
      <c r="K8" s="6">
        <f t="shared" ref="K8:K22" si="6">H8</f>
        <v>2.0249999999999999</v>
      </c>
      <c r="L8" s="32">
        <f t="shared" ref="L8:L22" si="7">C8-$F$3</f>
        <v>5.8</v>
      </c>
      <c r="M8" s="5">
        <f t="shared" ref="M8:M22" si="8">D8</f>
        <v>-9</v>
      </c>
      <c r="N8" s="5">
        <f t="shared" ref="N8:N22" si="9">E8</f>
        <v>-2.0249999999999999</v>
      </c>
      <c r="Q8" s="2">
        <v>2</v>
      </c>
      <c r="R8" s="5">
        <f t="shared" ref="R8:R22" si="10">C8*COS($U$3)-D8*SIN($U$3)+$W$3</f>
        <v>-1.5499999999999989</v>
      </c>
      <c r="S8" s="5">
        <f t="shared" ref="S8:S22" si="11">C8*SIN($U$3)+D8*COS($U$3)+$X$3</f>
        <v>106</v>
      </c>
      <c r="T8" s="6">
        <f t="shared" ref="T8:T22" si="12">E8+$Y$3</f>
        <v>-2.0249999999999999</v>
      </c>
      <c r="U8" s="5">
        <f t="shared" ref="U8:U22" si="13">F8*COS($U$3)-G8*SIN($U$3)+$W$3</f>
        <v>-1.5499999999999989</v>
      </c>
      <c r="V8" s="5">
        <f t="shared" ref="V8:V22" si="14">F8*SIN($U$3)+G8*COS($U$3)+$X$3</f>
        <v>106</v>
      </c>
      <c r="W8" s="6">
        <f t="shared" ref="W8:W22" si="15">H8+$Y$3</f>
        <v>2.0249999999999999</v>
      </c>
      <c r="X8" s="5">
        <f t="shared" ref="X8:X22" si="16">I8*COS($U$3)-J8*SIN($U$3)+$W$3</f>
        <v>-0.79999999999999893</v>
      </c>
      <c r="Y8" s="5">
        <f t="shared" ref="Y8:Y22" si="17">I8*SIN($U$3)+J8*COS($U$3)+$X$3</f>
        <v>106</v>
      </c>
      <c r="Z8" s="6">
        <f t="shared" ref="Z8:Z22" si="18">K8+$Y$3</f>
        <v>2.0249999999999999</v>
      </c>
      <c r="AA8" s="5">
        <f t="shared" ref="AA8:AA22" si="19">L8*COS($U$3)-M8*SIN($U$3)+$W$3</f>
        <v>-0.79999999999999893</v>
      </c>
      <c r="AB8" s="5">
        <f t="shared" ref="AB8:AB22" si="20">L8*SIN($U$3)+M8*COS($U$3)+$X$3</f>
        <v>106</v>
      </c>
      <c r="AC8" s="6">
        <f t="shared" ref="AC8:AC22" si="21">N8+$Y$3</f>
        <v>-2.0249999999999999</v>
      </c>
    </row>
    <row r="9" spans="1:29" x14ac:dyDescent="0.45">
      <c r="B9" s="2">
        <v>3</v>
      </c>
      <c r="C9" s="32">
        <f t="shared" ref="C9:C22" si="22">C8-0.95</f>
        <v>5.6</v>
      </c>
      <c r="D9" s="5">
        <f t="shared" si="0"/>
        <v>-9</v>
      </c>
      <c r="E9" s="6">
        <v>-2.0249999999999999</v>
      </c>
      <c r="F9" s="7">
        <f t="shared" si="1"/>
        <v>5.6</v>
      </c>
      <c r="G9" s="5">
        <f t="shared" si="2"/>
        <v>-9</v>
      </c>
      <c r="H9" s="6">
        <f t="shared" si="3"/>
        <v>2.0249999999999999</v>
      </c>
      <c r="I9" s="7">
        <f t="shared" si="4"/>
        <v>4.8499999999999996</v>
      </c>
      <c r="J9" s="5">
        <f t="shared" si="5"/>
        <v>-9</v>
      </c>
      <c r="K9" s="6">
        <f t="shared" si="6"/>
        <v>2.0249999999999999</v>
      </c>
      <c r="L9" s="32">
        <f t="shared" si="7"/>
        <v>4.8499999999999996</v>
      </c>
      <c r="M9" s="5">
        <f t="shared" si="8"/>
        <v>-9</v>
      </c>
      <c r="N9" s="5">
        <f t="shared" si="9"/>
        <v>-2.0249999999999999</v>
      </c>
      <c r="Q9" s="2">
        <v>3</v>
      </c>
      <c r="R9" s="5">
        <f t="shared" si="10"/>
        <v>-0.59999999999999876</v>
      </c>
      <c r="S9" s="5">
        <f t="shared" si="11"/>
        <v>106</v>
      </c>
      <c r="T9" s="6">
        <f t="shared" si="12"/>
        <v>-2.0249999999999999</v>
      </c>
      <c r="U9" s="5">
        <f t="shared" si="13"/>
        <v>-0.59999999999999876</v>
      </c>
      <c r="V9" s="5">
        <f t="shared" si="14"/>
        <v>106</v>
      </c>
      <c r="W9" s="6">
        <f t="shared" si="15"/>
        <v>2.0249999999999999</v>
      </c>
      <c r="X9" s="5">
        <f t="shared" si="16"/>
        <v>0.15000000000000124</v>
      </c>
      <c r="Y9" s="5">
        <f t="shared" si="17"/>
        <v>106</v>
      </c>
      <c r="Z9" s="6">
        <f t="shared" si="18"/>
        <v>2.0249999999999999</v>
      </c>
      <c r="AA9" s="5">
        <f t="shared" si="19"/>
        <v>0.15000000000000124</v>
      </c>
      <c r="AB9" s="5">
        <f t="shared" si="20"/>
        <v>106</v>
      </c>
      <c r="AC9" s="6">
        <f t="shared" si="21"/>
        <v>-2.0249999999999999</v>
      </c>
    </row>
    <row r="10" spans="1:29" x14ac:dyDescent="0.45">
      <c r="B10" s="2">
        <v>4</v>
      </c>
      <c r="C10" s="32">
        <f t="shared" si="22"/>
        <v>4.6499999999999995</v>
      </c>
      <c r="D10" s="5">
        <f t="shared" si="0"/>
        <v>-9</v>
      </c>
      <c r="E10" s="6">
        <v>-2.0249999999999999</v>
      </c>
      <c r="F10" s="7">
        <f t="shared" si="1"/>
        <v>4.6499999999999995</v>
      </c>
      <c r="G10" s="5">
        <f t="shared" si="2"/>
        <v>-9</v>
      </c>
      <c r="H10" s="6">
        <f t="shared" si="3"/>
        <v>2.0249999999999999</v>
      </c>
      <c r="I10" s="7">
        <f t="shared" si="4"/>
        <v>3.8999999999999995</v>
      </c>
      <c r="J10" s="5">
        <f t="shared" si="5"/>
        <v>-9</v>
      </c>
      <c r="K10" s="6">
        <f t="shared" si="6"/>
        <v>2.0249999999999999</v>
      </c>
      <c r="L10" s="32">
        <f t="shared" si="7"/>
        <v>3.8999999999999995</v>
      </c>
      <c r="M10" s="5">
        <f t="shared" si="8"/>
        <v>-9</v>
      </c>
      <c r="N10" s="5">
        <f t="shared" si="9"/>
        <v>-2.0249999999999999</v>
      </c>
      <c r="Q10" s="2">
        <v>4</v>
      </c>
      <c r="R10" s="5">
        <f t="shared" si="10"/>
        <v>0.35000000000000142</v>
      </c>
      <c r="S10" s="5">
        <f t="shared" si="11"/>
        <v>106</v>
      </c>
      <c r="T10" s="6">
        <f t="shared" si="12"/>
        <v>-2.0249999999999999</v>
      </c>
      <c r="U10" s="5">
        <f t="shared" si="13"/>
        <v>0.35000000000000142</v>
      </c>
      <c r="V10" s="5">
        <f t="shared" si="14"/>
        <v>106</v>
      </c>
      <c r="W10" s="6">
        <f t="shared" si="15"/>
        <v>2.0249999999999999</v>
      </c>
      <c r="X10" s="5">
        <f t="shared" si="16"/>
        <v>1.1000000000000014</v>
      </c>
      <c r="Y10" s="5">
        <f t="shared" si="17"/>
        <v>106</v>
      </c>
      <c r="Z10" s="6">
        <f t="shared" si="18"/>
        <v>2.0249999999999999</v>
      </c>
      <c r="AA10" s="5">
        <f t="shared" si="19"/>
        <v>1.1000000000000014</v>
      </c>
      <c r="AB10" s="5">
        <f t="shared" si="20"/>
        <v>106</v>
      </c>
      <c r="AC10" s="6">
        <f t="shared" si="21"/>
        <v>-2.0249999999999999</v>
      </c>
    </row>
    <row r="11" spans="1:29" x14ac:dyDescent="0.45">
      <c r="B11" s="2">
        <v>5</v>
      </c>
      <c r="C11" s="32">
        <f t="shared" si="22"/>
        <v>3.6999999999999993</v>
      </c>
      <c r="D11" s="5">
        <f t="shared" si="0"/>
        <v>-9</v>
      </c>
      <c r="E11" s="6">
        <v>-2.0249999999999999</v>
      </c>
      <c r="F11" s="7">
        <f t="shared" si="1"/>
        <v>3.6999999999999993</v>
      </c>
      <c r="G11" s="5">
        <f t="shared" si="2"/>
        <v>-9</v>
      </c>
      <c r="H11" s="6">
        <f t="shared" si="3"/>
        <v>2.0249999999999999</v>
      </c>
      <c r="I11" s="7">
        <f t="shared" si="4"/>
        <v>2.9499999999999993</v>
      </c>
      <c r="J11" s="5">
        <f t="shared" si="5"/>
        <v>-9</v>
      </c>
      <c r="K11" s="6">
        <f t="shared" si="6"/>
        <v>2.0249999999999999</v>
      </c>
      <c r="L11" s="32">
        <f t="shared" si="7"/>
        <v>2.9499999999999993</v>
      </c>
      <c r="M11" s="5">
        <f t="shared" si="8"/>
        <v>-9</v>
      </c>
      <c r="N11" s="5">
        <f t="shared" si="9"/>
        <v>-2.0249999999999999</v>
      </c>
      <c r="Q11" s="2">
        <v>5</v>
      </c>
      <c r="R11" s="5">
        <f t="shared" si="10"/>
        <v>1.3000000000000016</v>
      </c>
      <c r="S11" s="5">
        <f t="shared" si="11"/>
        <v>106</v>
      </c>
      <c r="T11" s="6">
        <f t="shared" si="12"/>
        <v>-2.0249999999999999</v>
      </c>
      <c r="U11" s="5">
        <f t="shared" si="13"/>
        <v>1.3000000000000016</v>
      </c>
      <c r="V11" s="5">
        <f t="shared" si="14"/>
        <v>106</v>
      </c>
      <c r="W11" s="6">
        <f t="shared" si="15"/>
        <v>2.0249999999999999</v>
      </c>
      <c r="X11" s="5">
        <f t="shared" si="16"/>
        <v>2.0500000000000016</v>
      </c>
      <c r="Y11" s="5">
        <f t="shared" si="17"/>
        <v>106</v>
      </c>
      <c r="Z11" s="6">
        <f t="shared" si="18"/>
        <v>2.0249999999999999</v>
      </c>
      <c r="AA11" s="5">
        <f t="shared" si="19"/>
        <v>2.0500000000000016</v>
      </c>
      <c r="AB11" s="5">
        <f t="shared" si="20"/>
        <v>106</v>
      </c>
      <c r="AC11" s="6">
        <f t="shared" si="21"/>
        <v>-2.0249999999999999</v>
      </c>
    </row>
    <row r="12" spans="1:29" x14ac:dyDescent="0.45">
      <c r="B12" s="2">
        <v>6</v>
      </c>
      <c r="C12" s="32">
        <f t="shared" si="22"/>
        <v>2.7499999999999991</v>
      </c>
      <c r="D12" s="5">
        <f t="shared" si="0"/>
        <v>-9</v>
      </c>
      <c r="E12" s="6">
        <v>-2.0249999999999999</v>
      </c>
      <c r="F12" s="7">
        <f t="shared" si="1"/>
        <v>2.7499999999999991</v>
      </c>
      <c r="G12" s="5">
        <f t="shared" si="2"/>
        <v>-9</v>
      </c>
      <c r="H12" s="6">
        <f t="shared" si="3"/>
        <v>2.0249999999999999</v>
      </c>
      <c r="I12" s="7">
        <f t="shared" si="4"/>
        <v>1.9999999999999991</v>
      </c>
      <c r="J12" s="5">
        <f t="shared" si="5"/>
        <v>-9</v>
      </c>
      <c r="K12" s="6">
        <f t="shared" si="6"/>
        <v>2.0249999999999999</v>
      </c>
      <c r="L12" s="32">
        <f t="shared" si="7"/>
        <v>1.9999999999999991</v>
      </c>
      <c r="M12" s="5">
        <f t="shared" si="8"/>
        <v>-9</v>
      </c>
      <c r="N12" s="5">
        <f t="shared" si="9"/>
        <v>-2.0249999999999999</v>
      </c>
      <c r="Q12" s="2">
        <v>6</v>
      </c>
      <c r="R12" s="5">
        <f t="shared" si="10"/>
        <v>2.2500000000000018</v>
      </c>
      <c r="S12" s="5">
        <f t="shared" si="11"/>
        <v>106</v>
      </c>
      <c r="T12" s="6">
        <f t="shared" si="12"/>
        <v>-2.0249999999999999</v>
      </c>
      <c r="U12" s="5">
        <f t="shared" si="13"/>
        <v>2.2500000000000018</v>
      </c>
      <c r="V12" s="5">
        <f t="shared" si="14"/>
        <v>106</v>
      </c>
      <c r="W12" s="6">
        <f t="shared" si="15"/>
        <v>2.0249999999999999</v>
      </c>
      <c r="X12" s="5">
        <f t="shared" si="16"/>
        <v>3.0000000000000018</v>
      </c>
      <c r="Y12" s="5">
        <f t="shared" si="17"/>
        <v>106</v>
      </c>
      <c r="Z12" s="6">
        <f t="shared" si="18"/>
        <v>2.0249999999999999</v>
      </c>
      <c r="AA12" s="5">
        <f t="shared" si="19"/>
        <v>3.0000000000000018</v>
      </c>
      <c r="AB12" s="5">
        <f t="shared" si="20"/>
        <v>106</v>
      </c>
      <c r="AC12" s="6">
        <f t="shared" si="21"/>
        <v>-2.0249999999999999</v>
      </c>
    </row>
    <row r="13" spans="1:29" x14ac:dyDescent="0.45">
      <c r="B13" s="2">
        <v>7</v>
      </c>
      <c r="C13" s="32">
        <f t="shared" si="22"/>
        <v>1.7999999999999992</v>
      </c>
      <c r="D13" s="5">
        <f t="shared" si="0"/>
        <v>-9</v>
      </c>
      <c r="E13" s="6">
        <v>-2.0249999999999999</v>
      </c>
      <c r="F13" s="7">
        <f t="shared" si="1"/>
        <v>1.7999999999999992</v>
      </c>
      <c r="G13" s="5">
        <f t="shared" si="2"/>
        <v>-9</v>
      </c>
      <c r="H13" s="6">
        <f t="shared" si="3"/>
        <v>2.0249999999999999</v>
      </c>
      <c r="I13" s="7">
        <f t="shared" si="4"/>
        <v>1.0499999999999992</v>
      </c>
      <c r="J13" s="5">
        <f t="shared" si="5"/>
        <v>-9</v>
      </c>
      <c r="K13" s="6">
        <f t="shared" si="6"/>
        <v>2.0249999999999999</v>
      </c>
      <c r="L13" s="32">
        <f t="shared" si="7"/>
        <v>1.0499999999999992</v>
      </c>
      <c r="M13" s="5">
        <f t="shared" si="8"/>
        <v>-9</v>
      </c>
      <c r="N13" s="5">
        <f t="shared" si="9"/>
        <v>-2.0249999999999999</v>
      </c>
      <c r="Q13" s="2">
        <v>7</v>
      </c>
      <c r="R13" s="5">
        <f t="shared" si="10"/>
        <v>3.200000000000002</v>
      </c>
      <c r="S13" s="5">
        <f t="shared" si="11"/>
        <v>106</v>
      </c>
      <c r="T13" s="6">
        <f t="shared" si="12"/>
        <v>-2.0249999999999999</v>
      </c>
      <c r="U13" s="5">
        <f t="shared" si="13"/>
        <v>3.200000000000002</v>
      </c>
      <c r="V13" s="5">
        <f t="shared" si="14"/>
        <v>106</v>
      </c>
      <c r="W13" s="6">
        <f t="shared" si="15"/>
        <v>2.0249999999999999</v>
      </c>
      <c r="X13" s="5">
        <f t="shared" si="16"/>
        <v>3.950000000000002</v>
      </c>
      <c r="Y13" s="5">
        <f t="shared" si="17"/>
        <v>106</v>
      </c>
      <c r="Z13" s="6">
        <f t="shared" si="18"/>
        <v>2.0249999999999999</v>
      </c>
      <c r="AA13" s="5">
        <f t="shared" si="19"/>
        <v>3.950000000000002</v>
      </c>
      <c r="AB13" s="5">
        <f t="shared" si="20"/>
        <v>106</v>
      </c>
      <c r="AC13" s="6">
        <f t="shared" si="21"/>
        <v>-2.0249999999999999</v>
      </c>
    </row>
    <row r="14" spans="1:29" x14ac:dyDescent="0.45">
      <c r="B14" s="2">
        <v>8</v>
      </c>
      <c r="C14" s="32">
        <f t="shared" si="22"/>
        <v>0.8499999999999992</v>
      </c>
      <c r="D14" s="5">
        <f t="shared" si="0"/>
        <v>-9</v>
      </c>
      <c r="E14" s="6">
        <v>-2.0249999999999999</v>
      </c>
      <c r="F14" s="7">
        <f t="shared" si="1"/>
        <v>0.8499999999999992</v>
      </c>
      <c r="G14" s="5">
        <f t="shared" si="2"/>
        <v>-9</v>
      </c>
      <c r="H14" s="6">
        <f t="shared" si="3"/>
        <v>2.0249999999999999</v>
      </c>
      <c r="I14" s="7">
        <f t="shared" si="4"/>
        <v>9.9999999999999201E-2</v>
      </c>
      <c r="J14" s="5">
        <f t="shared" si="5"/>
        <v>-9</v>
      </c>
      <c r="K14" s="6">
        <f t="shared" si="6"/>
        <v>2.0249999999999999</v>
      </c>
      <c r="L14" s="32">
        <f t="shared" si="7"/>
        <v>9.9999999999999201E-2</v>
      </c>
      <c r="M14" s="5">
        <f t="shared" si="8"/>
        <v>-9</v>
      </c>
      <c r="N14" s="5">
        <f t="shared" si="9"/>
        <v>-2.0249999999999999</v>
      </c>
      <c r="Q14" s="2">
        <v>8</v>
      </c>
      <c r="R14" s="5">
        <f t="shared" si="10"/>
        <v>4.1500000000000021</v>
      </c>
      <c r="S14" s="5">
        <f t="shared" si="11"/>
        <v>106</v>
      </c>
      <c r="T14" s="6">
        <f t="shared" si="12"/>
        <v>-2.0249999999999999</v>
      </c>
      <c r="U14" s="5">
        <f t="shared" si="13"/>
        <v>4.1500000000000021</v>
      </c>
      <c r="V14" s="5">
        <f t="shared" si="14"/>
        <v>106</v>
      </c>
      <c r="W14" s="6">
        <f t="shared" si="15"/>
        <v>2.0249999999999999</v>
      </c>
      <c r="X14" s="5">
        <f t="shared" si="16"/>
        <v>4.9000000000000021</v>
      </c>
      <c r="Y14" s="5">
        <f t="shared" si="17"/>
        <v>106</v>
      </c>
      <c r="Z14" s="6">
        <f t="shared" si="18"/>
        <v>2.0249999999999999</v>
      </c>
      <c r="AA14" s="5">
        <f t="shared" si="19"/>
        <v>4.9000000000000021</v>
      </c>
      <c r="AB14" s="5">
        <f t="shared" si="20"/>
        <v>106</v>
      </c>
      <c r="AC14" s="6">
        <f t="shared" si="21"/>
        <v>-2.0249999999999999</v>
      </c>
    </row>
    <row r="15" spans="1:29" x14ac:dyDescent="0.45">
      <c r="B15" s="2">
        <v>9</v>
      </c>
      <c r="C15" s="32">
        <f t="shared" si="22"/>
        <v>-0.10000000000000075</v>
      </c>
      <c r="D15" s="5">
        <f t="shared" si="0"/>
        <v>-9</v>
      </c>
      <c r="E15" s="6">
        <v>-2.0249999999999999</v>
      </c>
      <c r="F15" s="7">
        <f t="shared" si="1"/>
        <v>-0.10000000000000075</v>
      </c>
      <c r="G15" s="5">
        <f t="shared" si="2"/>
        <v>-9</v>
      </c>
      <c r="H15" s="6">
        <f t="shared" si="3"/>
        <v>2.0249999999999999</v>
      </c>
      <c r="I15" s="7">
        <f t="shared" si="4"/>
        <v>-0.85000000000000075</v>
      </c>
      <c r="J15" s="5">
        <f t="shared" si="5"/>
        <v>-9</v>
      </c>
      <c r="K15" s="6">
        <f t="shared" si="6"/>
        <v>2.0249999999999999</v>
      </c>
      <c r="L15" s="32">
        <f t="shared" si="7"/>
        <v>-0.85000000000000075</v>
      </c>
      <c r="M15" s="5">
        <f t="shared" si="8"/>
        <v>-9</v>
      </c>
      <c r="N15" s="5">
        <f t="shared" si="9"/>
        <v>-2.0249999999999999</v>
      </c>
      <c r="Q15" s="2">
        <v>9</v>
      </c>
      <c r="R15" s="5">
        <f t="shared" si="10"/>
        <v>5.1000000000000014</v>
      </c>
      <c r="S15" s="5">
        <f t="shared" si="11"/>
        <v>106</v>
      </c>
      <c r="T15" s="6">
        <f t="shared" si="12"/>
        <v>-2.0249999999999999</v>
      </c>
      <c r="U15" s="5">
        <f t="shared" si="13"/>
        <v>5.1000000000000014</v>
      </c>
      <c r="V15" s="5">
        <f t="shared" si="14"/>
        <v>106</v>
      </c>
      <c r="W15" s="6">
        <f t="shared" si="15"/>
        <v>2.0249999999999999</v>
      </c>
      <c r="X15" s="5">
        <f t="shared" si="16"/>
        <v>5.8500000000000014</v>
      </c>
      <c r="Y15" s="5">
        <f t="shared" si="17"/>
        <v>106</v>
      </c>
      <c r="Z15" s="6">
        <f t="shared" si="18"/>
        <v>2.0249999999999999</v>
      </c>
      <c r="AA15" s="5">
        <f t="shared" si="19"/>
        <v>5.8500000000000014</v>
      </c>
      <c r="AB15" s="5">
        <f t="shared" si="20"/>
        <v>106</v>
      </c>
      <c r="AC15" s="6">
        <f t="shared" si="21"/>
        <v>-2.0249999999999999</v>
      </c>
    </row>
    <row r="16" spans="1:29" x14ac:dyDescent="0.45">
      <c r="B16" s="2">
        <v>10</v>
      </c>
      <c r="C16" s="32">
        <f t="shared" si="22"/>
        <v>-1.0500000000000007</v>
      </c>
      <c r="D16" s="5">
        <f t="shared" si="0"/>
        <v>-9</v>
      </c>
      <c r="E16" s="6">
        <v>-2.0249999999999999</v>
      </c>
      <c r="F16" s="7">
        <f t="shared" si="1"/>
        <v>-1.0500000000000007</v>
      </c>
      <c r="G16" s="5">
        <f t="shared" si="2"/>
        <v>-9</v>
      </c>
      <c r="H16" s="6">
        <f t="shared" si="3"/>
        <v>2.0249999999999999</v>
      </c>
      <c r="I16" s="7">
        <f t="shared" si="4"/>
        <v>-1.8000000000000007</v>
      </c>
      <c r="J16" s="5">
        <f t="shared" si="5"/>
        <v>-9</v>
      </c>
      <c r="K16" s="6">
        <f t="shared" si="6"/>
        <v>2.0249999999999999</v>
      </c>
      <c r="L16" s="32">
        <f t="shared" si="7"/>
        <v>-1.8000000000000007</v>
      </c>
      <c r="M16" s="5">
        <f t="shared" si="8"/>
        <v>-9</v>
      </c>
      <c r="N16" s="5">
        <f t="shared" si="9"/>
        <v>-2.0249999999999999</v>
      </c>
      <c r="Q16" s="2">
        <v>10</v>
      </c>
      <c r="R16" s="5">
        <f t="shared" si="10"/>
        <v>6.0500000000000016</v>
      </c>
      <c r="S16" s="5">
        <f t="shared" si="11"/>
        <v>106</v>
      </c>
      <c r="T16" s="6">
        <f t="shared" si="12"/>
        <v>-2.0249999999999999</v>
      </c>
      <c r="U16" s="5">
        <f t="shared" si="13"/>
        <v>6.0500000000000016</v>
      </c>
      <c r="V16" s="5">
        <f t="shared" si="14"/>
        <v>106</v>
      </c>
      <c r="W16" s="6">
        <f t="shared" si="15"/>
        <v>2.0249999999999999</v>
      </c>
      <c r="X16" s="5">
        <f t="shared" si="16"/>
        <v>6.8000000000000016</v>
      </c>
      <c r="Y16" s="5">
        <f t="shared" si="17"/>
        <v>106</v>
      </c>
      <c r="Z16" s="6">
        <f t="shared" si="18"/>
        <v>2.0249999999999999</v>
      </c>
      <c r="AA16" s="5">
        <f t="shared" si="19"/>
        <v>6.8000000000000016</v>
      </c>
      <c r="AB16" s="5">
        <f t="shared" si="20"/>
        <v>106</v>
      </c>
      <c r="AC16" s="6">
        <f t="shared" si="21"/>
        <v>-2.0249999999999999</v>
      </c>
    </row>
    <row r="17" spans="2:29" x14ac:dyDescent="0.45">
      <c r="B17" s="2">
        <v>11</v>
      </c>
      <c r="C17" s="32">
        <f t="shared" si="22"/>
        <v>-2.0000000000000009</v>
      </c>
      <c r="D17" s="5">
        <f t="shared" si="0"/>
        <v>-9</v>
      </c>
      <c r="E17" s="6">
        <v>-2.0249999999999999</v>
      </c>
      <c r="F17" s="7">
        <f t="shared" si="1"/>
        <v>-2.0000000000000009</v>
      </c>
      <c r="G17" s="5">
        <f t="shared" si="2"/>
        <v>-9</v>
      </c>
      <c r="H17" s="6">
        <f t="shared" si="3"/>
        <v>2.0249999999999999</v>
      </c>
      <c r="I17" s="7">
        <f t="shared" si="4"/>
        <v>-2.7500000000000009</v>
      </c>
      <c r="J17" s="5">
        <f t="shared" si="5"/>
        <v>-9</v>
      </c>
      <c r="K17" s="6">
        <f t="shared" si="6"/>
        <v>2.0249999999999999</v>
      </c>
      <c r="L17" s="32">
        <f t="shared" si="7"/>
        <v>-2.7500000000000009</v>
      </c>
      <c r="M17" s="5">
        <f t="shared" si="8"/>
        <v>-9</v>
      </c>
      <c r="N17" s="5">
        <f t="shared" si="9"/>
        <v>-2.0249999999999999</v>
      </c>
      <c r="Q17" s="2">
        <v>11</v>
      </c>
      <c r="R17" s="5">
        <f t="shared" si="10"/>
        <v>7.0000000000000018</v>
      </c>
      <c r="S17" s="5">
        <f t="shared" si="11"/>
        <v>106</v>
      </c>
      <c r="T17" s="6">
        <f t="shared" si="12"/>
        <v>-2.0249999999999999</v>
      </c>
      <c r="U17" s="5">
        <f t="shared" si="13"/>
        <v>7.0000000000000018</v>
      </c>
      <c r="V17" s="5">
        <f t="shared" si="14"/>
        <v>106</v>
      </c>
      <c r="W17" s="6">
        <f t="shared" si="15"/>
        <v>2.0249999999999999</v>
      </c>
      <c r="X17" s="5">
        <f t="shared" si="16"/>
        <v>7.7500000000000018</v>
      </c>
      <c r="Y17" s="5">
        <f t="shared" si="17"/>
        <v>106</v>
      </c>
      <c r="Z17" s="6">
        <f t="shared" si="18"/>
        <v>2.0249999999999999</v>
      </c>
      <c r="AA17" s="5">
        <f t="shared" si="19"/>
        <v>7.7500000000000018</v>
      </c>
      <c r="AB17" s="5">
        <f t="shared" si="20"/>
        <v>106</v>
      </c>
      <c r="AC17" s="6">
        <f t="shared" si="21"/>
        <v>-2.0249999999999999</v>
      </c>
    </row>
    <row r="18" spans="2:29" x14ac:dyDescent="0.45">
      <c r="B18" s="2">
        <v>12</v>
      </c>
      <c r="C18" s="32">
        <f t="shared" si="22"/>
        <v>-2.9500000000000011</v>
      </c>
      <c r="D18" s="5">
        <f t="shared" si="0"/>
        <v>-9</v>
      </c>
      <c r="E18" s="6">
        <v>-2.0249999999999999</v>
      </c>
      <c r="F18" s="7">
        <f t="shared" si="1"/>
        <v>-2.9500000000000011</v>
      </c>
      <c r="G18" s="5">
        <f t="shared" si="2"/>
        <v>-9</v>
      </c>
      <c r="H18" s="6">
        <f t="shared" si="3"/>
        <v>2.0249999999999999</v>
      </c>
      <c r="I18" s="7">
        <f t="shared" si="4"/>
        <v>-3.7000000000000011</v>
      </c>
      <c r="J18" s="5">
        <f t="shared" si="5"/>
        <v>-9</v>
      </c>
      <c r="K18" s="6">
        <f t="shared" si="6"/>
        <v>2.0249999999999999</v>
      </c>
      <c r="L18" s="32">
        <f t="shared" si="7"/>
        <v>-3.7000000000000011</v>
      </c>
      <c r="M18" s="5">
        <f t="shared" si="8"/>
        <v>-9</v>
      </c>
      <c r="N18" s="5">
        <f t="shared" si="9"/>
        <v>-2.0249999999999999</v>
      </c>
      <c r="Q18" s="2">
        <v>12</v>
      </c>
      <c r="R18" s="5">
        <f t="shared" si="10"/>
        <v>7.950000000000002</v>
      </c>
      <c r="S18" s="5">
        <f t="shared" si="11"/>
        <v>106</v>
      </c>
      <c r="T18" s="6">
        <f t="shared" si="12"/>
        <v>-2.0249999999999999</v>
      </c>
      <c r="U18" s="5">
        <f t="shared" si="13"/>
        <v>7.950000000000002</v>
      </c>
      <c r="V18" s="5">
        <f t="shared" si="14"/>
        <v>106</v>
      </c>
      <c r="W18" s="6">
        <f t="shared" si="15"/>
        <v>2.0249999999999999</v>
      </c>
      <c r="X18" s="5">
        <f t="shared" si="16"/>
        <v>8.7000000000000028</v>
      </c>
      <c r="Y18" s="5">
        <f t="shared" si="17"/>
        <v>106</v>
      </c>
      <c r="Z18" s="6">
        <f t="shared" si="18"/>
        <v>2.0249999999999999</v>
      </c>
      <c r="AA18" s="5">
        <f t="shared" si="19"/>
        <v>8.7000000000000028</v>
      </c>
      <c r="AB18" s="5">
        <f t="shared" si="20"/>
        <v>106</v>
      </c>
      <c r="AC18" s="6">
        <f t="shared" si="21"/>
        <v>-2.0249999999999999</v>
      </c>
    </row>
    <row r="19" spans="2:29" x14ac:dyDescent="0.45">
      <c r="B19" s="2">
        <v>13</v>
      </c>
      <c r="C19" s="32">
        <f t="shared" si="22"/>
        <v>-3.9000000000000012</v>
      </c>
      <c r="D19" s="5">
        <f t="shared" si="0"/>
        <v>-9</v>
      </c>
      <c r="E19" s="6">
        <v>-2.0249999999999999</v>
      </c>
      <c r="F19" s="7">
        <f t="shared" si="1"/>
        <v>-3.9000000000000012</v>
      </c>
      <c r="G19" s="5">
        <f t="shared" si="2"/>
        <v>-9</v>
      </c>
      <c r="H19" s="6">
        <f t="shared" si="3"/>
        <v>2.0249999999999999</v>
      </c>
      <c r="I19" s="7">
        <f t="shared" si="4"/>
        <v>-4.6500000000000012</v>
      </c>
      <c r="J19" s="5">
        <f t="shared" si="5"/>
        <v>-9</v>
      </c>
      <c r="K19" s="6">
        <f t="shared" si="6"/>
        <v>2.0249999999999999</v>
      </c>
      <c r="L19" s="32">
        <f t="shared" si="7"/>
        <v>-4.6500000000000012</v>
      </c>
      <c r="M19" s="5">
        <f t="shared" si="8"/>
        <v>-9</v>
      </c>
      <c r="N19" s="5">
        <f t="shared" si="9"/>
        <v>-2.0249999999999999</v>
      </c>
      <c r="Q19" s="2">
        <v>13</v>
      </c>
      <c r="R19" s="5">
        <f t="shared" si="10"/>
        <v>8.9000000000000021</v>
      </c>
      <c r="S19" s="5">
        <f t="shared" si="11"/>
        <v>106</v>
      </c>
      <c r="T19" s="6">
        <f t="shared" si="12"/>
        <v>-2.0249999999999999</v>
      </c>
      <c r="U19" s="5">
        <f t="shared" si="13"/>
        <v>8.9000000000000021</v>
      </c>
      <c r="V19" s="5">
        <f t="shared" si="14"/>
        <v>106</v>
      </c>
      <c r="W19" s="6">
        <f t="shared" si="15"/>
        <v>2.0249999999999999</v>
      </c>
      <c r="X19" s="5">
        <f t="shared" si="16"/>
        <v>9.6500000000000021</v>
      </c>
      <c r="Y19" s="5">
        <f t="shared" si="17"/>
        <v>106</v>
      </c>
      <c r="Z19" s="6">
        <f t="shared" si="18"/>
        <v>2.0249999999999999</v>
      </c>
      <c r="AA19" s="5">
        <f t="shared" si="19"/>
        <v>9.6500000000000021</v>
      </c>
      <c r="AB19" s="5">
        <f t="shared" si="20"/>
        <v>106</v>
      </c>
      <c r="AC19" s="6">
        <f t="shared" si="21"/>
        <v>-2.0249999999999999</v>
      </c>
    </row>
    <row r="20" spans="2:29" x14ac:dyDescent="0.45">
      <c r="B20" s="2">
        <v>14</v>
      </c>
      <c r="C20" s="32">
        <f t="shared" si="22"/>
        <v>-4.8500000000000014</v>
      </c>
      <c r="D20" s="5">
        <f t="shared" si="0"/>
        <v>-9</v>
      </c>
      <c r="E20" s="6">
        <v>-2.0249999999999999</v>
      </c>
      <c r="F20" s="7">
        <f t="shared" si="1"/>
        <v>-4.8500000000000014</v>
      </c>
      <c r="G20" s="5">
        <f t="shared" si="2"/>
        <v>-9</v>
      </c>
      <c r="H20" s="6">
        <f t="shared" si="3"/>
        <v>2.0249999999999999</v>
      </c>
      <c r="I20" s="7">
        <f t="shared" si="4"/>
        <v>-5.6000000000000014</v>
      </c>
      <c r="J20" s="5">
        <f t="shared" si="5"/>
        <v>-9</v>
      </c>
      <c r="K20" s="6">
        <f t="shared" si="6"/>
        <v>2.0249999999999999</v>
      </c>
      <c r="L20" s="32">
        <f t="shared" si="7"/>
        <v>-5.6000000000000014</v>
      </c>
      <c r="M20" s="5">
        <f t="shared" si="8"/>
        <v>-9</v>
      </c>
      <c r="N20" s="5">
        <f t="shared" si="9"/>
        <v>-2.0249999999999999</v>
      </c>
      <c r="Q20" s="2">
        <v>14</v>
      </c>
      <c r="R20" s="5">
        <f t="shared" si="10"/>
        <v>9.8500000000000014</v>
      </c>
      <c r="S20" s="5">
        <f t="shared" si="11"/>
        <v>106</v>
      </c>
      <c r="T20" s="6">
        <f t="shared" si="12"/>
        <v>-2.0249999999999999</v>
      </c>
      <c r="U20" s="5">
        <f t="shared" si="13"/>
        <v>9.8500000000000014</v>
      </c>
      <c r="V20" s="5">
        <f t="shared" si="14"/>
        <v>106</v>
      </c>
      <c r="W20" s="6">
        <f t="shared" si="15"/>
        <v>2.0249999999999999</v>
      </c>
      <c r="X20" s="5">
        <f t="shared" si="16"/>
        <v>10.600000000000001</v>
      </c>
      <c r="Y20" s="5">
        <f t="shared" si="17"/>
        <v>106</v>
      </c>
      <c r="Z20" s="6">
        <f t="shared" si="18"/>
        <v>2.0249999999999999</v>
      </c>
      <c r="AA20" s="5">
        <f t="shared" si="19"/>
        <v>10.600000000000001</v>
      </c>
      <c r="AB20" s="5">
        <f t="shared" si="20"/>
        <v>106</v>
      </c>
      <c r="AC20" s="6">
        <f t="shared" si="21"/>
        <v>-2.0249999999999999</v>
      </c>
    </row>
    <row r="21" spans="2:29" x14ac:dyDescent="0.45">
      <c r="B21" s="2">
        <v>15</v>
      </c>
      <c r="C21" s="32">
        <f t="shared" si="22"/>
        <v>-5.8000000000000016</v>
      </c>
      <c r="D21" s="5">
        <f t="shared" si="0"/>
        <v>-9</v>
      </c>
      <c r="E21" s="6">
        <v>-2.0249999999999999</v>
      </c>
      <c r="F21" s="7">
        <f t="shared" si="1"/>
        <v>-5.8000000000000016</v>
      </c>
      <c r="G21" s="5">
        <f t="shared" si="2"/>
        <v>-9</v>
      </c>
      <c r="H21" s="6">
        <f t="shared" si="3"/>
        <v>2.0249999999999999</v>
      </c>
      <c r="I21" s="7">
        <f t="shared" si="4"/>
        <v>-6.5500000000000016</v>
      </c>
      <c r="J21" s="5">
        <f t="shared" si="5"/>
        <v>-9</v>
      </c>
      <c r="K21" s="6">
        <f t="shared" si="6"/>
        <v>2.0249999999999999</v>
      </c>
      <c r="L21" s="32">
        <f t="shared" si="7"/>
        <v>-6.5500000000000016</v>
      </c>
      <c r="M21" s="5">
        <f t="shared" si="8"/>
        <v>-9</v>
      </c>
      <c r="N21" s="5">
        <f t="shared" si="9"/>
        <v>-2.0249999999999999</v>
      </c>
      <c r="Q21" s="2">
        <v>15</v>
      </c>
      <c r="R21" s="5">
        <f t="shared" si="10"/>
        <v>10.800000000000002</v>
      </c>
      <c r="S21" s="5">
        <f t="shared" si="11"/>
        <v>106</v>
      </c>
      <c r="T21" s="6">
        <f t="shared" si="12"/>
        <v>-2.0249999999999999</v>
      </c>
      <c r="U21" s="5">
        <f t="shared" si="13"/>
        <v>10.800000000000002</v>
      </c>
      <c r="V21" s="5">
        <f t="shared" si="14"/>
        <v>106</v>
      </c>
      <c r="W21" s="6">
        <f t="shared" si="15"/>
        <v>2.0249999999999999</v>
      </c>
      <c r="X21" s="5">
        <f t="shared" si="16"/>
        <v>11.550000000000002</v>
      </c>
      <c r="Y21" s="5">
        <f t="shared" si="17"/>
        <v>106</v>
      </c>
      <c r="Z21" s="6">
        <f t="shared" si="18"/>
        <v>2.0249999999999999</v>
      </c>
      <c r="AA21" s="5">
        <f t="shared" si="19"/>
        <v>11.550000000000002</v>
      </c>
      <c r="AB21" s="5">
        <f t="shared" si="20"/>
        <v>106</v>
      </c>
      <c r="AC21" s="6">
        <f t="shared" si="21"/>
        <v>-2.0249999999999999</v>
      </c>
    </row>
    <row r="22" spans="2:29" x14ac:dyDescent="0.45">
      <c r="B22" s="2">
        <v>16</v>
      </c>
      <c r="C22" s="32">
        <f t="shared" si="22"/>
        <v>-6.7500000000000018</v>
      </c>
      <c r="D22" s="5">
        <f t="shared" si="0"/>
        <v>-9</v>
      </c>
      <c r="E22" s="6">
        <v>-2.0249999999999999</v>
      </c>
      <c r="F22" s="7">
        <f t="shared" si="1"/>
        <v>-6.7500000000000018</v>
      </c>
      <c r="G22" s="5">
        <f t="shared" si="2"/>
        <v>-9</v>
      </c>
      <c r="H22" s="6">
        <f t="shared" si="3"/>
        <v>2.0249999999999999</v>
      </c>
      <c r="I22" s="7">
        <f t="shared" si="4"/>
        <v>-7.5000000000000018</v>
      </c>
      <c r="J22" s="5">
        <f t="shared" si="5"/>
        <v>-9</v>
      </c>
      <c r="K22" s="6">
        <f t="shared" si="6"/>
        <v>2.0249999999999999</v>
      </c>
      <c r="L22" s="32">
        <f t="shared" si="7"/>
        <v>-7.5000000000000018</v>
      </c>
      <c r="M22" s="5">
        <f t="shared" si="8"/>
        <v>-9</v>
      </c>
      <c r="N22" s="5">
        <f t="shared" si="9"/>
        <v>-2.0249999999999999</v>
      </c>
      <c r="Q22" s="2">
        <v>16</v>
      </c>
      <c r="R22" s="5">
        <f t="shared" si="10"/>
        <v>11.750000000000004</v>
      </c>
      <c r="S22" s="5">
        <f t="shared" si="11"/>
        <v>106</v>
      </c>
      <c r="T22" s="6">
        <f t="shared" si="12"/>
        <v>-2.0249999999999999</v>
      </c>
      <c r="U22" s="5">
        <f t="shared" si="13"/>
        <v>11.750000000000004</v>
      </c>
      <c r="V22" s="5">
        <f t="shared" si="14"/>
        <v>106</v>
      </c>
      <c r="W22" s="6">
        <f t="shared" si="15"/>
        <v>2.0249999999999999</v>
      </c>
      <c r="X22" s="5">
        <f t="shared" si="16"/>
        <v>12.500000000000004</v>
      </c>
      <c r="Y22" s="5">
        <f t="shared" si="17"/>
        <v>106</v>
      </c>
      <c r="Z22" s="6">
        <f t="shared" si="18"/>
        <v>2.0249999999999999</v>
      </c>
      <c r="AA22" s="5">
        <f t="shared" si="19"/>
        <v>12.500000000000004</v>
      </c>
      <c r="AB22" s="5">
        <f t="shared" si="20"/>
        <v>106</v>
      </c>
      <c r="AC22" s="6">
        <f t="shared" si="21"/>
        <v>-2.0249999999999999</v>
      </c>
    </row>
    <row r="25" spans="2:29" ht="14.65" thickBot="1" x14ac:dyDescent="0.5"/>
    <row r="26" spans="2:29" ht="15" thickTop="1" thickBot="1" x14ac:dyDescent="0.5">
      <c r="W26" s="17" t="s">
        <v>4</v>
      </c>
      <c r="X26" s="18" t="s">
        <v>5</v>
      </c>
      <c r="Y26" s="19" t="s">
        <v>6</v>
      </c>
    </row>
    <row r="27" spans="2:29" ht="27.4" customHeight="1" thickBot="1" x14ac:dyDescent="0.5">
      <c r="T27" s="9" t="s">
        <v>13</v>
      </c>
      <c r="U27" s="12">
        <f>PI()/2</f>
        <v>1.5707963267948966</v>
      </c>
      <c r="V27" s="8" t="s">
        <v>14</v>
      </c>
      <c r="W27" s="14">
        <v>109</v>
      </c>
      <c r="X27" s="15">
        <v>0</v>
      </c>
      <c r="Y27" s="16">
        <v>0</v>
      </c>
    </row>
    <row r="28" spans="2:29" ht="21.75" customHeight="1" thickBot="1" x14ac:dyDescent="0.5">
      <c r="Q28" s="24" t="s">
        <v>15</v>
      </c>
      <c r="R28" s="25"/>
      <c r="S28" s="25"/>
      <c r="T28" s="25"/>
      <c r="U28" s="25"/>
      <c r="V28" s="26"/>
      <c r="W28" s="26"/>
      <c r="X28" s="26"/>
      <c r="Y28" s="26"/>
      <c r="Z28" s="25"/>
      <c r="AA28" s="25"/>
      <c r="AB28" s="25"/>
      <c r="AC28" s="27"/>
    </row>
    <row r="29" spans="2:29" x14ac:dyDescent="0.45">
      <c r="Q29" s="20" t="s">
        <v>9</v>
      </c>
      <c r="R29" s="28" t="s">
        <v>0</v>
      </c>
      <c r="S29" s="28"/>
      <c r="T29" s="28"/>
      <c r="U29" s="28" t="s">
        <v>1</v>
      </c>
      <c r="V29" s="28"/>
      <c r="W29" s="28"/>
      <c r="X29" s="28" t="s">
        <v>2</v>
      </c>
      <c r="Y29" s="28"/>
      <c r="Z29" s="28"/>
      <c r="AA29" s="28" t="s">
        <v>3</v>
      </c>
      <c r="AB29" s="28"/>
      <c r="AC29" s="28"/>
    </row>
    <row r="30" spans="2:29" x14ac:dyDescent="0.45">
      <c r="Q30" t="s">
        <v>10</v>
      </c>
      <c r="R30" s="1" t="s">
        <v>4</v>
      </c>
      <c r="S30" s="1" t="s">
        <v>5</v>
      </c>
      <c r="T30" s="3" t="s">
        <v>6</v>
      </c>
      <c r="U30" s="4" t="s">
        <v>4</v>
      </c>
      <c r="V30" s="1" t="s">
        <v>5</v>
      </c>
      <c r="W30" s="3" t="s">
        <v>6</v>
      </c>
      <c r="X30" s="4" t="s">
        <v>4</v>
      </c>
      <c r="Y30" s="1" t="s">
        <v>5</v>
      </c>
      <c r="Z30" s="3" t="s">
        <v>6</v>
      </c>
      <c r="AA30" s="1" t="s">
        <v>4</v>
      </c>
      <c r="AB30" s="1" t="s">
        <v>5</v>
      </c>
      <c r="AC30" s="1" t="s">
        <v>6</v>
      </c>
    </row>
    <row r="31" spans="2:29" x14ac:dyDescent="0.45">
      <c r="Q31" s="2">
        <v>1</v>
      </c>
      <c r="R31" s="5">
        <f>C7*COS($U$27)-D7*SIN($U$27)+$W$27</f>
        <v>118</v>
      </c>
      <c r="S31" s="5">
        <f>C7*SIN($U$27)+D7*COS($U$27)+$X$27</f>
        <v>7.4999999999999991</v>
      </c>
      <c r="T31" s="6">
        <f>E7+$Y$27</f>
        <v>-2.0249999999999999</v>
      </c>
      <c r="U31" s="5">
        <f>F7*COS($U$27)-G7*SIN($U$27)+$W$27</f>
        <v>118</v>
      </c>
      <c r="V31" s="5">
        <f>F7*SIN($U$27)+G7*COS($U$27)+$X$27</f>
        <v>7.4999999999999991</v>
      </c>
      <c r="W31" s="6">
        <f>H7+$Y$27</f>
        <v>2.0249999999999999</v>
      </c>
      <c r="X31" s="5">
        <f>I7*COS($U$27)-J7*SIN($U$27)+$W$27</f>
        <v>118</v>
      </c>
      <c r="Y31" s="5">
        <f>I7*SIN($U$27)+J7*COS($U$27)+$X$27</f>
        <v>6.7499999999999991</v>
      </c>
      <c r="Z31" s="6">
        <f>K7+$Y$27</f>
        <v>2.0249999999999999</v>
      </c>
      <c r="AA31" s="5">
        <f>L7*COS($U$27)-M7*SIN($U$27)+$W$27</f>
        <v>118</v>
      </c>
      <c r="AB31" s="5">
        <f>L7*SIN($U$27)+M7*COS($U$27)+$X$27</f>
        <v>6.7499999999999991</v>
      </c>
      <c r="AC31" s="6">
        <f>N7+$Y$27</f>
        <v>-2.0249999999999999</v>
      </c>
    </row>
    <row r="32" spans="2:29" x14ac:dyDescent="0.45">
      <c r="Q32" s="2">
        <v>2</v>
      </c>
      <c r="R32" s="5">
        <f t="shared" ref="R32:R46" si="23">C8*COS($U$27)-D8*SIN($U$27)+$W$27</f>
        <v>118</v>
      </c>
      <c r="S32" s="5">
        <f t="shared" ref="S32:S46" si="24">C8*SIN($U$27)+D8*COS($U$27)+$X$27</f>
        <v>6.5499999999999989</v>
      </c>
      <c r="T32" s="6">
        <f t="shared" ref="T32:T46" si="25">E8+$Y$27</f>
        <v>-2.0249999999999999</v>
      </c>
      <c r="U32" s="5">
        <f t="shared" ref="U32:U46" si="26">F8*COS($U$27)-G8*SIN($U$27)+$W$27</f>
        <v>118</v>
      </c>
      <c r="V32" s="5">
        <f t="shared" ref="V32:V46" si="27">F8*SIN($U$27)+G8*COS($U$27)+$X$27</f>
        <v>6.5499999999999989</v>
      </c>
      <c r="W32" s="6">
        <f t="shared" ref="W32:W46" si="28">H8+$Y$27</f>
        <v>2.0249999999999999</v>
      </c>
      <c r="X32" s="5">
        <f t="shared" ref="X32:X46" si="29">I8*COS($U$27)-J8*SIN($U$27)+$W$27</f>
        <v>118</v>
      </c>
      <c r="Y32" s="5">
        <f t="shared" ref="Y32:Y46" si="30">I8*SIN($U$27)+J8*COS($U$27)+$X$27</f>
        <v>5.7999999999999989</v>
      </c>
      <c r="Z32" s="6">
        <f t="shared" ref="Z32:Z46" si="31">K8+$Y$27</f>
        <v>2.0249999999999999</v>
      </c>
      <c r="AA32" s="5">
        <f t="shared" ref="AA32:AA46" si="32">L8*COS($U$27)-M8*SIN($U$27)+$W$27</f>
        <v>118</v>
      </c>
      <c r="AB32" s="5">
        <f t="shared" ref="AB32:AB46" si="33">L8*SIN($U$27)+M8*COS($U$27)+$X$27</f>
        <v>5.7999999999999989</v>
      </c>
      <c r="AC32" s="6">
        <f t="shared" ref="AC32:AC46" si="34">N8+$Y$27</f>
        <v>-2.0249999999999999</v>
      </c>
    </row>
    <row r="33" spans="17:29" x14ac:dyDescent="0.45">
      <c r="Q33" s="2">
        <v>3</v>
      </c>
      <c r="R33" s="5">
        <f t="shared" si="23"/>
        <v>118</v>
      </c>
      <c r="S33" s="5">
        <f t="shared" si="24"/>
        <v>5.5999999999999988</v>
      </c>
      <c r="T33" s="6">
        <f t="shared" si="25"/>
        <v>-2.0249999999999999</v>
      </c>
      <c r="U33" s="5">
        <f t="shared" si="26"/>
        <v>118</v>
      </c>
      <c r="V33" s="5">
        <f t="shared" si="27"/>
        <v>5.5999999999999988</v>
      </c>
      <c r="W33" s="6">
        <f t="shared" si="28"/>
        <v>2.0249999999999999</v>
      </c>
      <c r="X33" s="5">
        <f t="shared" si="29"/>
        <v>118</v>
      </c>
      <c r="Y33" s="5">
        <f t="shared" si="30"/>
        <v>4.8499999999999988</v>
      </c>
      <c r="Z33" s="6">
        <f t="shared" si="31"/>
        <v>2.0249999999999999</v>
      </c>
      <c r="AA33" s="5">
        <f t="shared" si="32"/>
        <v>118</v>
      </c>
      <c r="AB33" s="5">
        <f t="shared" si="33"/>
        <v>4.8499999999999988</v>
      </c>
      <c r="AC33" s="6">
        <f t="shared" si="34"/>
        <v>-2.0249999999999999</v>
      </c>
    </row>
    <row r="34" spans="17:29" x14ac:dyDescent="0.45">
      <c r="Q34" s="2">
        <v>4</v>
      </c>
      <c r="R34" s="5">
        <f t="shared" si="23"/>
        <v>118</v>
      </c>
      <c r="S34" s="5">
        <f t="shared" si="24"/>
        <v>4.6499999999999986</v>
      </c>
      <c r="T34" s="6">
        <f t="shared" si="25"/>
        <v>-2.0249999999999999</v>
      </c>
      <c r="U34" s="5">
        <f t="shared" si="26"/>
        <v>118</v>
      </c>
      <c r="V34" s="5">
        <f t="shared" si="27"/>
        <v>4.6499999999999986</v>
      </c>
      <c r="W34" s="6">
        <f t="shared" si="28"/>
        <v>2.0249999999999999</v>
      </c>
      <c r="X34" s="5">
        <f t="shared" si="29"/>
        <v>118</v>
      </c>
      <c r="Y34" s="5">
        <f t="shared" si="30"/>
        <v>3.899999999999999</v>
      </c>
      <c r="Z34" s="6">
        <f t="shared" si="31"/>
        <v>2.0249999999999999</v>
      </c>
      <c r="AA34" s="5">
        <f t="shared" si="32"/>
        <v>118</v>
      </c>
      <c r="AB34" s="5">
        <f t="shared" si="33"/>
        <v>3.899999999999999</v>
      </c>
      <c r="AC34" s="6">
        <f t="shared" si="34"/>
        <v>-2.0249999999999999</v>
      </c>
    </row>
    <row r="35" spans="17:29" x14ac:dyDescent="0.45">
      <c r="Q35" s="2">
        <v>5</v>
      </c>
      <c r="R35" s="5">
        <f t="shared" si="23"/>
        <v>118</v>
      </c>
      <c r="S35" s="5">
        <f t="shared" si="24"/>
        <v>3.6999999999999988</v>
      </c>
      <c r="T35" s="6">
        <f t="shared" si="25"/>
        <v>-2.0249999999999999</v>
      </c>
      <c r="U35" s="5">
        <f t="shared" si="26"/>
        <v>118</v>
      </c>
      <c r="V35" s="5">
        <f t="shared" si="27"/>
        <v>3.6999999999999988</v>
      </c>
      <c r="W35" s="6">
        <f t="shared" si="28"/>
        <v>2.0249999999999999</v>
      </c>
      <c r="X35" s="5">
        <f t="shared" si="29"/>
        <v>118</v>
      </c>
      <c r="Y35" s="5">
        <f t="shared" si="30"/>
        <v>2.9499999999999988</v>
      </c>
      <c r="Z35" s="6">
        <f t="shared" si="31"/>
        <v>2.0249999999999999</v>
      </c>
      <c r="AA35" s="5">
        <f t="shared" si="32"/>
        <v>118</v>
      </c>
      <c r="AB35" s="5">
        <f t="shared" si="33"/>
        <v>2.9499999999999988</v>
      </c>
      <c r="AC35" s="6">
        <f t="shared" si="34"/>
        <v>-2.0249999999999999</v>
      </c>
    </row>
    <row r="36" spans="17:29" x14ac:dyDescent="0.45">
      <c r="Q36" s="2">
        <v>6</v>
      </c>
      <c r="R36" s="5">
        <f t="shared" si="23"/>
        <v>118</v>
      </c>
      <c r="S36" s="5">
        <f t="shared" si="24"/>
        <v>2.7499999999999987</v>
      </c>
      <c r="T36" s="6">
        <f t="shared" si="25"/>
        <v>-2.0249999999999999</v>
      </c>
      <c r="U36" s="5">
        <f t="shared" si="26"/>
        <v>118</v>
      </c>
      <c r="V36" s="5">
        <f t="shared" si="27"/>
        <v>2.7499999999999987</v>
      </c>
      <c r="W36" s="6">
        <f t="shared" si="28"/>
        <v>2.0249999999999999</v>
      </c>
      <c r="X36" s="5">
        <f t="shared" si="29"/>
        <v>118</v>
      </c>
      <c r="Y36" s="5">
        <f t="shared" si="30"/>
        <v>1.9999999999999987</v>
      </c>
      <c r="Z36" s="6">
        <f t="shared" si="31"/>
        <v>2.0249999999999999</v>
      </c>
      <c r="AA36" s="5">
        <f t="shared" si="32"/>
        <v>118</v>
      </c>
      <c r="AB36" s="5">
        <f t="shared" si="33"/>
        <v>1.9999999999999987</v>
      </c>
      <c r="AC36" s="6">
        <f t="shared" si="34"/>
        <v>-2.0249999999999999</v>
      </c>
    </row>
    <row r="37" spans="17:29" x14ac:dyDescent="0.45">
      <c r="Q37" s="2">
        <v>7</v>
      </c>
      <c r="R37" s="5">
        <f t="shared" si="23"/>
        <v>118</v>
      </c>
      <c r="S37" s="5">
        <f t="shared" si="24"/>
        <v>1.7999999999999987</v>
      </c>
      <c r="T37" s="6">
        <f t="shared" si="25"/>
        <v>-2.0249999999999999</v>
      </c>
      <c r="U37" s="5">
        <f t="shared" si="26"/>
        <v>118</v>
      </c>
      <c r="V37" s="5">
        <f t="shared" si="27"/>
        <v>1.7999999999999987</v>
      </c>
      <c r="W37" s="6">
        <f t="shared" si="28"/>
        <v>2.0249999999999999</v>
      </c>
      <c r="X37" s="5">
        <f t="shared" si="29"/>
        <v>118</v>
      </c>
      <c r="Y37" s="5">
        <f t="shared" si="30"/>
        <v>1.0499999999999987</v>
      </c>
      <c r="Z37" s="6">
        <f t="shared" si="31"/>
        <v>2.0249999999999999</v>
      </c>
      <c r="AA37" s="5">
        <f t="shared" si="32"/>
        <v>118</v>
      </c>
      <c r="AB37" s="5">
        <f t="shared" si="33"/>
        <v>1.0499999999999987</v>
      </c>
      <c r="AC37" s="6">
        <f t="shared" si="34"/>
        <v>-2.0249999999999999</v>
      </c>
    </row>
    <row r="38" spans="17:29" x14ac:dyDescent="0.45">
      <c r="Q38" s="2">
        <v>8</v>
      </c>
      <c r="R38" s="5">
        <f t="shared" si="23"/>
        <v>118</v>
      </c>
      <c r="S38" s="5">
        <f t="shared" si="24"/>
        <v>0.84999999999999865</v>
      </c>
      <c r="T38" s="6">
        <f t="shared" si="25"/>
        <v>-2.0249999999999999</v>
      </c>
      <c r="U38" s="5">
        <f t="shared" si="26"/>
        <v>118</v>
      </c>
      <c r="V38" s="5">
        <f t="shared" si="27"/>
        <v>0.84999999999999865</v>
      </c>
      <c r="W38" s="6">
        <f t="shared" si="28"/>
        <v>2.0249999999999999</v>
      </c>
      <c r="X38" s="5">
        <f t="shared" si="29"/>
        <v>118</v>
      </c>
      <c r="Y38" s="5">
        <f t="shared" si="30"/>
        <v>9.9999999999998646E-2</v>
      </c>
      <c r="Z38" s="6">
        <f t="shared" si="31"/>
        <v>2.0249999999999999</v>
      </c>
      <c r="AA38" s="5">
        <f t="shared" si="32"/>
        <v>118</v>
      </c>
      <c r="AB38" s="5">
        <f t="shared" si="33"/>
        <v>9.9999999999998646E-2</v>
      </c>
      <c r="AC38" s="6">
        <f t="shared" si="34"/>
        <v>-2.0249999999999999</v>
      </c>
    </row>
    <row r="39" spans="17:29" x14ac:dyDescent="0.45">
      <c r="Q39" s="2">
        <v>9</v>
      </c>
      <c r="R39" s="5">
        <f t="shared" si="23"/>
        <v>118</v>
      </c>
      <c r="S39" s="5">
        <f t="shared" si="24"/>
        <v>-0.10000000000000131</v>
      </c>
      <c r="T39" s="6">
        <f t="shared" si="25"/>
        <v>-2.0249999999999999</v>
      </c>
      <c r="U39" s="5">
        <f t="shared" si="26"/>
        <v>118</v>
      </c>
      <c r="V39" s="5">
        <f t="shared" si="27"/>
        <v>-0.10000000000000131</v>
      </c>
      <c r="W39" s="6">
        <f t="shared" si="28"/>
        <v>2.0249999999999999</v>
      </c>
      <c r="X39" s="5">
        <f t="shared" si="29"/>
        <v>118</v>
      </c>
      <c r="Y39" s="5">
        <f t="shared" si="30"/>
        <v>-0.85000000000000131</v>
      </c>
      <c r="Z39" s="6">
        <f t="shared" si="31"/>
        <v>2.0249999999999999</v>
      </c>
      <c r="AA39" s="5">
        <f t="shared" si="32"/>
        <v>118</v>
      </c>
      <c r="AB39" s="5">
        <f t="shared" si="33"/>
        <v>-0.85000000000000131</v>
      </c>
      <c r="AC39" s="6">
        <f t="shared" si="34"/>
        <v>-2.0249999999999999</v>
      </c>
    </row>
    <row r="40" spans="17:29" x14ac:dyDescent="0.45">
      <c r="Q40" s="2">
        <v>10</v>
      </c>
      <c r="R40" s="5">
        <f t="shared" si="23"/>
        <v>118</v>
      </c>
      <c r="S40" s="5">
        <f t="shared" si="24"/>
        <v>-1.0500000000000012</v>
      </c>
      <c r="T40" s="6">
        <f t="shared" si="25"/>
        <v>-2.0249999999999999</v>
      </c>
      <c r="U40" s="5">
        <f t="shared" si="26"/>
        <v>118</v>
      </c>
      <c r="V40" s="5">
        <f t="shared" si="27"/>
        <v>-1.0500000000000012</v>
      </c>
      <c r="W40" s="6">
        <f t="shared" si="28"/>
        <v>2.0249999999999999</v>
      </c>
      <c r="X40" s="5">
        <f t="shared" si="29"/>
        <v>118</v>
      </c>
      <c r="Y40" s="5">
        <f t="shared" si="30"/>
        <v>-1.8000000000000012</v>
      </c>
      <c r="Z40" s="6">
        <f t="shared" si="31"/>
        <v>2.0249999999999999</v>
      </c>
      <c r="AA40" s="5">
        <f t="shared" si="32"/>
        <v>118</v>
      </c>
      <c r="AB40" s="5">
        <f t="shared" si="33"/>
        <v>-1.8000000000000012</v>
      </c>
      <c r="AC40" s="6">
        <f t="shared" si="34"/>
        <v>-2.0249999999999999</v>
      </c>
    </row>
    <row r="41" spans="17:29" x14ac:dyDescent="0.45">
      <c r="Q41" s="2">
        <v>11</v>
      </c>
      <c r="R41" s="5">
        <f t="shared" si="23"/>
        <v>118</v>
      </c>
      <c r="S41" s="5">
        <f t="shared" si="24"/>
        <v>-2.0000000000000013</v>
      </c>
      <c r="T41" s="6">
        <f t="shared" si="25"/>
        <v>-2.0249999999999999</v>
      </c>
      <c r="U41" s="5">
        <f t="shared" si="26"/>
        <v>118</v>
      </c>
      <c r="V41" s="5">
        <f t="shared" si="27"/>
        <v>-2.0000000000000013</v>
      </c>
      <c r="W41" s="6">
        <f t="shared" si="28"/>
        <v>2.0249999999999999</v>
      </c>
      <c r="X41" s="5">
        <f t="shared" si="29"/>
        <v>118</v>
      </c>
      <c r="Y41" s="5">
        <f t="shared" si="30"/>
        <v>-2.7500000000000013</v>
      </c>
      <c r="Z41" s="6">
        <f t="shared" si="31"/>
        <v>2.0249999999999999</v>
      </c>
      <c r="AA41" s="5">
        <f t="shared" si="32"/>
        <v>118</v>
      </c>
      <c r="AB41" s="5">
        <f t="shared" si="33"/>
        <v>-2.7500000000000013</v>
      </c>
      <c r="AC41" s="6">
        <f t="shared" si="34"/>
        <v>-2.0249999999999999</v>
      </c>
    </row>
    <row r="42" spans="17:29" x14ac:dyDescent="0.45">
      <c r="Q42" s="2">
        <v>12</v>
      </c>
      <c r="R42" s="5">
        <f t="shared" si="23"/>
        <v>118</v>
      </c>
      <c r="S42" s="5">
        <f t="shared" si="24"/>
        <v>-2.9500000000000015</v>
      </c>
      <c r="T42" s="6">
        <f t="shared" si="25"/>
        <v>-2.0249999999999999</v>
      </c>
      <c r="U42" s="5">
        <f t="shared" si="26"/>
        <v>118</v>
      </c>
      <c r="V42" s="5">
        <f t="shared" si="27"/>
        <v>-2.9500000000000015</v>
      </c>
      <c r="W42" s="6">
        <f t="shared" si="28"/>
        <v>2.0249999999999999</v>
      </c>
      <c r="X42" s="5">
        <f t="shared" si="29"/>
        <v>118</v>
      </c>
      <c r="Y42" s="5">
        <f t="shared" si="30"/>
        <v>-3.7000000000000015</v>
      </c>
      <c r="Z42" s="6">
        <f t="shared" si="31"/>
        <v>2.0249999999999999</v>
      </c>
      <c r="AA42" s="5">
        <f t="shared" si="32"/>
        <v>118</v>
      </c>
      <c r="AB42" s="5">
        <f t="shared" si="33"/>
        <v>-3.7000000000000015</v>
      </c>
      <c r="AC42" s="6">
        <f t="shared" si="34"/>
        <v>-2.0249999999999999</v>
      </c>
    </row>
    <row r="43" spans="17:29" x14ac:dyDescent="0.45">
      <c r="Q43" s="2">
        <v>13</v>
      </c>
      <c r="R43" s="5">
        <f t="shared" si="23"/>
        <v>118</v>
      </c>
      <c r="S43" s="5">
        <f t="shared" si="24"/>
        <v>-3.9000000000000017</v>
      </c>
      <c r="T43" s="6">
        <f t="shared" si="25"/>
        <v>-2.0249999999999999</v>
      </c>
      <c r="U43" s="5">
        <f t="shared" si="26"/>
        <v>118</v>
      </c>
      <c r="V43" s="5">
        <f t="shared" si="27"/>
        <v>-3.9000000000000017</v>
      </c>
      <c r="W43" s="6">
        <f t="shared" si="28"/>
        <v>2.0249999999999999</v>
      </c>
      <c r="X43" s="5">
        <f t="shared" si="29"/>
        <v>118</v>
      </c>
      <c r="Y43" s="5">
        <f t="shared" si="30"/>
        <v>-4.6500000000000021</v>
      </c>
      <c r="Z43" s="6">
        <f t="shared" si="31"/>
        <v>2.0249999999999999</v>
      </c>
      <c r="AA43" s="5">
        <f t="shared" si="32"/>
        <v>118</v>
      </c>
      <c r="AB43" s="5">
        <f t="shared" si="33"/>
        <v>-4.6500000000000021</v>
      </c>
      <c r="AC43" s="6">
        <f t="shared" si="34"/>
        <v>-2.0249999999999999</v>
      </c>
    </row>
    <row r="44" spans="17:29" x14ac:dyDescent="0.45">
      <c r="Q44" s="2">
        <v>14</v>
      </c>
      <c r="R44" s="5">
        <f t="shared" si="23"/>
        <v>118</v>
      </c>
      <c r="S44" s="5">
        <f t="shared" si="24"/>
        <v>-4.8500000000000023</v>
      </c>
      <c r="T44" s="6">
        <f t="shared" si="25"/>
        <v>-2.0249999999999999</v>
      </c>
      <c r="U44" s="5">
        <f t="shared" si="26"/>
        <v>118</v>
      </c>
      <c r="V44" s="5">
        <f t="shared" si="27"/>
        <v>-4.8500000000000023</v>
      </c>
      <c r="W44" s="6">
        <f t="shared" si="28"/>
        <v>2.0249999999999999</v>
      </c>
      <c r="X44" s="5">
        <f t="shared" si="29"/>
        <v>118</v>
      </c>
      <c r="Y44" s="5">
        <f t="shared" si="30"/>
        <v>-5.6000000000000023</v>
      </c>
      <c r="Z44" s="6">
        <f t="shared" si="31"/>
        <v>2.0249999999999999</v>
      </c>
      <c r="AA44" s="5">
        <f t="shared" si="32"/>
        <v>118</v>
      </c>
      <c r="AB44" s="5">
        <f t="shared" si="33"/>
        <v>-5.6000000000000023</v>
      </c>
      <c r="AC44" s="6">
        <f t="shared" si="34"/>
        <v>-2.0249999999999999</v>
      </c>
    </row>
    <row r="45" spans="17:29" x14ac:dyDescent="0.45">
      <c r="Q45" s="2">
        <v>15</v>
      </c>
      <c r="R45" s="5">
        <f t="shared" si="23"/>
        <v>118</v>
      </c>
      <c r="S45" s="5">
        <f t="shared" si="24"/>
        <v>-5.8000000000000025</v>
      </c>
      <c r="T45" s="6">
        <f t="shared" si="25"/>
        <v>-2.0249999999999999</v>
      </c>
      <c r="U45" s="5">
        <f t="shared" si="26"/>
        <v>118</v>
      </c>
      <c r="V45" s="5">
        <f t="shared" si="27"/>
        <v>-5.8000000000000025</v>
      </c>
      <c r="W45" s="6">
        <f t="shared" si="28"/>
        <v>2.0249999999999999</v>
      </c>
      <c r="X45" s="5">
        <f t="shared" si="29"/>
        <v>118</v>
      </c>
      <c r="Y45" s="5">
        <f t="shared" si="30"/>
        <v>-6.5500000000000025</v>
      </c>
      <c r="Z45" s="6">
        <f t="shared" si="31"/>
        <v>2.0249999999999999</v>
      </c>
      <c r="AA45" s="5">
        <f t="shared" si="32"/>
        <v>118</v>
      </c>
      <c r="AB45" s="5">
        <f t="shared" si="33"/>
        <v>-6.5500000000000025</v>
      </c>
      <c r="AC45" s="6">
        <f t="shared" si="34"/>
        <v>-2.0249999999999999</v>
      </c>
    </row>
    <row r="46" spans="17:29" x14ac:dyDescent="0.45">
      <c r="Q46" s="2">
        <v>16</v>
      </c>
      <c r="R46" s="5">
        <f t="shared" si="23"/>
        <v>118</v>
      </c>
      <c r="S46" s="5">
        <f t="shared" si="24"/>
        <v>-6.7500000000000027</v>
      </c>
      <c r="T46" s="6">
        <f t="shared" si="25"/>
        <v>-2.0249999999999999</v>
      </c>
      <c r="U46" s="5">
        <f t="shared" si="26"/>
        <v>118</v>
      </c>
      <c r="V46" s="5">
        <f t="shared" si="27"/>
        <v>-6.7500000000000027</v>
      </c>
      <c r="W46" s="6">
        <f t="shared" si="28"/>
        <v>2.0249999999999999</v>
      </c>
      <c r="X46" s="5">
        <f t="shared" si="29"/>
        <v>118</v>
      </c>
      <c r="Y46" s="5">
        <f t="shared" si="30"/>
        <v>-7.5000000000000027</v>
      </c>
      <c r="Z46" s="6">
        <f t="shared" si="31"/>
        <v>2.0249999999999999</v>
      </c>
      <c r="AA46" s="5">
        <f t="shared" si="32"/>
        <v>118</v>
      </c>
      <c r="AB46" s="5">
        <f t="shared" si="33"/>
        <v>-7.5000000000000027</v>
      </c>
      <c r="AC46" s="6">
        <f t="shared" si="34"/>
        <v>-2.0249999999999999</v>
      </c>
    </row>
  </sheetData>
  <mergeCells count="15">
    <mergeCell ref="C5:E5"/>
    <mergeCell ref="F5:H5"/>
    <mergeCell ref="I5:K5"/>
    <mergeCell ref="L5:N5"/>
    <mergeCell ref="B4:N4"/>
    <mergeCell ref="Q4:AC4"/>
    <mergeCell ref="R5:T5"/>
    <mergeCell ref="U5:W5"/>
    <mergeCell ref="X5:Z5"/>
    <mergeCell ref="AA5:AC5"/>
    <mergeCell ref="Q28:AC28"/>
    <mergeCell ref="R29:T29"/>
    <mergeCell ref="U29:W29"/>
    <mergeCell ref="X29:Z29"/>
    <mergeCell ref="AA29:AC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2019-02-13T10:20:58Z</dcterms:modified>
</cp:coreProperties>
</file>